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720BD239-1D54-49AB-AE99-5486898D078D}" xr6:coauthVersionLast="47" xr6:coauthVersionMax="47" xr10:uidLastSave="{00000000-0000-0000-0000-000000000000}"/>
  <bookViews>
    <workbookView xWindow="28680" yWindow="-120" windowWidth="29040" windowHeight="15720" xr2:uid="{D565B581-6869-491E-81E6-F1B5B6580DA7}"/>
  </bookViews>
  <sheets>
    <sheet name="グラフ" sheetId="14" r:id="rId1"/>
    <sheet name="長野県" sheetId="1" r:id="rId2"/>
    <sheet name="全国" sheetId="2" r:id="rId3"/>
    <sheet name="都道府県ア（実額）" sheetId="15" r:id="rId4"/>
    <sheet name="上位10道県との比較" sheetId="13" r:id="rId5"/>
    <sheet name="①北海道" sheetId="10" r:id="rId6"/>
    <sheet name="②鹿児島県" sheetId="4" r:id="rId7"/>
    <sheet name="③茨城県" sheetId="12" r:id="rId8"/>
    <sheet name="④千葉県" sheetId="11" r:id="rId9"/>
    <sheet name="⑤青森県" sheetId="16" r:id="rId10"/>
    <sheet name="⑥熊本県" sheetId="17" r:id="rId11"/>
    <sheet name="⑦宮崎県" sheetId="18" r:id="rId12"/>
    <sheet name="⑧愛知県" sheetId="3" r:id="rId13"/>
    <sheet name="⑨栃木県" sheetId="19" r:id="rId14"/>
    <sheet name="⑩岩手県" sheetId="20" r:id="rId15"/>
  </sheets>
  <definedNames>
    <definedName name="_xlnm._FilterDatabase" localSheetId="4" hidden="1">上位10道県との比較!$A$1:$M$65</definedName>
    <definedName name="_xlnm._FilterDatabase" localSheetId="3" hidden="1">'都道府県ア（実額）'!$A$14:$BA$14</definedName>
    <definedName name="_Order1">255</definedName>
    <definedName name="_xlnm.Print_Area" localSheetId="0">グラフ!$A$1:$AB$127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048576" i="14" l="1"/>
  <c r="Z116" i="14"/>
  <c r="Z123" i="14"/>
  <c r="Z122" i="14"/>
  <c r="Z121" i="14"/>
  <c r="Z120" i="14"/>
  <c r="Z119" i="14"/>
  <c r="Z118" i="14"/>
  <c r="Z117" i="14"/>
  <c r="Y116" i="14"/>
  <c r="Y123" i="14"/>
  <c r="Y122" i="14"/>
  <c r="Y121" i="14"/>
  <c r="Y120" i="14"/>
  <c r="Y119" i="14"/>
  <c r="Y118" i="14"/>
  <c r="Y117" i="14"/>
  <c r="X116" i="14"/>
  <c r="X123" i="14"/>
  <c r="X122" i="14"/>
  <c r="X121" i="14"/>
  <c r="X120" i="14"/>
  <c r="X119" i="14"/>
  <c r="X118" i="14"/>
  <c r="X117" i="14"/>
  <c r="W116" i="14"/>
  <c r="W123" i="14"/>
  <c r="W122" i="14"/>
  <c r="W121" i="14"/>
  <c r="W120" i="14"/>
  <c r="W119" i="14"/>
  <c r="W118" i="14"/>
  <c r="W117" i="14"/>
  <c r="V116" i="14"/>
  <c r="V123" i="14"/>
  <c r="V122" i="14"/>
  <c r="V121" i="14"/>
  <c r="V120" i="14"/>
  <c r="V119" i="14"/>
  <c r="V118" i="14"/>
  <c r="V117" i="14"/>
  <c r="U116" i="14"/>
  <c r="U123" i="14"/>
  <c r="U122" i="14"/>
  <c r="U121" i="14"/>
  <c r="U120" i="14"/>
  <c r="U119" i="14"/>
  <c r="U118" i="14"/>
  <c r="U117" i="14"/>
  <c r="T116" i="14"/>
  <c r="T123" i="14"/>
  <c r="T122" i="14"/>
  <c r="T121" i="14"/>
  <c r="T120" i="14"/>
  <c r="T119" i="14"/>
  <c r="T118" i="14"/>
  <c r="T117" i="14"/>
  <c r="S116" i="14"/>
  <c r="S123" i="14"/>
  <c r="S122" i="14"/>
  <c r="S121" i="14"/>
  <c r="S120" i="14"/>
  <c r="S119" i="14"/>
  <c r="S118" i="14"/>
  <c r="S117" i="14"/>
  <c r="AI73" i="1"/>
  <c r="AF73" i="1"/>
  <c r="AH73" i="1"/>
  <c r="AE73" i="1"/>
  <c r="AD73" i="1"/>
  <c r="AC73" i="1"/>
  <c r="AB73" i="1"/>
  <c r="AA73" i="1"/>
  <c r="AI72" i="1"/>
  <c r="AF72" i="1"/>
  <c r="AH72" i="1"/>
  <c r="AE72" i="1"/>
  <c r="AD72" i="1"/>
  <c r="AC72" i="1"/>
  <c r="AB72" i="1"/>
  <c r="AA72" i="1"/>
  <c r="AI71" i="1"/>
  <c r="AF71" i="1"/>
  <c r="AH71" i="1"/>
  <c r="AE71" i="1"/>
  <c r="AD71" i="1"/>
  <c r="AG71" i="1" s="1"/>
  <c r="AC71" i="1"/>
  <c r="AB71" i="1"/>
  <c r="AA71" i="1"/>
  <c r="AI70" i="1"/>
  <c r="AF70" i="1"/>
  <c r="AH70" i="1"/>
  <c r="AE70" i="1"/>
  <c r="AD70" i="1"/>
  <c r="AC70" i="1"/>
  <c r="AB70" i="1"/>
  <c r="AA70" i="1"/>
  <c r="AI69" i="1"/>
  <c r="AF69" i="1"/>
  <c r="AH69" i="1"/>
  <c r="AE69" i="1"/>
  <c r="AD69" i="1"/>
  <c r="AC69" i="1"/>
  <c r="AB69" i="1"/>
  <c r="AA69" i="1"/>
  <c r="AI68" i="1"/>
  <c r="AF68" i="1"/>
  <c r="AH68" i="1"/>
  <c r="AE68" i="1"/>
  <c r="AD68" i="1"/>
  <c r="AC68" i="1"/>
  <c r="AB68" i="1"/>
  <c r="AA68" i="1"/>
  <c r="AI67" i="1"/>
  <c r="AF67" i="1"/>
  <c r="AH67" i="1"/>
  <c r="AE67" i="1"/>
  <c r="AD67" i="1"/>
  <c r="AC67" i="1"/>
  <c r="AB67" i="1"/>
  <c r="AA67" i="1"/>
  <c r="AI66" i="1"/>
  <c r="AF66" i="1"/>
  <c r="AH66" i="1"/>
  <c r="AE66" i="1"/>
  <c r="AD66" i="1"/>
  <c r="AC66" i="1"/>
  <c r="AB66" i="1"/>
  <c r="AA66" i="1"/>
  <c r="AI65" i="1"/>
  <c r="AF65" i="1"/>
  <c r="AH65" i="1"/>
  <c r="AE65" i="1"/>
  <c r="AD65" i="1"/>
  <c r="AC65" i="1"/>
  <c r="AB65" i="1"/>
  <c r="AA65" i="1"/>
  <c r="AI64" i="1"/>
  <c r="AF64" i="1"/>
  <c r="AH64" i="1"/>
  <c r="AE64" i="1"/>
  <c r="AD64" i="1"/>
  <c r="AC64" i="1"/>
  <c r="AB64" i="1"/>
  <c r="AA64" i="1"/>
  <c r="AI63" i="1"/>
  <c r="AF63" i="1"/>
  <c r="AH63" i="1"/>
  <c r="AE63" i="1"/>
  <c r="AG63" i="1" s="1"/>
  <c r="AD63" i="1"/>
  <c r="AC63" i="1"/>
  <c r="AB63" i="1"/>
  <c r="AA63" i="1"/>
  <c r="AI62" i="1"/>
  <c r="AF62" i="1"/>
  <c r="AH62" i="1"/>
  <c r="AE62" i="1"/>
  <c r="AD62" i="1"/>
  <c r="AC62" i="1"/>
  <c r="AB62" i="1"/>
  <c r="AA62" i="1"/>
  <c r="AI61" i="1"/>
  <c r="AF61" i="1"/>
  <c r="AH61" i="1"/>
  <c r="AE61" i="1"/>
  <c r="AD61" i="1"/>
  <c r="AC61" i="1"/>
  <c r="AB61" i="1"/>
  <c r="AA61" i="1"/>
  <c r="AI60" i="1"/>
  <c r="AF60" i="1"/>
  <c r="AH60" i="1"/>
  <c r="AE60" i="1"/>
  <c r="AD60" i="1"/>
  <c r="AC60" i="1"/>
  <c r="AB60" i="1"/>
  <c r="AA60" i="1"/>
  <c r="AI59" i="1"/>
  <c r="AF59" i="1"/>
  <c r="AH59" i="1"/>
  <c r="AE59" i="1"/>
  <c r="AD59" i="1"/>
  <c r="AC59" i="1"/>
  <c r="AB59" i="1"/>
  <c r="AA59" i="1"/>
  <c r="AI58" i="1"/>
  <c r="AF58" i="1"/>
  <c r="AH58" i="1"/>
  <c r="AE58" i="1"/>
  <c r="AD58" i="1"/>
  <c r="AC58" i="1"/>
  <c r="AB58" i="1"/>
  <c r="AA58" i="1"/>
  <c r="M65" i="13"/>
  <c r="M64" i="13"/>
  <c r="M63" i="13"/>
  <c r="M62" i="13"/>
  <c r="M61" i="13"/>
  <c r="M60" i="13"/>
  <c r="M59" i="13"/>
  <c r="M58" i="13"/>
  <c r="M57" i="13"/>
  <c r="M56" i="13"/>
  <c r="M55" i="13"/>
  <c r="M54" i="13"/>
  <c r="M53" i="13"/>
  <c r="M52" i="13"/>
  <c r="M51" i="13"/>
  <c r="M50" i="13"/>
  <c r="M49" i="13"/>
  <c r="M48" i="13"/>
  <c r="M47" i="13"/>
  <c r="M46" i="13"/>
  <c r="M45" i="13"/>
  <c r="M44" i="13"/>
  <c r="M43" i="13"/>
  <c r="M42" i="13"/>
  <c r="M41" i="13"/>
  <c r="M40" i="13"/>
  <c r="M39" i="13"/>
  <c r="M38" i="13"/>
  <c r="M37" i="13"/>
  <c r="M36" i="13"/>
  <c r="M35" i="13"/>
  <c r="M34" i="13"/>
  <c r="M33" i="13"/>
  <c r="M32" i="13"/>
  <c r="M31" i="13"/>
  <c r="M30" i="13"/>
  <c r="M29" i="13"/>
  <c r="M28" i="13"/>
  <c r="M27" i="13"/>
  <c r="M26" i="13"/>
  <c r="M25" i="13"/>
  <c r="M24" i="13"/>
  <c r="M23" i="13"/>
  <c r="M22" i="13"/>
  <c r="M21" i="13"/>
  <c r="M20" i="13"/>
  <c r="M19" i="13"/>
  <c r="M18" i="13"/>
  <c r="M17" i="13"/>
  <c r="M16" i="13"/>
  <c r="M15" i="13"/>
  <c r="M14" i="13"/>
  <c r="M13" i="13"/>
  <c r="M12" i="13"/>
  <c r="M11" i="13"/>
  <c r="M10" i="13"/>
  <c r="M9" i="13"/>
  <c r="M8" i="13"/>
  <c r="M7" i="13"/>
  <c r="M6" i="13"/>
  <c r="M5" i="13"/>
  <c r="M4" i="13"/>
  <c r="M3" i="13"/>
  <c r="M2" i="13"/>
  <c r="K65" i="13"/>
  <c r="K64" i="13"/>
  <c r="K63" i="13"/>
  <c r="K62" i="13"/>
  <c r="K61" i="13"/>
  <c r="K60" i="13"/>
  <c r="K59" i="13"/>
  <c r="K58" i="13"/>
  <c r="K57" i="13"/>
  <c r="K56" i="13"/>
  <c r="K55" i="13"/>
  <c r="K54" i="13"/>
  <c r="K53" i="13"/>
  <c r="K52" i="13"/>
  <c r="K51" i="13"/>
  <c r="K50" i="13"/>
  <c r="K49" i="13"/>
  <c r="K48" i="13"/>
  <c r="K47" i="13"/>
  <c r="K46" i="13"/>
  <c r="K45" i="13"/>
  <c r="K44" i="13"/>
  <c r="K43" i="13"/>
  <c r="K42" i="13"/>
  <c r="K41" i="13"/>
  <c r="K40" i="13"/>
  <c r="K39" i="13"/>
  <c r="K38" i="13"/>
  <c r="K37" i="13"/>
  <c r="K36" i="13"/>
  <c r="K35" i="13"/>
  <c r="K34" i="13"/>
  <c r="K33" i="13"/>
  <c r="K32" i="13"/>
  <c r="K31" i="13"/>
  <c r="K30" i="13"/>
  <c r="K29" i="13"/>
  <c r="K28" i="13"/>
  <c r="K27" i="13"/>
  <c r="K26" i="13"/>
  <c r="K25" i="13"/>
  <c r="K24" i="13"/>
  <c r="K23" i="13"/>
  <c r="K22" i="13"/>
  <c r="K21" i="13"/>
  <c r="K20" i="13"/>
  <c r="K19" i="13"/>
  <c r="K18" i="13"/>
  <c r="K17" i="13"/>
  <c r="K16" i="13"/>
  <c r="K15" i="13"/>
  <c r="K14" i="13"/>
  <c r="K13" i="13"/>
  <c r="K12" i="13"/>
  <c r="K11" i="13"/>
  <c r="K10" i="13"/>
  <c r="K9" i="13"/>
  <c r="K8" i="13"/>
  <c r="K7" i="13"/>
  <c r="K6" i="13"/>
  <c r="K5" i="13"/>
  <c r="K4" i="13"/>
  <c r="K3" i="13"/>
  <c r="K2" i="13"/>
  <c r="I65" i="13"/>
  <c r="I64" i="13"/>
  <c r="I63" i="13"/>
  <c r="I62" i="13"/>
  <c r="I61" i="13"/>
  <c r="I60" i="13"/>
  <c r="I59" i="13"/>
  <c r="I58" i="13"/>
  <c r="I57" i="13"/>
  <c r="I56" i="13"/>
  <c r="I55" i="13"/>
  <c r="I54" i="13"/>
  <c r="I53" i="13"/>
  <c r="I52" i="13"/>
  <c r="I51" i="13"/>
  <c r="I50" i="13"/>
  <c r="I49" i="13"/>
  <c r="I48" i="13"/>
  <c r="I47" i="13"/>
  <c r="I46" i="13"/>
  <c r="I45" i="13"/>
  <c r="I44" i="13"/>
  <c r="I43" i="13"/>
  <c r="I42" i="13"/>
  <c r="I41" i="13"/>
  <c r="I40" i="13"/>
  <c r="I39" i="13"/>
  <c r="I38" i="13"/>
  <c r="I37" i="13"/>
  <c r="I36" i="13"/>
  <c r="I35" i="13"/>
  <c r="I34" i="13"/>
  <c r="I33" i="13"/>
  <c r="I32" i="13"/>
  <c r="I31" i="13"/>
  <c r="I30" i="13"/>
  <c r="I29" i="13"/>
  <c r="I28" i="13"/>
  <c r="I27" i="13"/>
  <c r="I26" i="13"/>
  <c r="I25" i="13"/>
  <c r="I24" i="13"/>
  <c r="I23" i="13"/>
  <c r="I22" i="13"/>
  <c r="I21" i="13"/>
  <c r="I20" i="13"/>
  <c r="I19" i="13"/>
  <c r="I18" i="13"/>
  <c r="I17" i="13"/>
  <c r="I16" i="13"/>
  <c r="I15" i="13"/>
  <c r="I14" i="13"/>
  <c r="I13" i="13"/>
  <c r="I12" i="13"/>
  <c r="I11" i="13"/>
  <c r="I10" i="13"/>
  <c r="I9" i="13"/>
  <c r="I8" i="13"/>
  <c r="I7" i="13"/>
  <c r="I6" i="13"/>
  <c r="I5" i="13"/>
  <c r="I4" i="13"/>
  <c r="I3" i="13"/>
  <c r="I2" i="13"/>
  <c r="H65" i="13"/>
  <c r="H64" i="13"/>
  <c r="H63" i="13"/>
  <c r="H62" i="13"/>
  <c r="H61" i="13"/>
  <c r="H60" i="13"/>
  <c r="H59" i="13"/>
  <c r="H58" i="13"/>
  <c r="H57" i="13"/>
  <c r="H56" i="13"/>
  <c r="H55" i="13"/>
  <c r="H54" i="13"/>
  <c r="H53" i="13"/>
  <c r="H52" i="13"/>
  <c r="H51" i="13"/>
  <c r="H50" i="13"/>
  <c r="H49" i="13"/>
  <c r="H48" i="13"/>
  <c r="H47" i="13"/>
  <c r="H46" i="13"/>
  <c r="H45" i="13"/>
  <c r="H44" i="13"/>
  <c r="H43" i="13"/>
  <c r="H42" i="13"/>
  <c r="H41" i="13"/>
  <c r="H40" i="13"/>
  <c r="H39" i="13"/>
  <c r="H38" i="13"/>
  <c r="H37" i="13"/>
  <c r="H36" i="13"/>
  <c r="H35" i="13"/>
  <c r="H34" i="13"/>
  <c r="H33" i="13"/>
  <c r="H32" i="13"/>
  <c r="H31" i="13"/>
  <c r="H30" i="13"/>
  <c r="H29" i="13"/>
  <c r="H28" i="13"/>
  <c r="H27" i="13"/>
  <c r="H26" i="13"/>
  <c r="H25" i="13"/>
  <c r="H24" i="13"/>
  <c r="H23" i="13"/>
  <c r="H22" i="13"/>
  <c r="H21" i="13"/>
  <c r="H20" i="13"/>
  <c r="H19" i="13"/>
  <c r="H18" i="13"/>
  <c r="H17" i="13"/>
  <c r="H16" i="13"/>
  <c r="H15" i="13"/>
  <c r="H14" i="13"/>
  <c r="H13" i="13"/>
  <c r="H12" i="13"/>
  <c r="H11" i="13"/>
  <c r="H10" i="13"/>
  <c r="H9" i="13"/>
  <c r="H8" i="13"/>
  <c r="H7" i="13"/>
  <c r="H6" i="13"/>
  <c r="H5" i="13"/>
  <c r="H4" i="13"/>
  <c r="H3" i="13"/>
  <c r="H2" i="13"/>
  <c r="J65" i="13"/>
  <c r="J64" i="13"/>
  <c r="J63" i="13"/>
  <c r="J62" i="13"/>
  <c r="J61" i="13"/>
  <c r="J60" i="13"/>
  <c r="J59" i="13"/>
  <c r="J58" i="13"/>
  <c r="J57" i="13"/>
  <c r="J56" i="13"/>
  <c r="J55" i="13"/>
  <c r="J54" i="13"/>
  <c r="J53" i="13"/>
  <c r="J52" i="13"/>
  <c r="J51" i="13"/>
  <c r="J50" i="13"/>
  <c r="J49" i="13"/>
  <c r="J48" i="13"/>
  <c r="J47" i="13"/>
  <c r="J46" i="13"/>
  <c r="J45" i="13"/>
  <c r="J44" i="13"/>
  <c r="J43" i="13"/>
  <c r="J42" i="13"/>
  <c r="J41" i="13"/>
  <c r="J40" i="13"/>
  <c r="J39" i="13"/>
  <c r="J38" i="13"/>
  <c r="J37" i="13"/>
  <c r="J36" i="13"/>
  <c r="J35" i="13"/>
  <c r="J34" i="13"/>
  <c r="J33" i="13"/>
  <c r="J32" i="13"/>
  <c r="J31" i="13"/>
  <c r="J30" i="13"/>
  <c r="J29" i="13"/>
  <c r="J28" i="13"/>
  <c r="J27" i="13"/>
  <c r="J26" i="13"/>
  <c r="J25" i="13"/>
  <c r="J24" i="13"/>
  <c r="J23" i="13"/>
  <c r="J22" i="13"/>
  <c r="J21" i="13"/>
  <c r="J20" i="13"/>
  <c r="J19" i="13"/>
  <c r="J18" i="13"/>
  <c r="J17" i="13"/>
  <c r="J16" i="13"/>
  <c r="J15" i="13"/>
  <c r="J14" i="13"/>
  <c r="J13" i="13"/>
  <c r="J12" i="13"/>
  <c r="J11" i="13"/>
  <c r="J10" i="13"/>
  <c r="J9" i="13"/>
  <c r="J8" i="13"/>
  <c r="J7" i="13"/>
  <c r="J6" i="13"/>
  <c r="J5" i="13"/>
  <c r="J4" i="13"/>
  <c r="J3" i="13"/>
  <c r="J2" i="13"/>
  <c r="G65" i="13"/>
  <c r="G64" i="13"/>
  <c r="G63" i="13"/>
  <c r="G62" i="13"/>
  <c r="G61" i="13"/>
  <c r="G60" i="13"/>
  <c r="G59" i="13"/>
  <c r="G58" i="13"/>
  <c r="G57" i="13"/>
  <c r="G56" i="13"/>
  <c r="G55" i="13"/>
  <c r="G54" i="13"/>
  <c r="G53" i="13"/>
  <c r="G52" i="13"/>
  <c r="G51" i="13"/>
  <c r="G50" i="13"/>
  <c r="G49" i="13"/>
  <c r="G48" i="13"/>
  <c r="G47" i="13"/>
  <c r="G46" i="13"/>
  <c r="G45" i="13"/>
  <c r="G44" i="13"/>
  <c r="G43" i="13"/>
  <c r="G42" i="13"/>
  <c r="G41" i="13"/>
  <c r="G40" i="13"/>
  <c r="G39" i="13"/>
  <c r="G38" i="13"/>
  <c r="G37" i="13"/>
  <c r="G36" i="13"/>
  <c r="G35" i="13"/>
  <c r="G34" i="13"/>
  <c r="G33" i="13"/>
  <c r="G32" i="13"/>
  <c r="G31" i="13"/>
  <c r="G30" i="13"/>
  <c r="G29" i="13"/>
  <c r="G28" i="13"/>
  <c r="G27" i="13"/>
  <c r="G26" i="13"/>
  <c r="G25" i="13"/>
  <c r="G24" i="13"/>
  <c r="G23" i="13"/>
  <c r="G22" i="13"/>
  <c r="G21" i="13"/>
  <c r="G20" i="13"/>
  <c r="G19" i="13"/>
  <c r="G18" i="13"/>
  <c r="G17" i="13"/>
  <c r="G16" i="13"/>
  <c r="G15" i="13"/>
  <c r="G14" i="13"/>
  <c r="G13" i="13"/>
  <c r="G12" i="13"/>
  <c r="G11" i="13"/>
  <c r="G10" i="13"/>
  <c r="G9" i="13"/>
  <c r="G8" i="13"/>
  <c r="G7" i="13"/>
  <c r="G6" i="13"/>
  <c r="G5" i="13"/>
  <c r="G4" i="13"/>
  <c r="G3" i="13"/>
  <c r="G2" i="13"/>
  <c r="F65" i="13"/>
  <c r="F64" i="13"/>
  <c r="F63" i="13"/>
  <c r="F62" i="13"/>
  <c r="F61" i="13"/>
  <c r="F60" i="13"/>
  <c r="F59" i="13"/>
  <c r="F58" i="13"/>
  <c r="F57" i="13"/>
  <c r="F56" i="13"/>
  <c r="F55" i="13"/>
  <c r="F54" i="13"/>
  <c r="F53" i="13"/>
  <c r="F52" i="13"/>
  <c r="F51" i="13"/>
  <c r="F50" i="13"/>
  <c r="F49" i="13"/>
  <c r="F48" i="13"/>
  <c r="F47" i="13"/>
  <c r="F46" i="13"/>
  <c r="F45" i="13"/>
  <c r="F44" i="13"/>
  <c r="F43" i="13"/>
  <c r="F42" i="13"/>
  <c r="F41" i="13"/>
  <c r="F40" i="13"/>
  <c r="F39" i="13"/>
  <c r="F38" i="13"/>
  <c r="F37" i="13"/>
  <c r="F36" i="13"/>
  <c r="F35" i="13"/>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E65" i="13"/>
  <c r="E64" i="13"/>
  <c r="E63" i="13"/>
  <c r="E62" i="13"/>
  <c r="E61" i="13"/>
  <c r="E60" i="13"/>
  <c r="E59" i="13"/>
  <c r="E58" i="13"/>
  <c r="E57" i="13"/>
  <c r="E56" i="13"/>
  <c r="E55" i="13"/>
  <c r="E54" i="13"/>
  <c r="E53" i="13"/>
  <c r="E52" i="13"/>
  <c r="E51" i="13"/>
  <c r="E50" i="13"/>
  <c r="E49" i="13"/>
  <c r="E48" i="13"/>
  <c r="E47" i="13"/>
  <c r="E46" i="13"/>
  <c r="E45" i="13"/>
  <c r="E44" i="13"/>
  <c r="E43" i="13"/>
  <c r="E42" i="13"/>
  <c r="E41" i="13"/>
  <c r="E40" i="13"/>
  <c r="E39" i="13"/>
  <c r="E38" i="13"/>
  <c r="E37" i="13"/>
  <c r="E36" i="13"/>
  <c r="E35" i="13"/>
  <c r="E34" i="13"/>
  <c r="E33" i="13"/>
  <c r="E32" i="13"/>
  <c r="E31" i="13"/>
  <c r="E30" i="13"/>
  <c r="E29" i="13"/>
  <c r="E28" i="13"/>
  <c r="E27" i="13"/>
  <c r="E26" i="13"/>
  <c r="E25" i="13"/>
  <c r="E24" i="13"/>
  <c r="E23" i="13"/>
  <c r="E22" i="13"/>
  <c r="E21" i="13"/>
  <c r="E20" i="13"/>
  <c r="E19" i="13"/>
  <c r="E18" i="13"/>
  <c r="E17" i="13"/>
  <c r="E16" i="13"/>
  <c r="E15" i="13"/>
  <c r="E14" i="13"/>
  <c r="E13" i="13"/>
  <c r="E12" i="13"/>
  <c r="E11" i="13"/>
  <c r="E10" i="13"/>
  <c r="E9" i="13"/>
  <c r="E8" i="13"/>
  <c r="E7" i="13"/>
  <c r="E6" i="13"/>
  <c r="E5" i="13"/>
  <c r="E4" i="13"/>
  <c r="E3" i="13"/>
  <c r="E2" i="13"/>
  <c r="AG58" i="1" l="1"/>
  <c r="AG59" i="1"/>
  <c r="AG60" i="1"/>
  <c r="AG62" i="1"/>
  <c r="AG64" i="1"/>
  <c r="AG66" i="1"/>
  <c r="AG67" i="1"/>
  <c r="AG68" i="1"/>
  <c r="AG70" i="1"/>
  <c r="AG61" i="1"/>
  <c r="AG72" i="1"/>
  <c r="AG73" i="1"/>
  <c r="AG69" i="1"/>
  <c r="AG65" i="1"/>
  <c r="Z87" i="1"/>
  <c r="Z85" i="1"/>
  <c r="Z83" i="1"/>
  <c r="Z81" i="1"/>
  <c r="Z79" i="1"/>
  <c r="Z77" i="1"/>
  <c r="Z89" i="1"/>
  <c r="Z88" i="1"/>
  <c r="Z86" i="1"/>
  <c r="Z84" i="1"/>
  <c r="Z82" i="1"/>
  <c r="Z80" i="1"/>
  <c r="Z78" i="1"/>
  <c r="Z76" i="1"/>
  <c r="AI11" i="1"/>
  <c r="AI12" i="1"/>
  <c r="AI13" i="1"/>
  <c r="AI14" i="1"/>
  <c r="AI15" i="1"/>
  <c r="AI16" i="1"/>
  <c r="AI17" i="1"/>
  <c r="AI18" i="1"/>
  <c r="AI19" i="1"/>
  <c r="AI20" i="1"/>
  <c r="AI78" i="1" s="1"/>
  <c r="AI21" i="1"/>
  <c r="AI22" i="1"/>
  <c r="AI23" i="1"/>
  <c r="AI24" i="1"/>
  <c r="AI25" i="1"/>
  <c r="AI79" i="1" s="1"/>
  <c r="AI26" i="1"/>
  <c r="AI27" i="1"/>
  <c r="AI28" i="1"/>
  <c r="AI29" i="1"/>
  <c r="AI30" i="1"/>
  <c r="AI80" i="1" s="1"/>
  <c r="AI31" i="1"/>
  <c r="AI32" i="1"/>
  <c r="AI33" i="1"/>
  <c r="AI34" i="1"/>
  <c r="AI35" i="1"/>
  <c r="AI36" i="1"/>
  <c r="AI37" i="1"/>
  <c r="AI38" i="1"/>
  <c r="AI39" i="1"/>
  <c r="AI40" i="1"/>
  <c r="AI41" i="1"/>
  <c r="AI42" i="1"/>
  <c r="AI43" i="1"/>
  <c r="AI44" i="1"/>
  <c r="AI45" i="1"/>
  <c r="AI83" i="1" s="1"/>
  <c r="AI46" i="1"/>
  <c r="AI47" i="1"/>
  <c r="AI48" i="1"/>
  <c r="AI49" i="1"/>
  <c r="AI50" i="1"/>
  <c r="AI84" i="1" s="1"/>
  <c r="AI51" i="1"/>
  <c r="AI52" i="1"/>
  <c r="AI53" i="1"/>
  <c r="AI54" i="1"/>
  <c r="AI55" i="1"/>
  <c r="AI56" i="1"/>
  <c r="AI57" i="1"/>
  <c r="AI86" i="1"/>
  <c r="AI88" i="1"/>
  <c r="AI10" i="1"/>
  <c r="AI76" i="1" s="1"/>
  <c r="AA11" i="1"/>
  <c r="AB11" i="1"/>
  <c r="AC11" i="1"/>
  <c r="AD11" i="1"/>
  <c r="AE11" i="1"/>
  <c r="AF11" i="1"/>
  <c r="AH11" i="1"/>
  <c r="AA12" i="1"/>
  <c r="AB12" i="1"/>
  <c r="AC12" i="1"/>
  <c r="AD12" i="1"/>
  <c r="AE12" i="1"/>
  <c r="AF12" i="1"/>
  <c r="AH12" i="1"/>
  <c r="AA13" i="1"/>
  <c r="AB13" i="1"/>
  <c r="AC13" i="1"/>
  <c r="AD13" i="1"/>
  <c r="AE13" i="1"/>
  <c r="AF13" i="1"/>
  <c r="AH13" i="1"/>
  <c r="AA14" i="1"/>
  <c r="AB14" i="1"/>
  <c r="AC14" i="1"/>
  <c r="AD14" i="1"/>
  <c r="AE14" i="1"/>
  <c r="AF14" i="1"/>
  <c r="AH14" i="1"/>
  <c r="AA15" i="1"/>
  <c r="AA77" i="1" s="1"/>
  <c r="AB15" i="1"/>
  <c r="AB77" i="1" s="1"/>
  <c r="AC15" i="1"/>
  <c r="AC77" i="1" s="1"/>
  <c r="AD15" i="1"/>
  <c r="AD77" i="1" s="1"/>
  <c r="AE15" i="1"/>
  <c r="AE77" i="1" s="1"/>
  <c r="AF15" i="1"/>
  <c r="AF77" i="1" s="1"/>
  <c r="AH15" i="1"/>
  <c r="AH77" i="1" s="1"/>
  <c r="AA16" i="1"/>
  <c r="AB16" i="1"/>
  <c r="AC16" i="1"/>
  <c r="AD16" i="1"/>
  <c r="AE16" i="1"/>
  <c r="AF16" i="1"/>
  <c r="AH16" i="1"/>
  <c r="AA17" i="1"/>
  <c r="AB17" i="1"/>
  <c r="AC17" i="1"/>
  <c r="AD17" i="1"/>
  <c r="AE17" i="1"/>
  <c r="AF17" i="1"/>
  <c r="AH17" i="1"/>
  <c r="AA18" i="1"/>
  <c r="AB18" i="1"/>
  <c r="AC18" i="1"/>
  <c r="AD18" i="1"/>
  <c r="AE18" i="1"/>
  <c r="AF18" i="1"/>
  <c r="AH18" i="1"/>
  <c r="AA19" i="1"/>
  <c r="AB19" i="1"/>
  <c r="AC19" i="1"/>
  <c r="AD19" i="1"/>
  <c r="AE19" i="1"/>
  <c r="AF19" i="1"/>
  <c r="AH19" i="1"/>
  <c r="AA20" i="1"/>
  <c r="AA78" i="1" s="1"/>
  <c r="AB20" i="1"/>
  <c r="AB78" i="1" s="1"/>
  <c r="AC20" i="1"/>
  <c r="AC78" i="1" s="1"/>
  <c r="AD20" i="1"/>
  <c r="AD78" i="1" s="1"/>
  <c r="AE20" i="1"/>
  <c r="AE78" i="1" s="1"/>
  <c r="AF20" i="1"/>
  <c r="AF78" i="1" s="1"/>
  <c r="AH20" i="1"/>
  <c r="AH78" i="1" s="1"/>
  <c r="AA21" i="1"/>
  <c r="AB21" i="1"/>
  <c r="AC21" i="1"/>
  <c r="AD21" i="1"/>
  <c r="AE21" i="1"/>
  <c r="AF21" i="1"/>
  <c r="AH21" i="1"/>
  <c r="AA22" i="1"/>
  <c r="AB22" i="1"/>
  <c r="AC22" i="1"/>
  <c r="AD22" i="1"/>
  <c r="AE22" i="1"/>
  <c r="AF22" i="1"/>
  <c r="AH22" i="1"/>
  <c r="AA23" i="1"/>
  <c r="AB23" i="1"/>
  <c r="AC23" i="1"/>
  <c r="AD23" i="1"/>
  <c r="AE23" i="1"/>
  <c r="AF23" i="1"/>
  <c r="AH23" i="1"/>
  <c r="AA24" i="1"/>
  <c r="AB24" i="1"/>
  <c r="AC24" i="1"/>
  <c r="AD24" i="1"/>
  <c r="AE24" i="1"/>
  <c r="AF24" i="1"/>
  <c r="AH24" i="1"/>
  <c r="AA25" i="1"/>
  <c r="AA79" i="1" s="1"/>
  <c r="AB25" i="1"/>
  <c r="AB79" i="1" s="1"/>
  <c r="AC25" i="1"/>
  <c r="AC79" i="1" s="1"/>
  <c r="AD25" i="1"/>
  <c r="AD79" i="1" s="1"/>
  <c r="AE25" i="1"/>
  <c r="AE79" i="1" s="1"/>
  <c r="AF25" i="1"/>
  <c r="AF79" i="1" s="1"/>
  <c r="AH25" i="1"/>
  <c r="AH79" i="1" s="1"/>
  <c r="AA26" i="1"/>
  <c r="AB26" i="1"/>
  <c r="AC26" i="1"/>
  <c r="AD26" i="1"/>
  <c r="AE26" i="1"/>
  <c r="AF26" i="1"/>
  <c r="AH26" i="1"/>
  <c r="AA27" i="1"/>
  <c r="AB27" i="1"/>
  <c r="AC27" i="1"/>
  <c r="AD27" i="1"/>
  <c r="AE27" i="1"/>
  <c r="AF27" i="1"/>
  <c r="AH27" i="1"/>
  <c r="AA28" i="1"/>
  <c r="AB28" i="1"/>
  <c r="AC28" i="1"/>
  <c r="AD28" i="1"/>
  <c r="AE28" i="1"/>
  <c r="AF28" i="1"/>
  <c r="AH28" i="1"/>
  <c r="AA29" i="1"/>
  <c r="AB29" i="1"/>
  <c r="AC29" i="1"/>
  <c r="AD29" i="1"/>
  <c r="AE29" i="1"/>
  <c r="AF29" i="1"/>
  <c r="AH29" i="1"/>
  <c r="AA30" i="1"/>
  <c r="AA80" i="1" s="1"/>
  <c r="AB30" i="1"/>
  <c r="AB80" i="1" s="1"/>
  <c r="AC30" i="1"/>
  <c r="AC80" i="1" s="1"/>
  <c r="AD30" i="1"/>
  <c r="AD80" i="1" s="1"/>
  <c r="AE30" i="1"/>
  <c r="AE80" i="1" s="1"/>
  <c r="AF30" i="1"/>
  <c r="AF80" i="1" s="1"/>
  <c r="AH30" i="1"/>
  <c r="AH80" i="1" s="1"/>
  <c r="AA31" i="1"/>
  <c r="AB31" i="1"/>
  <c r="AC31" i="1"/>
  <c r="AD31" i="1"/>
  <c r="AE31" i="1"/>
  <c r="AF31" i="1"/>
  <c r="AH31" i="1"/>
  <c r="AA32" i="1"/>
  <c r="AB32" i="1"/>
  <c r="AC32" i="1"/>
  <c r="AD32" i="1"/>
  <c r="AE32" i="1"/>
  <c r="AF32" i="1"/>
  <c r="AH32" i="1"/>
  <c r="AA33" i="1"/>
  <c r="AB33" i="1"/>
  <c r="AC33" i="1"/>
  <c r="AD33" i="1"/>
  <c r="AE33" i="1"/>
  <c r="AF33" i="1"/>
  <c r="AH33" i="1"/>
  <c r="AA34" i="1"/>
  <c r="AB34" i="1"/>
  <c r="AC34" i="1"/>
  <c r="AD34" i="1"/>
  <c r="AE34" i="1"/>
  <c r="AF34" i="1"/>
  <c r="AH34" i="1"/>
  <c r="AA35" i="1"/>
  <c r="AA81" i="1" s="1"/>
  <c r="AB35" i="1"/>
  <c r="AB81" i="1" s="1"/>
  <c r="AC35" i="1"/>
  <c r="AC81" i="1" s="1"/>
  <c r="AD35" i="1"/>
  <c r="AD81" i="1" s="1"/>
  <c r="AE35" i="1"/>
  <c r="AE81" i="1" s="1"/>
  <c r="AF35" i="1"/>
  <c r="AF81" i="1" s="1"/>
  <c r="AH35" i="1"/>
  <c r="AH81" i="1" s="1"/>
  <c r="AA36" i="1"/>
  <c r="AB36" i="1"/>
  <c r="AC36" i="1"/>
  <c r="AD36" i="1"/>
  <c r="AE36" i="1"/>
  <c r="AF36" i="1"/>
  <c r="AH36" i="1"/>
  <c r="AA37" i="1"/>
  <c r="AB37" i="1"/>
  <c r="AC37" i="1"/>
  <c r="AD37" i="1"/>
  <c r="AE37" i="1"/>
  <c r="AF37" i="1"/>
  <c r="AH37" i="1"/>
  <c r="AA38" i="1"/>
  <c r="AB38" i="1"/>
  <c r="AC38" i="1"/>
  <c r="AD38" i="1"/>
  <c r="AE38" i="1"/>
  <c r="AF38" i="1"/>
  <c r="AH38" i="1"/>
  <c r="AA39" i="1"/>
  <c r="AB39" i="1"/>
  <c r="AC39" i="1"/>
  <c r="AD39" i="1"/>
  <c r="AE39" i="1"/>
  <c r="AF39" i="1"/>
  <c r="AH39" i="1"/>
  <c r="AA40" i="1"/>
  <c r="AA82" i="1" s="1"/>
  <c r="AB40" i="1"/>
  <c r="AB82" i="1" s="1"/>
  <c r="AC40" i="1"/>
  <c r="AC82" i="1" s="1"/>
  <c r="AD40" i="1"/>
  <c r="AD82" i="1" s="1"/>
  <c r="AE40" i="1"/>
  <c r="AE82" i="1" s="1"/>
  <c r="AF40" i="1"/>
  <c r="AF82" i="1" s="1"/>
  <c r="AH40" i="1"/>
  <c r="AH82" i="1" s="1"/>
  <c r="AA41" i="1"/>
  <c r="AB41" i="1"/>
  <c r="AC41" i="1"/>
  <c r="AD41" i="1"/>
  <c r="AE41" i="1"/>
  <c r="AF41" i="1"/>
  <c r="AH41" i="1"/>
  <c r="AA42" i="1"/>
  <c r="AB42" i="1"/>
  <c r="AC42" i="1"/>
  <c r="AD42" i="1"/>
  <c r="AE42" i="1"/>
  <c r="AF42" i="1"/>
  <c r="AH42" i="1"/>
  <c r="AA43" i="1"/>
  <c r="AB43" i="1"/>
  <c r="AC43" i="1"/>
  <c r="AD43" i="1"/>
  <c r="AE43" i="1"/>
  <c r="AF43" i="1"/>
  <c r="AH43" i="1"/>
  <c r="AA44" i="1"/>
  <c r="AB44" i="1"/>
  <c r="AC44" i="1"/>
  <c r="AD44" i="1"/>
  <c r="AE44" i="1"/>
  <c r="AF44" i="1"/>
  <c r="AH44" i="1"/>
  <c r="AA45" i="1"/>
  <c r="AA83" i="1" s="1"/>
  <c r="AB45" i="1"/>
  <c r="AB83" i="1" s="1"/>
  <c r="AC45" i="1"/>
  <c r="AC83" i="1" s="1"/>
  <c r="AD45" i="1"/>
  <c r="AD83" i="1" s="1"/>
  <c r="AE45" i="1"/>
  <c r="AE83" i="1" s="1"/>
  <c r="AF45" i="1"/>
  <c r="AF83" i="1" s="1"/>
  <c r="AH45" i="1"/>
  <c r="AH83" i="1" s="1"/>
  <c r="AA46" i="1"/>
  <c r="AB46" i="1"/>
  <c r="AC46" i="1"/>
  <c r="AD46" i="1"/>
  <c r="AE46" i="1"/>
  <c r="AF46" i="1"/>
  <c r="AH46" i="1"/>
  <c r="AA47" i="1"/>
  <c r="AB47" i="1"/>
  <c r="AC47" i="1"/>
  <c r="AD47" i="1"/>
  <c r="AE47" i="1"/>
  <c r="AF47" i="1"/>
  <c r="AH47" i="1"/>
  <c r="AA48" i="1"/>
  <c r="AB48" i="1"/>
  <c r="AC48" i="1"/>
  <c r="AD48" i="1"/>
  <c r="AE48" i="1"/>
  <c r="AF48" i="1"/>
  <c r="AH48" i="1"/>
  <c r="AA49" i="1"/>
  <c r="AB49" i="1"/>
  <c r="AC49" i="1"/>
  <c r="AD49" i="1"/>
  <c r="AE49" i="1"/>
  <c r="AF49" i="1"/>
  <c r="AH49" i="1"/>
  <c r="AA50" i="1"/>
  <c r="AA84" i="1" s="1"/>
  <c r="AB50" i="1"/>
  <c r="AB84" i="1" s="1"/>
  <c r="AC50" i="1"/>
  <c r="AC84" i="1" s="1"/>
  <c r="AD50" i="1"/>
  <c r="AD84" i="1" s="1"/>
  <c r="AE50" i="1"/>
  <c r="AE84" i="1" s="1"/>
  <c r="AF50" i="1"/>
  <c r="AF84" i="1" s="1"/>
  <c r="AH50" i="1"/>
  <c r="AH84" i="1" s="1"/>
  <c r="AA51" i="1"/>
  <c r="AB51" i="1"/>
  <c r="AC51" i="1"/>
  <c r="AD51" i="1"/>
  <c r="AE51" i="1"/>
  <c r="AF51" i="1"/>
  <c r="AH51" i="1"/>
  <c r="AA52" i="1"/>
  <c r="AB52" i="1"/>
  <c r="AC52" i="1"/>
  <c r="AD52" i="1"/>
  <c r="AE52" i="1"/>
  <c r="AF52" i="1"/>
  <c r="AH52" i="1"/>
  <c r="AA53" i="1"/>
  <c r="AB53" i="1"/>
  <c r="AC53" i="1"/>
  <c r="AD53" i="1"/>
  <c r="AE53" i="1"/>
  <c r="AF53" i="1"/>
  <c r="AH53" i="1"/>
  <c r="AA54" i="1"/>
  <c r="AB54" i="1"/>
  <c r="AC54" i="1"/>
  <c r="AD54" i="1"/>
  <c r="AE54" i="1"/>
  <c r="AF54" i="1"/>
  <c r="AH54" i="1"/>
  <c r="AA55" i="1"/>
  <c r="AA85" i="1" s="1"/>
  <c r="AB55" i="1"/>
  <c r="AB85" i="1" s="1"/>
  <c r="AC55" i="1"/>
  <c r="AC85" i="1" s="1"/>
  <c r="AD55" i="1"/>
  <c r="AD85" i="1" s="1"/>
  <c r="AE55" i="1"/>
  <c r="AE85" i="1" s="1"/>
  <c r="AF55" i="1"/>
  <c r="AF85" i="1" s="1"/>
  <c r="AH55" i="1"/>
  <c r="AH85" i="1" s="1"/>
  <c r="AA56" i="1"/>
  <c r="AB56" i="1"/>
  <c r="AC56" i="1"/>
  <c r="AD56" i="1"/>
  <c r="AE56" i="1"/>
  <c r="AF56" i="1"/>
  <c r="AH56" i="1"/>
  <c r="AA57" i="1"/>
  <c r="AB57" i="1"/>
  <c r="AC57" i="1"/>
  <c r="AD57" i="1"/>
  <c r="AE57" i="1"/>
  <c r="AF57" i="1"/>
  <c r="AH57" i="1"/>
  <c r="AB86" i="1"/>
  <c r="AC86" i="1"/>
  <c r="AD86" i="1"/>
  <c r="AE86" i="1"/>
  <c r="AF86" i="1"/>
  <c r="AH86" i="1"/>
  <c r="AA87" i="1"/>
  <c r="AB87" i="1"/>
  <c r="AC87" i="1"/>
  <c r="AD87" i="1"/>
  <c r="AE87" i="1"/>
  <c r="AF87" i="1"/>
  <c r="AH87" i="1"/>
  <c r="AB88" i="1"/>
  <c r="AC88" i="1"/>
  <c r="AD88" i="1"/>
  <c r="AE88" i="1"/>
  <c r="AF88" i="1"/>
  <c r="AH88" i="1"/>
  <c r="AA89" i="1"/>
  <c r="AB89" i="1"/>
  <c r="AC89" i="1"/>
  <c r="AD89" i="1"/>
  <c r="AE89" i="1"/>
  <c r="AF89" i="1"/>
  <c r="AH89" i="1"/>
  <c r="AH10" i="1"/>
  <c r="AH76" i="1" s="1"/>
  <c r="AF10" i="1"/>
  <c r="AF76" i="1" s="1"/>
  <c r="AE10" i="1"/>
  <c r="AE76" i="1" s="1"/>
  <c r="AD10" i="1"/>
  <c r="AD76" i="1" s="1"/>
  <c r="AC10" i="1"/>
  <c r="AC76" i="1" s="1"/>
  <c r="AB10" i="1"/>
  <c r="AB76" i="1" s="1"/>
  <c r="AA10" i="1"/>
  <c r="AA76" i="1" s="1"/>
  <c r="D2" i="13"/>
  <c r="C3" i="13"/>
  <c r="C4" i="13"/>
  <c r="C5" i="13"/>
  <c r="C6" i="13"/>
  <c r="C7" i="13"/>
  <c r="C8" i="13"/>
  <c r="C9" i="13"/>
  <c r="C10" i="13"/>
  <c r="C11" i="13"/>
  <c r="C12" i="13"/>
  <c r="C13" i="13"/>
  <c r="C14" i="13"/>
  <c r="C15" i="13"/>
  <c r="C16" i="13"/>
  <c r="C17" i="13"/>
  <c r="C18" i="13"/>
  <c r="C19" i="13"/>
  <c r="C20" i="13"/>
  <c r="C21" i="13"/>
  <c r="C22" i="13"/>
  <c r="C23" i="13"/>
  <c r="C24" i="13"/>
  <c r="C25" i="13"/>
  <c r="C26" i="13"/>
  <c r="C27" i="13"/>
  <c r="C28" i="13"/>
  <c r="C29" i="13"/>
  <c r="C30" i="13"/>
  <c r="C31" i="13"/>
  <c r="C32" i="13"/>
  <c r="C33" i="13"/>
  <c r="C34" i="13"/>
  <c r="C35" i="13"/>
  <c r="C36" i="13"/>
  <c r="C37" i="13"/>
  <c r="C38" i="13"/>
  <c r="C39" i="13"/>
  <c r="C40" i="13"/>
  <c r="C41" i="13"/>
  <c r="C42" i="13"/>
  <c r="C43" i="13"/>
  <c r="C44" i="13"/>
  <c r="C45" i="13"/>
  <c r="C46" i="13"/>
  <c r="C47" i="13"/>
  <c r="C48" i="13"/>
  <c r="C49" i="13"/>
  <c r="C50" i="13"/>
  <c r="C51" i="13"/>
  <c r="C52" i="13"/>
  <c r="C53" i="13"/>
  <c r="C54" i="13"/>
  <c r="C55" i="13"/>
  <c r="C56" i="13"/>
  <c r="C57" i="13"/>
  <c r="C58" i="13"/>
  <c r="C59" i="13"/>
  <c r="C60" i="13"/>
  <c r="C61" i="13"/>
  <c r="C62" i="13"/>
  <c r="C63" i="13"/>
  <c r="C64" i="13"/>
  <c r="C65" i="13"/>
  <c r="C2" i="13"/>
  <c r="D3" i="13"/>
  <c r="D4" i="13"/>
  <c r="D5" i="13"/>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D33" i="13"/>
  <c r="D34" i="13"/>
  <c r="D35" i="13"/>
  <c r="D36" i="13"/>
  <c r="D37" i="13"/>
  <c r="D38" i="13"/>
  <c r="D39" i="13"/>
  <c r="D40" i="13"/>
  <c r="D41" i="13"/>
  <c r="D42" i="13"/>
  <c r="D43" i="13"/>
  <c r="D44" i="13"/>
  <c r="D45" i="13"/>
  <c r="D46" i="13"/>
  <c r="D47" i="13"/>
  <c r="D48" i="13"/>
  <c r="D49" i="13"/>
  <c r="D50" i="13"/>
  <c r="D51" i="13"/>
  <c r="D52" i="13"/>
  <c r="D53" i="13"/>
  <c r="D54" i="13"/>
  <c r="D55" i="13"/>
  <c r="D56" i="13"/>
  <c r="D57" i="13"/>
  <c r="D58" i="13"/>
  <c r="D59" i="13"/>
  <c r="D60" i="13"/>
  <c r="D61" i="13"/>
  <c r="D62" i="13"/>
  <c r="D63" i="13"/>
  <c r="D64" i="13"/>
  <c r="D65" i="13"/>
  <c r="B3" i="13"/>
  <c r="B4" i="13"/>
  <c r="B5" i="13"/>
  <c r="B6" i="13"/>
  <c r="B7" i="13"/>
  <c r="B8" i="13"/>
  <c r="B9" i="13"/>
  <c r="B10" i="13"/>
  <c r="B11" i="13"/>
  <c r="B12" i="13"/>
  <c r="B13" i="13"/>
  <c r="B14" i="13"/>
  <c r="B15" i="13"/>
  <c r="B16" i="13"/>
  <c r="B17" i="13"/>
  <c r="B18" i="13"/>
  <c r="B19" i="13"/>
  <c r="B20" i="13"/>
  <c r="B21" i="13"/>
  <c r="B22" i="13"/>
  <c r="B23" i="13"/>
  <c r="B24" i="13"/>
  <c r="B25" i="13"/>
  <c r="B26" i="13"/>
  <c r="B27" i="13"/>
  <c r="B28" i="13"/>
  <c r="B29" i="13"/>
  <c r="B30" i="13"/>
  <c r="B31" i="13"/>
  <c r="B32" i="13"/>
  <c r="B33" i="13"/>
  <c r="B34" i="13"/>
  <c r="B35" i="13"/>
  <c r="B36" i="13"/>
  <c r="B37" i="13"/>
  <c r="B38" i="13"/>
  <c r="B39" i="13"/>
  <c r="B40" i="13"/>
  <c r="B41" i="13"/>
  <c r="B42" i="13"/>
  <c r="B43" i="13"/>
  <c r="B44" i="13"/>
  <c r="B45" i="13"/>
  <c r="B46" i="13"/>
  <c r="B47" i="13"/>
  <c r="B48" i="13"/>
  <c r="B49" i="13"/>
  <c r="B50" i="13"/>
  <c r="B51" i="13"/>
  <c r="B52" i="13"/>
  <c r="B53" i="13"/>
  <c r="B54" i="13"/>
  <c r="B55" i="13"/>
  <c r="B56" i="13"/>
  <c r="B57" i="13"/>
  <c r="B58" i="13"/>
  <c r="B59" i="13"/>
  <c r="B60" i="13"/>
  <c r="B61" i="13"/>
  <c r="B62" i="13"/>
  <c r="B63" i="13"/>
  <c r="B64" i="13"/>
  <c r="B65" i="13"/>
  <c r="A3" i="13"/>
  <c r="A4" i="13" s="1"/>
  <c r="A5" i="13" s="1"/>
  <c r="A6" i="13" s="1"/>
  <c r="A7" i="13" s="1"/>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B2" i="13"/>
  <c r="AG86" i="1" l="1"/>
  <c r="AG12" i="1"/>
  <c r="AG14" i="1"/>
  <c r="AG53" i="1"/>
  <c r="AG49" i="1"/>
  <c r="AG48" i="1"/>
  <c r="AG55" i="1"/>
  <c r="AG85" i="1" s="1"/>
  <c r="AG23" i="1"/>
  <c r="AG37" i="1"/>
  <c r="AG29" i="1"/>
  <c r="AG33" i="1"/>
  <c r="AG54" i="1"/>
  <c r="AG16" i="1"/>
  <c r="AG39" i="1"/>
  <c r="AG15" i="1"/>
  <c r="AG77" i="1" s="1"/>
  <c r="AG52" i="1"/>
  <c r="AG44" i="1"/>
  <c r="AG36" i="1"/>
  <c r="AG28" i="1"/>
  <c r="AA86" i="1"/>
  <c r="AG38" i="1"/>
  <c r="AG89" i="1"/>
  <c r="AG46" i="1"/>
  <c r="AG56" i="1"/>
  <c r="AG32" i="1"/>
  <c r="AG47" i="1"/>
  <c r="AG21" i="1"/>
  <c r="AG41" i="1"/>
  <c r="AG40" i="1"/>
  <c r="AG82" i="1" s="1"/>
  <c r="AG31" i="1"/>
  <c r="AG51" i="1"/>
  <c r="AG43" i="1"/>
  <c r="AG35" i="1"/>
  <c r="AG81" i="1" s="1"/>
  <c r="AG27" i="1"/>
  <c r="AG19" i="1"/>
  <c r="AG11" i="1"/>
  <c r="AI81" i="1"/>
  <c r="AG42" i="1"/>
  <c r="AG34" i="1"/>
  <c r="AG26" i="1"/>
  <c r="AG18" i="1"/>
  <c r="AG22" i="1"/>
  <c r="AG13" i="1"/>
  <c r="AG57" i="1"/>
  <c r="AG25" i="1"/>
  <c r="AG17" i="1"/>
  <c r="AI87" i="1"/>
  <c r="AG24" i="1"/>
  <c r="AA88" i="1"/>
  <c r="AG30" i="1"/>
  <c r="AG80" i="1" s="1"/>
  <c r="AG45" i="1"/>
  <c r="AG83" i="1" s="1"/>
  <c r="AI89" i="1"/>
  <c r="AG20" i="1"/>
  <c r="AG78" i="1" s="1"/>
  <c r="AI82" i="1"/>
  <c r="AG10" i="1"/>
  <c r="AG76" i="1" s="1"/>
  <c r="AG50" i="1"/>
  <c r="AG84" i="1" s="1"/>
  <c r="AI77" i="1"/>
  <c r="AI85" i="1"/>
  <c r="AG88" i="1"/>
  <c r="AG87" i="1"/>
  <c r="AG79" i="1"/>
</calcChain>
</file>

<file path=xl/sharedStrings.xml><?xml version="1.0" encoding="utf-8"?>
<sst xmlns="http://schemas.openxmlformats.org/spreadsheetml/2006/main" count="3243" uniqueCount="354">
  <si>
    <t>合計</t>
    <rPh sb="0" eb="2">
      <t>ゴウケイ</t>
    </rPh>
    <phoneticPr fontId="2"/>
  </si>
  <si>
    <t>主な政策（農林水産省　農村振興局　「農村制裁を中心とした戦後農政の流れ」参照</t>
    <rPh sb="0" eb="1">
      <t>オモ</t>
    </rPh>
    <rPh sb="2" eb="4">
      <t>セイサク</t>
    </rPh>
    <rPh sb="5" eb="10">
      <t>ノウリンスイサンショウ</t>
    </rPh>
    <rPh sb="11" eb="13">
      <t>ノウソン</t>
    </rPh>
    <rPh sb="13" eb="16">
      <t>シンコウキョク</t>
    </rPh>
    <rPh sb="18" eb="20">
      <t>ノウソン</t>
    </rPh>
    <rPh sb="20" eb="22">
      <t>セイサイ</t>
    </rPh>
    <rPh sb="23" eb="25">
      <t>チュウシン</t>
    </rPh>
    <rPh sb="28" eb="30">
      <t>センゴ</t>
    </rPh>
    <rPh sb="30" eb="32">
      <t>ノウセイ</t>
    </rPh>
    <rPh sb="33" eb="34">
      <t>ナガ</t>
    </rPh>
    <rPh sb="36" eb="38">
      <t>サンショウ</t>
    </rPh>
    <phoneticPr fontId="2"/>
  </si>
  <si>
    <t>2007年品目横断的経営安定対策</t>
    <rPh sb="4" eb="5">
      <t>ネン</t>
    </rPh>
    <phoneticPr fontId="2"/>
  </si>
  <si>
    <t>1961年農業基本法</t>
    <rPh sb="4" eb="5">
      <t>ネン</t>
    </rPh>
    <rPh sb="5" eb="7">
      <t>ノウギョウ</t>
    </rPh>
    <rPh sb="7" eb="10">
      <t>キホンホウ</t>
    </rPh>
    <phoneticPr fontId="2"/>
  </si>
  <si>
    <t>2000年食料・農業・農村基本計画</t>
    <rPh sb="4" eb="5">
      <t>ネン</t>
    </rPh>
    <rPh sb="5" eb="7">
      <t>ショクリョウ</t>
    </rPh>
    <rPh sb="8" eb="10">
      <t>ノウギョウ</t>
    </rPh>
    <rPh sb="11" eb="13">
      <t>ノウソン</t>
    </rPh>
    <rPh sb="13" eb="15">
      <t>キホン</t>
    </rPh>
    <rPh sb="15" eb="17">
      <t>ケイカク</t>
    </rPh>
    <phoneticPr fontId="2"/>
  </si>
  <si>
    <t>2020年食料・農業・農村基本計画</t>
    <rPh sb="4" eb="5">
      <t>ネン</t>
    </rPh>
    <rPh sb="5" eb="7">
      <t>ショクリョウ</t>
    </rPh>
    <rPh sb="8" eb="10">
      <t>ノウギョウ</t>
    </rPh>
    <rPh sb="11" eb="13">
      <t>ノウソン</t>
    </rPh>
    <rPh sb="13" eb="15">
      <t>キホン</t>
    </rPh>
    <rPh sb="15" eb="17">
      <t>ケイカク</t>
    </rPh>
    <phoneticPr fontId="2"/>
  </si>
  <si>
    <t>1969年新規開田の抑制</t>
    <rPh sb="4" eb="5">
      <t>ネン</t>
    </rPh>
    <rPh sb="5" eb="7">
      <t>シンキ</t>
    </rPh>
    <rPh sb="7" eb="9">
      <t>カイデン</t>
    </rPh>
    <rPh sb="10" eb="12">
      <t>ヨクセイ</t>
    </rPh>
    <phoneticPr fontId="2"/>
  </si>
  <si>
    <t>1980年農用地利用促進法</t>
    <rPh sb="4" eb="5">
      <t>ネン</t>
    </rPh>
    <rPh sb="5" eb="8">
      <t>ノウヨウチ</t>
    </rPh>
    <rPh sb="8" eb="10">
      <t>リヨウ</t>
    </rPh>
    <rPh sb="10" eb="12">
      <t>ソクシン</t>
    </rPh>
    <rPh sb="12" eb="13">
      <t>ホウ</t>
    </rPh>
    <phoneticPr fontId="2"/>
  </si>
  <si>
    <t>2005年食料・農業・農村基本計画</t>
    <rPh sb="4" eb="5">
      <t>ネン</t>
    </rPh>
    <rPh sb="5" eb="7">
      <t>ショクリョウ</t>
    </rPh>
    <rPh sb="8" eb="10">
      <t>ノウギョウ</t>
    </rPh>
    <rPh sb="11" eb="13">
      <t>ノウソン</t>
    </rPh>
    <rPh sb="13" eb="15">
      <t>キホン</t>
    </rPh>
    <rPh sb="15" eb="17">
      <t>ケイカク</t>
    </rPh>
    <phoneticPr fontId="2"/>
  </si>
  <si>
    <t>1970年農地法改正</t>
    <rPh sb="4" eb="5">
      <t>ネン</t>
    </rPh>
    <rPh sb="5" eb="7">
      <t>ノウチ</t>
    </rPh>
    <rPh sb="7" eb="10">
      <t>ホウカイセイ</t>
    </rPh>
    <phoneticPr fontId="2"/>
  </si>
  <si>
    <t>1986年21世紀へ向けての農政の基本方向</t>
    <rPh sb="4" eb="5">
      <t>ネン</t>
    </rPh>
    <phoneticPr fontId="2"/>
  </si>
  <si>
    <t>2010年食料・農業・農村基本計画・農業者戸別所得補償</t>
    <rPh sb="4" eb="5">
      <t>ネン</t>
    </rPh>
    <rPh sb="5" eb="7">
      <t>ショクリョウ</t>
    </rPh>
    <rPh sb="8" eb="10">
      <t>ノウギョウ</t>
    </rPh>
    <rPh sb="11" eb="13">
      <t>ノウソン</t>
    </rPh>
    <rPh sb="13" eb="15">
      <t>キホン</t>
    </rPh>
    <rPh sb="15" eb="17">
      <t>ケイカク</t>
    </rPh>
    <phoneticPr fontId="2"/>
  </si>
  <si>
    <t>2015年食料・農業・農村基本計画</t>
    <rPh sb="4" eb="5">
      <t>ネン</t>
    </rPh>
    <rPh sb="5" eb="7">
      <t>ショクリョウ</t>
    </rPh>
    <rPh sb="8" eb="10">
      <t>ノウギョウ</t>
    </rPh>
    <rPh sb="11" eb="13">
      <t>ノウソン</t>
    </rPh>
    <rPh sb="13" eb="15">
      <t>キホン</t>
    </rPh>
    <rPh sb="15" eb="17">
      <t>ケイカク</t>
    </rPh>
    <phoneticPr fontId="2"/>
  </si>
  <si>
    <t>単位：億円</t>
    <rPh sb="0" eb="2">
      <t>タンイ</t>
    </rPh>
    <rPh sb="3" eb="4">
      <t>オク</t>
    </rPh>
    <rPh sb="4" eb="5">
      <t>エン</t>
    </rPh>
    <phoneticPr fontId="2"/>
  </si>
  <si>
    <t>年</t>
    <rPh sb="0" eb="1">
      <t>ネン</t>
    </rPh>
    <phoneticPr fontId="2"/>
  </si>
  <si>
    <t>米</t>
    <rPh sb="0" eb="1">
      <t>コメ</t>
    </rPh>
    <phoneticPr fontId="2"/>
  </si>
  <si>
    <t>野菜</t>
    <rPh sb="0" eb="2">
      <t>ヤサイ</t>
    </rPh>
    <phoneticPr fontId="2"/>
  </si>
  <si>
    <t>花き</t>
    <rPh sb="0" eb="1">
      <t>ハナ</t>
    </rPh>
    <phoneticPr fontId="2"/>
  </si>
  <si>
    <t>工芸</t>
    <rPh sb="0" eb="2">
      <t>コウゲイ</t>
    </rPh>
    <phoneticPr fontId="2"/>
  </si>
  <si>
    <t>加工</t>
    <rPh sb="0" eb="2">
      <t>カコウ</t>
    </rPh>
    <phoneticPr fontId="2"/>
  </si>
  <si>
    <t>畜産</t>
    <rPh sb="0" eb="2">
      <t>チクサン</t>
    </rPh>
    <phoneticPr fontId="2"/>
  </si>
  <si>
    <t>シェア</t>
    <phoneticPr fontId="2"/>
  </si>
  <si>
    <t>生産農業所得統計</t>
    <rPh sb="0" eb="2">
      <t>セイサン</t>
    </rPh>
    <rPh sb="2" eb="4">
      <t>ノウギョウ</t>
    </rPh>
    <rPh sb="4" eb="6">
      <t>ショトク</t>
    </rPh>
    <rPh sb="6" eb="8">
      <t>トウケイ</t>
    </rPh>
    <phoneticPr fontId="3"/>
  </si>
  <si>
    <t>全国推計統計表累年統計</t>
    <rPh sb="7" eb="9">
      <t>ルイネン</t>
    </rPh>
    <rPh sb="9" eb="11">
      <t>トウケイ</t>
    </rPh>
    <phoneticPr fontId="3"/>
  </si>
  <si>
    <t>年次別農業総産出額及び生産農業所得</t>
    <rPh sb="0" eb="3">
      <t>ネンジベツ</t>
    </rPh>
    <rPh sb="3" eb="5">
      <t>ノウギョウ</t>
    </rPh>
    <rPh sb="5" eb="6">
      <t>ソウ</t>
    </rPh>
    <rPh sb="6" eb="9">
      <t>サンシュツガク</t>
    </rPh>
    <rPh sb="9" eb="10">
      <t>オヨ</t>
    </rPh>
    <rPh sb="11" eb="13">
      <t>セイサン</t>
    </rPh>
    <rPh sb="13" eb="15">
      <t>ノウギョウ</t>
    </rPh>
    <rPh sb="15" eb="17">
      <t>ショトク</t>
    </rPh>
    <phoneticPr fontId="3"/>
  </si>
  <si>
    <t>全国</t>
  </si>
  <si>
    <t>年　次</t>
    <rPh sb="0" eb="3">
      <t>ネンジ</t>
    </rPh>
    <phoneticPr fontId="2"/>
  </si>
  <si>
    <t>農業総
産出額</t>
    <rPh sb="0" eb="1">
      <t>ノウ</t>
    </rPh>
    <rPh sb="1" eb="2">
      <t>ギョウ</t>
    </rPh>
    <rPh sb="2" eb="3">
      <t>ソウ</t>
    </rPh>
    <rPh sb="4" eb="7">
      <t>サンシュツガク</t>
    </rPh>
    <phoneticPr fontId="2"/>
  </si>
  <si>
    <t>耕　　　　　　　　　　種</t>
    <rPh sb="0" eb="1">
      <t>コウ</t>
    </rPh>
    <rPh sb="11" eb="12">
      <t>シュ</t>
    </rPh>
    <phoneticPr fontId="2"/>
  </si>
  <si>
    <t>畜　　　　　　　産</t>
    <rPh sb="0" eb="9">
      <t>チクサン</t>
    </rPh>
    <phoneticPr fontId="2"/>
  </si>
  <si>
    <t xml:space="preserve">
加  工
農産物
</t>
    <rPh sb="1" eb="2">
      <t>カ</t>
    </rPh>
    <rPh sb="4" eb="5">
      <t>コウ</t>
    </rPh>
    <rPh sb="7" eb="10">
      <t>ノウサンブツ</t>
    </rPh>
    <phoneticPr fontId="2"/>
  </si>
  <si>
    <t xml:space="preserve">
生 産
農 業
所 得
</t>
    <rPh sb="1" eb="2">
      <t>ショウ</t>
    </rPh>
    <rPh sb="3" eb="4">
      <t>サン</t>
    </rPh>
    <rPh sb="5" eb="6">
      <t>ノウ</t>
    </rPh>
    <rPh sb="7" eb="8">
      <t>ギョウ</t>
    </rPh>
    <rPh sb="9" eb="10">
      <t>トコロ</t>
    </rPh>
    <rPh sb="11" eb="12">
      <t>エ</t>
    </rPh>
    <phoneticPr fontId="2"/>
  </si>
  <si>
    <t>（参考）
農業総産出額に占める生産農業所得の割合</t>
    <rPh sb="1" eb="3">
      <t>サンコウ</t>
    </rPh>
    <rPh sb="5" eb="7">
      <t>ノウギョウ</t>
    </rPh>
    <rPh sb="7" eb="8">
      <t>ソウ</t>
    </rPh>
    <rPh sb="8" eb="11">
      <t>サンシュツガク</t>
    </rPh>
    <rPh sb="12" eb="13">
      <t>シ</t>
    </rPh>
    <rPh sb="15" eb="17">
      <t>セイサン</t>
    </rPh>
    <rPh sb="17" eb="19">
      <t>ノウギョウ</t>
    </rPh>
    <rPh sb="19" eb="21">
      <t>ショトク</t>
    </rPh>
    <rPh sb="22" eb="24">
      <t>ワリアイ</t>
    </rPh>
    <phoneticPr fontId="2"/>
  </si>
  <si>
    <t>計</t>
    <rPh sb="0" eb="1">
      <t>ケイ</t>
    </rPh>
    <phoneticPr fontId="2"/>
  </si>
  <si>
    <t>麦　類</t>
    <rPh sb="0" eb="3">
      <t>ムギルイ</t>
    </rPh>
    <phoneticPr fontId="2"/>
  </si>
  <si>
    <t>雑　穀</t>
    <rPh sb="0" eb="3">
      <t>ザッコク</t>
    </rPh>
    <phoneticPr fontId="2"/>
  </si>
  <si>
    <t>豆　類</t>
    <rPh sb="0" eb="3">
      <t>マメルイ</t>
    </rPh>
    <phoneticPr fontId="2"/>
  </si>
  <si>
    <t>いも類</t>
    <rPh sb="2" eb="3">
      <t>ルイ</t>
    </rPh>
    <phoneticPr fontId="2"/>
  </si>
  <si>
    <t>野　　　菜</t>
    <rPh sb="0" eb="5">
      <t>ヤサイ</t>
    </rPh>
    <phoneticPr fontId="2"/>
  </si>
  <si>
    <t>果　実</t>
    <rPh sb="0" eb="3">
      <t>カジツ</t>
    </rPh>
    <phoneticPr fontId="2"/>
  </si>
  <si>
    <t>花　き</t>
    <rPh sb="0" eb="1">
      <t>カ</t>
    </rPh>
    <phoneticPr fontId="2"/>
  </si>
  <si>
    <t xml:space="preserve">
工   芸
農作物
</t>
    <rPh sb="1" eb="2">
      <t>コウ</t>
    </rPh>
    <rPh sb="5" eb="6">
      <t>ゲイ</t>
    </rPh>
    <rPh sb="7" eb="10">
      <t>ノウサクモツ</t>
    </rPh>
    <phoneticPr fontId="2"/>
  </si>
  <si>
    <t xml:space="preserve">
その他
作物
</t>
    <rPh sb="3" eb="4">
      <t>タ</t>
    </rPh>
    <rPh sb="5" eb="7">
      <t>サクモツ</t>
    </rPh>
    <phoneticPr fontId="2"/>
  </si>
  <si>
    <t>肉用牛</t>
    <rPh sb="0" eb="3">
      <t>ニクヨウギュウ</t>
    </rPh>
    <phoneticPr fontId="2"/>
  </si>
  <si>
    <t>乳用牛</t>
    <rPh sb="0" eb="3">
      <t>ニュウヨウギュウ</t>
    </rPh>
    <phoneticPr fontId="2"/>
  </si>
  <si>
    <t>豚</t>
    <rPh sb="0" eb="1">
      <t>ブタ</t>
    </rPh>
    <phoneticPr fontId="2"/>
  </si>
  <si>
    <t>鶏</t>
    <rPh sb="0" eb="1">
      <t>トリ</t>
    </rPh>
    <phoneticPr fontId="2"/>
  </si>
  <si>
    <t>養　蚕</t>
    <phoneticPr fontId="2"/>
  </si>
  <si>
    <t>その他
畜産物</t>
    <rPh sb="0" eb="3">
      <t>ソノタ</t>
    </rPh>
    <rPh sb="4" eb="7">
      <t>チクサンブツ</t>
    </rPh>
    <phoneticPr fontId="2"/>
  </si>
  <si>
    <t>小　計</t>
    <rPh sb="0" eb="3">
      <t>ショウケイ</t>
    </rPh>
    <phoneticPr fontId="2"/>
  </si>
  <si>
    <t>果菜類</t>
    <rPh sb="0" eb="3">
      <t>カサイルイ</t>
    </rPh>
    <phoneticPr fontId="2"/>
  </si>
  <si>
    <t xml:space="preserve">
葉茎
菜類
</t>
    <rPh sb="1" eb="2">
      <t>ハ</t>
    </rPh>
    <rPh sb="2" eb="3">
      <t>ケイ</t>
    </rPh>
    <rPh sb="4" eb="6">
      <t>サイルイ</t>
    </rPh>
    <phoneticPr fontId="2"/>
  </si>
  <si>
    <t>根菜類</t>
    <rPh sb="0" eb="3">
      <t>コンサイルイ</t>
    </rPh>
    <phoneticPr fontId="2"/>
  </si>
  <si>
    <t>生　乳</t>
    <rPh sb="0" eb="3">
      <t>セイニュウ</t>
    </rPh>
    <phoneticPr fontId="2"/>
  </si>
  <si>
    <t>鶏　卵</t>
    <rPh sb="0" eb="3">
      <t>ケイラン</t>
    </rPh>
    <phoneticPr fontId="2"/>
  </si>
  <si>
    <t>ブロイ
ラ　ー</t>
    <phoneticPr fontId="2"/>
  </si>
  <si>
    <t>億円</t>
    <rPh sb="0" eb="2">
      <t>オクエン</t>
    </rPh>
    <phoneticPr fontId="3"/>
  </si>
  <si>
    <t>％</t>
    <phoneticPr fontId="2"/>
  </si>
  <si>
    <t>昭.30(1955)</t>
  </si>
  <si>
    <t>昭.31(1956)</t>
  </si>
  <si>
    <t>昭.32(1957)</t>
  </si>
  <si>
    <t>昭.33(1958)</t>
  </si>
  <si>
    <t>昭.34(1959)</t>
  </si>
  <si>
    <t>昭.35(1960)</t>
  </si>
  <si>
    <t>昭.36(1961)</t>
  </si>
  <si>
    <t>昭.37(1962)</t>
  </si>
  <si>
    <t>昭.38(1963)</t>
  </si>
  <si>
    <t>昭.39(1964)</t>
  </si>
  <si>
    <t>昭.40(1965)</t>
  </si>
  <si>
    <t>昭.41(1966)</t>
  </si>
  <si>
    <t>昭.42(1967)</t>
  </si>
  <si>
    <t>昭.43(1968)</t>
  </si>
  <si>
    <t>昭.44(1969)</t>
  </si>
  <si>
    <t>昭.45(1970)</t>
  </si>
  <si>
    <t>昭.46(1971)</t>
  </si>
  <si>
    <t>昭.47(1972)</t>
  </si>
  <si>
    <t>昭.48(1973)</t>
  </si>
  <si>
    <t>昭.49(1974)</t>
  </si>
  <si>
    <t>昭.50(1975)</t>
  </si>
  <si>
    <t>昭.51(1976)</t>
  </si>
  <si>
    <t>昭.52(1977)</t>
  </si>
  <si>
    <t>昭.53(1978)</t>
  </si>
  <si>
    <t>昭.54(1979)</t>
  </si>
  <si>
    <t>昭.55(1980)</t>
  </si>
  <si>
    <t>昭.56(1981)</t>
  </si>
  <si>
    <t>昭.57(1982)</t>
  </si>
  <si>
    <t>昭.58(1983)</t>
  </si>
  <si>
    <t>昭.59(1984)</t>
  </si>
  <si>
    <t>昭.60(1985)</t>
  </si>
  <si>
    <t>昭.61(1986)</t>
  </si>
  <si>
    <t>昭.62(1987)</t>
  </si>
  <si>
    <t>昭.63(1988)</t>
  </si>
  <si>
    <t>平.元(1989)</t>
  </si>
  <si>
    <t>平.2(1990)</t>
  </si>
  <si>
    <t>平.3(1991)</t>
  </si>
  <si>
    <t>平.4(1992)</t>
  </si>
  <si>
    <t>平.5(1993)</t>
  </si>
  <si>
    <t>平.6(1994)</t>
  </si>
  <si>
    <t>平.7(1995)</t>
  </si>
  <si>
    <t>平.8(1996)</t>
  </si>
  <si>
    <t>平.9(1997)</t>
  </si>
  <si>
    <t>平.10(1998)</t>
  </si>
  <si>
    <t>平.11(1999)</t>
  </si>
  <si>
    <t>平.12(2000)</t>
  </si>
  <si>
    <t>平.13(2001)</t>
  </si>
  <si>
    <t>平.14(2002)</t>
  </si>
  <si>
    <t>平.15(2003)</t>
  </si>
  <si>
    <t xml:space="preserve">… </t>
  </si>
  <si>
    <t>平.16(2004)</t>
  </si>
  <si>
    <t>平.17(2005)</t>
  </si>
  <si>
    <t>平.18(2006)</t>
    <phoneticPr fontId="3"/>
  </si>
  <si>
    <t>平.19(2007)</t>
    <phoneticPr fontId="3"/>
  </si>
  <si>
    <t>平.20(2008)</t>
    <phoneticPr fontId="3"/>
  </si>
  <si>
    <t>平.21(2009)</t>
    <phoneticPr fontId="3"/>
  </si>
  <si>
    <t>平.22(2010)</t>
    <phoneticPr fontId="3"/>
  </si>
  <si>
    <t>平.23(2011)</t>
    <phoneticPr fontId="3"/>
  </si>
  <si>
    <t>平.24(2012)</t>
    <phoneticPr fontId="2"/>
  </si>
  <si>
    <t>平.25(2013)</t>
    <phoneticPr fontId="2"/>
  </si>
  <si>
    <t>平.26(2014)</t>
    <phoneticPr fontId="2"/>
  </si>
  <si>
    <t>平.27(2015)</t>
    <phoneticPr fontId="2"/>
  </si>
  <si>
    <t>平.28(2016)</t>
    <phoneticPr fontId="2"/>
  </si>
  <si>
    <t>平.29(2017)</t>
    <phoneticPr fontId="2"/>
  </si>
  <si>
    <t>平.30(2018)</t>
    <phoneticPr fontId="2"/>
  </si>
  <si>
    <t>令.元(2019)</t>
    <rPh sb="0" eb="1">
      <t>レイ</t>
    </rPh>
    <rPh sb="2" eb="3">
      <t>モト</t>
    </rPh>
    <phoneticPr fontId="2"/>
  </si>
  <si>
    <t>令.２(2020)</t>
    <rPh sb="0" eb="1">
      <t>レイ</t>
    </rPh>
    <phoneticPr fontId="2"/>
  </si>
  <si>
    <t>令.３(2021)</t>
    <rPh sb="0" eb="1">
      <t>レイ</t>
    </rPh>
    <phoneticPr fontId="2"/>
  </si>
  <si>
    <t>令.４(2022)</t>
    <rPh sb="0" eb="1">
      <t>レイ</t>
    </rPh>
    <phoneticPr fontId="2"/>
  </si>
  <si>
    <t>令.５(2023)</t>
    <rPh sb="0" eb="1">
      <t>レイ</t>
    </rPh>
    <phoneticPr fontId="2"/>
  </si>
  <si>
    <t>（注記）</t>
    <rPh sb="1" eb="3">
      <t>チュウキ</t>
    </rPh>
    <phoneticPr fontId="3"/>
  </si>
  <si>
    <t>１．昭和50年以前については、沖縄県を含まない。</t>
    <rPh sb="2" eb="4">
      <t>ショウワ</t>
    </rPh>
    <rPh sb="6" eb="9">
      <t>ネンイゼン</t>
    </rPh>
    <rPh sb="15" eb="18">
      <t>オキナワケン</t>
    </rPh>
    <rPh sb="19" eb="20">
      <t>フク</t>
    </rPh>
    <phoneticPr fontId="3"/>
  </si>
  <si>
    <t>２．平成14年３月の日本標準産業分類の改定により、もやしが農業に分類されたことから、13年よりもやしを含めた。</t>
    <rPh sb="2" eb="4">
      <t>ヘイセイ</t>
    </rPh>
    <rPh sb="6" eb="7">
      <t>ネン</t>
    </rPh>
    <rPh sb="8" eb="9">
      <t>ガツ</t>
    </rPh>
    <rPh sb="10" eb="12">
      <t>ニホン</t>
    </rPh>
    <rPh sb="12" eb="14">
      <t>ヒョウジュン</t>
    </rPh>
    <rPh sb="14" eb="16">
      <t>サンギョウ</t>
    </rPh>
    <rPh sb="16" eb="18">
      <t>ブンルイ</t>
    </rPh>
    <rPh sb="19" eb="21">
      <t>カイテイ</t>
    </rPh>
    <rPh sb="29" eb="31">
      <t>ノウギョウ</t>
    </rPh>
    <rPh sb="32" eb="34">
      <t>ブンルイ</t>
    </rPh>
    <rPh sb="44" eb="45">
      <t>ネン</t>
    </rPh>
    <rPh sb="51" eb="52">
      <t>フク</t>
    </rPh>
    <phoneticPr fontId="3"/>
  </si>
  <si>
    <t>３．養蚕は、平成16年からその他畜産物に含めることとした。このため、平成15年についても遡及してその他畜産物に養蚕を含めている。</t>
    <rPh sb="2" eb="4">
      <t>ヨウサン</t>
    </rPh>
    <phoneticPr fontId="3"/>
  </si>
  <si>
    <t>(2)　都道府県別農業産出額及び生産農業所得</t>
    <rPh sb="4" eb="8">
      <t>トドウフケン</t>
    </rPh>
    <rPh sb="8" eb="9">
      <t>ベツ</t>
    </rPh>
    <rPh sb="9" eb="11">
      <t>ノウギョウ</t>
    </rPh>
    <rPh sb="11" eb="14">
      <t>サンシュツガク</t>
    </rPh>
    <rPh sb="14" eb="15">
      <t>オヨ</t>
    </rPh>
    <phoneticPr fontId="2"/>
  </si>
  <si>
    <t>　 ア　実額</t>
    <rPh sb="4" eb="6">
      <t>ジツガク</t>
    </rPh>
    <phoneticPr fontId="2"/>
  </si>
  <si>
    <t>　</t>
    <phoneticPr fontId="2"/>
  </si>
  <si>
    <t>10位以内</t>
    <rPh sb="2" eb="3">
      <t>イ</t>
    </rPh>
    <rPh sb="3" eb="5">
      <t>イナイ</t>
    </rPh>
    <phoneticPr fontId="2"/>
  </si>
  <si>
    <t>農業産出額</t>
    <rPh sb="0" eb="1">
      <t>ノウ</t>
    </rPh>
    <rPh sb="1" eb="2">
      <t>ギョウ</t>
    </rPh>
    <rPh sb="2" eb="3">
      <t>サン</t>
    </rPh>
    <rPh sb="3" eb="4">
      <t>デ</t>
    </rPh>
    <rPh sb="4" eb="5">
      <t>ガク</t>
    </rPh>
    <phoneticPr fontId="2"/>
  </si>
  <si>
    <t>生産農業所得</t>
    <rPh sb="0" eb="2">
      <t>セイサン</t>
    </rPh>
    <rPh sb="2" eb="4">
      <t>ノウギョウ</t>
    </rPh>
    <rPh sb="4" eb="6">
      <t>ショトク</t>
    </rPh>
    <phoneticPr fontId="2"/>
  </si>
  <si>
    <t>参考１</t>
    <rPh sb="0" eb="1">
      <t>サン</t>
    </rPh>
    <rPh sb="1" eb="2">
      <t>コウ</t>
    </rPh>
    <phoneticPr fontId="2"/>
  </si>
  <si>
    <t>参考２</t>
    <rPh sb="0" eb="2">
      <t>サンコウ</t>
    </rPh>
    <phoneticPr fontId="2"/>
  </si>
  <si>
    <t>耕種</t>
    <rPh sb="0" eb="1">
      <t>コウ</t>
    </rPh>
    <rPh sb="1" eb="2">
      <t>シュ</t>
    </rPh>
    <phoneticPr fontId="2"/>
  </si>
  <si>
    <t>畜産</t>
    <rPh sb="0" eb="1">
      <t>チク</t>
    </rPh>
    <rPh sb="1" eb="2">
      <t>サン</t>
    </rPh>
    <phoneticPr fontId="2"/>
  </si>
  <si>
    <t>加工農産物</t>
    <rPh sb="0" eb="2">
      <t>カコウ</t>
    </rPh>
    <phoneticPr fontId="2"/>
  </si>
  <si>
    <t>農業産出額に占める生産農業所得の割合</t>
    <rPh sb="0" eb="2">
      <t>ノウギョウ</t>
    </rPh>
    <rPh sb="2" eb="5">
      <t>サンシュツガク</t>
    </rPh>
    <rPh sb="6" eb="7">
      <t>シ</t>
    </rPh>
    <rPh sb="9" eb="11">
      <t>セイサン</t>
    </rPh>
    <rPh sb="11" eb="13">
      <t>ノウギョウ</t>
    </rPh>
    <rPh sb="13" eb="15">
      <t>ショトク</t>
    </rPh>
    <rPh sb="16" eb="18">
      <t>ワリアイ</t>
    </rPh>
    <phoneticPr fontId="2"/>
  </si>
  <si>
    <t>栽培きのこ類（林業）を含めた農業産出額</t>
    <phoneticPr fontId="2"/>
  </si>
  <si>
    <t>小計</t>
    <rPh sb="0" eb="1">
      <t>ショウ</t>
    </rPh>
    <phoneticPr fontId="2"/>
  </si>
  <si>
    <t>米</t>
    <phoneticPr fontId="2"/>
  </si>
  <si>
    <t>麦類</t>
    <phoneticPr fontId="2"/>
  </si>
  <si>
    <t>雑穀</t>
    <rPh sb="0" eb="2">
      <t>ザッコク</t>
    </rPh>
    <phoneticPr fontId="2"/>
  </si>
  <si>
    <t>豆類</t>
    <rPh sb="0" eb="1">
      <t>マメ</t>
    </rPh>
    <rPh sb="1" eb="2">
      <t>タグイ</t>
    </rPh>
    <phoneticPr fontId="2"/>
  </si>
  <si>
    <t>野菜</t>
    <rPh sb="0" eb="1">
      <t>ノ</t>
    </rPh>
    <rPh sb="1" eb="2">
      <t>ナ</t>
    </rPh>
    <phoneticPr fontId="2"/>
  </si>
  <si>
    <t>果実</t>
    <rPh sb="0" eb="1">
      <t>カ</t>
    </rPh>
    <rPh sb="1" eb="2">
      <t>ジツ</t>
    </rPh>
    <phoneticPr fontId="2"/>
  </si>
  <si>
    <t>工芸農作物</t>
    <rPh sb="0" eb="2">
      <t>コウゲイ</t>
    </rPh>
    <rPh sb="2" eb="5">
      <t>ノウサクモツ</t>
    </rPh>
    <phoneticPr fontId="2"/>
  </si>
  <si>
    <t>その他作物</t>
    <rPh sb="2" eb="3">
      <t>タ</t>
    </rPh>
    <rPh sb="3" eb="5">
      <t>サクモツ</t>
    </rPh>
    <phoneticPr fontId="2"/>
  </si>
  <si>
    <t>肉用牛</t>
    <rPh sb="0" eb="2">
      <t>ニクヨウ</t>
    </rPh>
    <rPh sb="2" eb="3">
      <t>ウシ</t>
    </rPh>
    <phoneticPr fontId="2"/>
  </si>
  <si>
    <t>乳用牛</t>
    <rPh sb="0" eb="2">
      <t>ニュウヨウ</t>
    </rPh>
    <rPh sb="2" eb="3">
      <t>ウシ</t>
    </rPh>
    <phoneticPr fontId="2"/>
  </si>
  <si>
    <t>鶏</t>
    <rPh sb="0" eb="1">
      <t>ニワトリ</t>
    </rPh>
    <phoneticPr fontId="2"/>
  </si>
  <si>
    <t>その他畜産物</t>
    <rPh sb="2" eb="3">
      <t>タ</t>
    </rPh>
    <rPh sb="3" eb="5">
      <t>チクサ</t>
    </rPh>
    <rPh sb="5" eb="6">
      <t>ブツ</t>
    </rPh>
    <phoneticPr fontId="2"/>
  </si>
  <si>
    <t>都道府県</t>
    <rPh sb="0" eb="4">
      <t>トドウフケン</t>
    </rPh>
    <phoneticPr fontId="2"/>
  </si>
  <si>
    <t>茶</t>
    <rPh sb="0" eb="1">
      <t>チャ</t>
    </rPh>
    <phoneticPr fontId="2"/>
  </si>
  <si>
    <t>生乳</t>
    <rPh sb="0" eb="2">
      <t>セイニュウ</t>
    </rPh>
    <phoneticPr fontId="2"/>
  </si>
  <si>
    <t>鶏卵</t>
    <rPh sb="0" eb="1">
      <t>ニワトリ</t>
    </rPh>
    <rPh sb="1" eb="2">
      <t>タマゴ</t>
    </rPh>
    <phoneticPr fontId="2"/>
  </si>
  <si>
    <t>ブロイラー</t>
    <phoneticPr fontId="2"/>
  </si>
  <si>
    <r>
      <t xml:space="preserve">産出額
</t>
    </r>
    <r>
      <rPr>
        <sz val="8"/>
        <rFont val="ＭＳ 明朝"/>
        <family val="1"/>
        <charset val="128"/>
      </rPr>
      <t>①＋②＋③</t>
    </r>
    <rPh sb="0" eb="3">
      <t>サンシュツガク</t>
    </rPh>
    <phoneticPr fontId="2"/>
  </si>
  <si>
    <t>順位</t>
    <rPh sb="0" eb="2">
      <t>ジュンイ</t>
    </rPh>
    <phoneticPr fontId="2"/>
  </si>
  <si>
    <r>
      <t xml:space="preserve">産出額
</t>
    </r>
    <r>
      <rPr>
        <sz val="8"/>
        <rFont val="ＭＳ 明朝"/>
        <family val="1"/>
        <charset val="128"/>
      </rPr>
      <t>①</t>
    </r>
    <rPh sb="0" eb="3">
      <t>サンシュツガク</t>
    </rPh>
    <phoneticPr fontId="2"/>
  </si>
  <si>
    <t>産出額</t>
    <rPh sb="0" eb="3">
      <t>サンシュツガク</t>
    </rPh>
    <phoneticPr fontId="2"/>
  </si>
  <si>
    <r>
      <t xml:space="preserve">産出額
</t>
    </r>
    <r>
      <rPr>
        <sz val="8"/>
        <rFont val="ＭＳ 明朝"/>
        <family val="1"/>
        <charset val="128"/>
      </rPr>
      <t>②</t>
    </r>
    <rPh sb="0" eb="3">
      <t>サンシュツガク</t>
    </rPh>
    <phoneticPr fontId="2"/>
  </si>
  <si>
    <r>
      <t xml:space="preserve">産出額
</t>
    </r>
    <r>
      <rPr>
        <sz val="8"/>
        <rFont val="ＭＳ 明朝"/>
        <family val="1"/>
        <charset val="128"/>
      </rPr>
      <t>③</t>
    </r>
    <rPh sb="0" eb="3">
      <t>サンシュツガク</t>
    </rPh>
    <phoneticPr fontId="2"/>
  </si>
  <si>
    <t>(1)</t>
    <phoneticPr fontId="2"/>
  </si>
  <si>
    <t>(2)</t>
    <phoneticPr fontId="2"/>
  </si>
  <si>
    <t>(3)</t>
    <phoneticPr fontId="2"/>
  </si>
  <si>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</si>
  <si>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</si>
  <si>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</si>
  <si>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</si>
  <si>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</si>
  <si>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</si>
  <si>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</si>
  <si>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</si>
  <si>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</si>
  <si>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</si>
  <si>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</si>
  <si>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</si>
  <si>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</si>
  <si>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</si>
  <si>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</si>
  <si>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</si>
  <si>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</si>
  <si>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</si>
  <si>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</si>
  <si>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</si>
  <si>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</si>
  <si>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</si>
  <si>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</si>
  <si>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</si>
  <si>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</si>
  <si>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</si>
  <si>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</si>
  <si>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</si>
  <si>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</si>
  <si>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</si>
  <si>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</si>
  <si>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</si>
  <si>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</si>
  <si>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</si>
  <si>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</si>
  <si>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</si>
  <si>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</si>
  <si>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</si>
  <si>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</si>
  <si>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</si>
  <si>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</si>
  <si>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</si>
  <si>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</si>
  <si>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</si>
  <si>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</si>
  <si>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</si>
  <si>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phoneticPr fontId="2"/>
  </si>
  <si>
    <t>億円</t>
    <rPh sb="0" eb="2">
      <t>オクエン</t>
    </rPh>
    <phoneticPr fontId="2"/>
  </si>
  <si>
    <t>北海道</t>
  </si>
  <si>
    <t>-</t>
  </si>
  <si>
    <t>(1)</t>
  </si>
  <si>
    <t>青森</t>
  </si>
  <si>
    <t>(2)</t>
  </si>
  <si>
    <t>x</t>
  </si>
  <si>
    <t>岩手</t>
  </si>
  <si>
    <t>(3)</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</si>
  <si>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</si>
  <si>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</si>
  <si>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</si>
  <si>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</si>
  <si>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</si>
  <si>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</si>
  <si>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</si>
  <si>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</si>
  <si>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</si>
  <si>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</si>
  <si>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</si>
  <si>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</si>
  <si>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</si>
  <si>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</si>
  <si>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</si>
  <si>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</si>
  <si>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</si>
  <si>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</si>
  <si>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</si>
  <si>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</si>
  <si>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</si>
  <si>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</si>
  <si>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</si>
  <si>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</si>
  <si>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</si>
  <si>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</si>
  <si>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</si>
  <si>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</si>
  <si>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</si>
  <si>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</si>
  <si>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</si>
  <si>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</si>
  <si>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</si>
  <si>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</si>
  <si>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</si>
  <si>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</si>
  <si>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</si>
  <si>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</si>
  <si>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</si>
  <si>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</si>
  <si>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</si>
  <si>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</si>
  <si>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</si>
  <si>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</si>
  <si>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注：順位付けは、秘密保護上統計数値を公表していない都道府県を除いたものであり、原数値（100万円）により判定した。</t>
    <rPh sb="0" eb="1">
      <t>チュウ</t>
    </rPh>
    <rPh sb="2" eb="4">
      <t>ジュンイ</t>
    </rPh>
    <rPh sb="4" eb="5">
      <t>ツ</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1">
      <t>スウ</t>
    </rPh>
    <rPh sb="41" eb="42">
      <t>アタイ</t>
    </rPh>
    <rPh sb="46" eb="48">
      <t>マンエン</t>
    </rPh>
    <rPh sb="52" eb="54">
      <t>ハンテイ</t>
    </rPh>
    <phoneticPr fontId="2"/>
  </si>
  <si>
    <t>年次</t>
    <rPh sb="0" eb="2">
      <t>ネンジ</t>
    </rPh>
    <phoneticPr fontId="2"/>
  </si>
  <si>
    <t>全国</t>
    <rPh sb="0" eb="2">
      <t>ゼンコク</t>
    </rPh>
    <phoneticPr fontId="2"/>
  </si>
  <si>
    <t>前年より減少</t>
    <rPh sb="0" eb="2">
      <t>ゼンネン</t>
    </rPh>
    <rPh sb="4" eb="6">
      <t>ゲンショウ</t>
    </rPh>
    <phoneticPr fontId="2"/>
  </si>
  <si>
    <t>都道府県別生産農業所得統計累年統計</t>
    <rPh sb="13" eb="15">
      <t>ルイネン</t>
    </rPh>
    <rPh sb="15" eb="17">
      <t>トウケイ</t>
    </rPh>
    <phoneticPr fontId="3"/>
  </si>
  <si>
    <t>年次</t>
    <rPh sb="0" eb="2">
      <t>ネンジ</t>
    </rPh>
    <phoneticPr fontId="3"/>
  </si>
  <si>
    <t>農業産出額</t>
    <rPh sb="0" eb="2">
      <t>ノウギョウ</t>
    </rPh>
    <rPh sb="2" eb="4">
      <t>サンシュツ</t>
    </rPh>
    <rPh sb="4" eb="5">
      <t>ガク</t>
    </rPh>
    <phoneticPr fontId="3"/>
  </si>
  <si>
    <t>生産農業所得</t>
    <phoneticPr fontId="3"/>
  </si>
  <si>
    <t>計</t>
    <rPh sb="0" eb="1">
      <t>ケイ</t>
    </rPh>
    <phoneticPr fontId="3"/>
  </si>
  <si>
    <t>耕種</t>
    <rPh sb="0" eb="2">
      <t>コウシュ</t>
    </rPh>
    <phoneticPr fontId="3"/>
  </si>
  <si>
    <t>畜産</t>
    <rPh sb="0" eb="2">
      <t>チクサン</t>
    </rPh>
    <phoneticPr fontId="3"/>
  </si>
  <si>
    <t>加工農産物</t>
    <rPh sb="0" eb="2">
      <t>カコウ</t>
    </rPh>
    <rPh sb="2" eb="5">
      <t>ノウサンブツ</t>
    </rPh>
    <phoneticPr fontId="3"/>
  </si>
  <si>
    <t/>
  </si>
  <si>
    <t>小計</t>
    <rPh sb="0" eb="1">
      <t>ショウ</t>
    </rPh>
    <rPh sb="1" eb="2">
      <t>ケイ</t>
    </rPh>
    <phoneticPr fontId="3"/>
  </si>
  <si>
    <t>米</t>
    <rPh sb="0" eb="1">
      <t>コメ</t>
    </rPh>
    <phoneticPr fontId="3"/>
  </si>
  <si>
    <t>麦類</t>
    <rPh sb="0" eb="2">
      <t>ムギルイ</t>
    </rPh>
    <phoneticPr fontId="3"/>
  </si>
  <si>
    <t>雑穀</t>
    <rPh sb="0" eb="2">
      <t>ザッコク</t>
    </rPh>
    <phoneticPr fontId="3"/>
  </si>
  <si>
    <t>豆類</t>
    <rPh sb="0" eb="2">
      <t>マメルイ</t>
    </rPh>
    <phoneticPr fontId="3"/>
  </si>
  <si>
    <t>いも類</t>
    <rPh sb="2" eb="3">
      <t>ルイ</t>
    </rPh>
    <phoneticPr fontId="3"/>
  </si>
  <si>
    <t>野菜</t>
    <rPh sb="0" eb="2">
      <t>ヤサイ</t>
    </rPh>
    <phoneticPr fontId="3"/>
  </si>
  <si>
    <t>果実</t>
    <rPh sb="0" eb="2">
      <t>カジツ</t>
    </rPh>
    <phoneticPr fontId="3"/>
  </si>
  <si>
    <t>花き</t>
    <rPh sb="0" eb="1">
      <t>ハナ</t>
    </rPh>
    <phoneticPr fontId="3"/>
  </si>
  <si>
    <t>工芸農作物</t>
    <rPh sb="0" eb="2">
      <t>コウゲイ</t>
    </rPh>
    <rPh sb="2" eb="5">
      <t>ノウサクモツ</t>
    </rPh>
    <phoneticPr fontId="3"/>
  </si>
  <si>
    <t>その他作物</t>
    <rPh sb="1" eb="2">
      <t>タ</t>
    </rPh>
    <rPh sb="2" eb="4">
      <t>サクモツ</t>
    </rPh>
    <phoneticPr fontId="3"/>
  </si>
  <si>
    <t>肉用牛</t>
    <rPh sb="0" eb="3">
      <t>ニクヨウギュウ</t>
    </rPh>
    <phoneticPr fontId="3"/>
  </si>
  <si>
    <t>乳用牛</t>
    <rPh sb="0" eb="3">
      <t>ニュウヨウギュウ</t>
    </rPh>
    <phoneticPr fontId="3"/>
  </si>
  <si>
    <t>豚</t>
    <rPh sb="0" eb="1">
      <t>ブタ</t>
    </rPh>
    <phoneticPr fontId="3"/>
  </si>
  <si>
    <t>鶏</t>
    <rPh sb="0" eb="1">
      <t>トリ</t>
    </rPh>
    <phoneticPr fontId="3"/>
  </si>
  <si>
    <t>養蚕</t>
    <rPh sb="0" eb="2">
      <t>ヨウサン</t>
    </rPh>
    <phoneticPr fontId="3"/>
  </si>
  <si>
    <t>その他畜産物</t>
    <rPh sb="2" eb="3">
      <t>タ</t>
    </rPh>
    <rPh sb="3" eb="6">
      <t>チクサンブツ</t>
    </rPh>
    <phoneticPr fontId="3"/>
  </si>
  <si>
    <t>生乳</t>
    <rPh sb="0" eb="2">
      <t>セイニュウ</t>
    </rPh>
    <phoneticPr fontId="3"/>
  </si>
  <si>
    <t>鶏卵</t>
    <rPh sb="0" eb="2">
      <t>ケイラン</t>
    </rPh>
    <phoneticPr fontId="3"/>
  </si>
  <si>
    <t>平.27(2015)</t>
  </si>
  <si>
    <t>平.29(2017)</t>
  </si>
  <si>
    <t>平.30(2018)</t>
  </si>
  <si>
    <t xml:space="preserve">x </t>
  </si>
  <si>
    <t>１．昭和35年の麦類は、雑穀、豆類、いも類を含む。</t>
    <rPh sb="2" eb="4">
      <t>ショウワ</t>
    </rPh>
    <rPh sb="6" eb="7">
      <t>ネン</t>
    </rPh>
    <rPh sb="8" eb="10">
      <t>ムギルイ</t>
    </rPh>
    <rPh sb="12" eb="14">
      <t>ザッコク</t>
    </rPh>
    <rPh sb="15" eb="16">
      <t>マメ</t>
    </rPh>
    <rPh sb="16" eb="17">
      <t>ルイ</t>
    </rPh>
    <rPh sb="20" eb="21">
      <t>ルイ</t>
    </rPh>
    <rPh sb="22" eb="23">
      <t>フク</t>
    </rPh>
    <phoneticPr fontId="3"/>
  </si>
  <si>
    <t>２．昭和36年の麦類は、雑穀を含む。また、豆類は、いも類を含む。</t>
    <rPh sb="2" eb="4">
      <t>ショウワ</t>
    </rPh>
    <rPh sb="6" eb="7">
      <t>ネン</t>
    </rPh>
    <rPh sb="8" eb="10">
      <t>ムギルイ</t>
    </rPh>
    <rPh sb="12" eb="14">
      <t>ザッコク</t>
    </rPh>
    <rPh sb="15" eb="16">
      <t>フク</t>
    </rPh>
    <rPh sb="21" eb="23">
      <t>マメルイ</t>
    </rPh>
    <rPh sb="27" eb="28">
      <t>ルイ</t>
    </rPh>
    <rPh sb="29" eb="30">
      <t>フク</t>
    </rPh>
    <phoneticPr fontId="3"/>
  </si>
  <si>
    <t>３．昭和37年から平成12年までの雑穀及び豆類は、雑穀・豆類として合算されていたため、その値を豆類に表示している。</t>
    <rPh sb="2" eb="4">
      <t>ショウワ</t>
    </rPh>
    <rPh sb="6" eb="7">
      <t>ネン</t>
    </rPh>
    <rPh sb="9" eb="11">
      <t>ヘイセイ</t>
    </rPh>
    <rPh sb="13" eb="14">
      <t>ネン</t>
    </rPh>
    <rPh sb="17" eb="19">
      <t>ザッコク</t>
    </rPh>
    <rPh sb="19" eb="20">
      <t>オヨ</t>
    </rPh>
    <rPh sb="21" eb="23">
      <t>マメルイ</t>
    </rPh>
    <rPh sb="25" eb="27">
      <t>ザッコク</t>
    </rPh>
    <rPh sb="28" eb="30">
      <t>マメルイ</t>
    </rPh>
    <rPh sb="33" eb="35">
      <t>ガッサン</t>
    </rPh>
    <rPh sb="45" eb="46">
      <t>アタイ</t>
    </rPh>
    <rPh sb="47" eb="49">
      <t>マメルイ</t>
    </rPh>
    <rPh sb="50" eb="52">
      <t>ヒョウジ</t>
    </rPh>
    <phoneticPr fontId="3"/>
  </si>
  <si>
    <t>４．平成12年までの養蚕は畜産計の外数としていたが、日本標準産業分類の改訂により養蚕が畜産に分類されたことに伴い、平成13年から畜産計に養蚕を含めた。</t>
    <rPh sb="2" eb="4">
      <t>ヘイセイ</t>
    </rPh>
    <rPh sb="6" eb="7">
      <t>ネン</t>
    </rPh>
    <rPh sb="13" eb="15">
      <t>チクサン</t>
    </rPh>
    <rPh sb="15" eb="16">
      <t>ケイ</t>
    </rPh>
    <rPh sb="17" eb="18">
      <t>ソト</t>
    </rPh>
    <rPh sb="18" eb="19">
      <t>スウ</t>
    </rPh>
    <rPh sb="26" eb="28">
      <t>ニホン</t>
    </rPh>
    <rPh sb="28" eb="30">
      <t>ヒョウジュン</t>
    </rPh>
    <rPh sb="30" eb="32">
      <t>サンギョウ</t>
    </rPh>
    <rPh sb="32" eb="34">
      <t>ブンルイ</t>
    </rPh>
    <rPh sb="35" eb="37">
      <t>カイテイ</t>
    </rPh>
    <rPh sb="40" eb="42">
      <t>ヨウサン</t>
    </rPh>
    <rPh sb="43" eb="45">
      <t>チクサン</t>
    </rPh>
    <rPh sb="46" eb="48">
      <t>ブンルイ</t>
    </rPh>
    <rPh sb="54" eb="55">
      <t>トモナ</t>
    </rPh>
    <rPh sb="57" eb="59">
      <t>ヘイセイ</t>
    </rPh>
    <rPh sb="61" eb="62">
      <t>ネン</t>
    </rPh>
    <rPh sb="64" eb="66">
      <t>チクサン</t>
    </rPh>
    <rPh sb="66" eb="67">
      <t>ケイ</t>
    </rPh>
    <rPh sb="68" eb="70">
      <t>ヨウサン</t>
    </rPh>
    <rPh sb="71" eb="72">
      <t>フク</t>
    </rPh>
    <phoneticPr fontId="3"/>
  </si>
  <si>
    <t xml:space="preserve">  　また、平成14年からは養蚕を畜産計のうちその他畜産物に含めた。</t>
    <rPh sb="6" eb="8">
      <t>ヘイセイ</t>
    </rPh>
    <rPh sb="14" eb="16">
      <t>ヨウサン</t>
    </rPh>
    <rPh sb="17" eb="19">
      <t>チクサン</t>
    </rPh>
    <rPh sb="19" eb="20">
      <t>ケイ</t>
    </rPh>
    <rPh sb="30" eb="31">
      <t>フク</t>
    </rPh>
    <phoneticPr fontId="3"/>
  </si>
  <si>
    <t xml:space="preserve">… </t>
    <phoneticPr fontId="2"/>
  </si>
  <si>
    <t xml:space="preserve">- </t>
  </si>
  <si>
    <t>平.18(2006)</t>
    <phoneticPr fontId="2"/>
  </si>
  <si>
    <t>平.19(2007)</t>
    <phoneticPr fontId="2"/>
  </si>
  <si>
    <t>平.20(2008)</t>
    <phoneticPr fontId="2"/>
  </si>
  <si>
    <t>平.21(2009)</t>
    <phoneticPr fontId="2"/>
  </si>
  <si>
    <t xml:space="preserve">- </t>
    <phoneticPr fontId="2"/>
  </si>
  <si>
    <t>平.22(2010)</t>
    <phoneticPr fontId="2"/>
  </si>
  <si>
    <t>平.23(2011)</t>
    <phoneticPr fontId="2"/>
  </si>
  <si>
    <t>平.28(2016)</t>
  </si>
  <si>
    <t xml:space="preserve">… </t>
    <phoneticPr fontId="3"/>
  </si>
  <si>
    <t xml:space="preserve">x </t>
    <phoneticPr fontId="2"/>
  </si>
  <si>
    <t>果実</t>
    <rPh sb="0" eb="2">
      <t>カジツ</t>
    </rPh>
    <phoneticPr fontId="2"/>
  </si>
  <si>
    <t>*令和7年５月23日修正（全国・茨城）</t>
    <rPh sb="1" eb="3">
      <t>レイワ</t>
    </rPh>
    <rPh sb="4" eb="5">
      <t>ネン</t>
    </rPh>
    <rPh sb="6" eb="7">
      <t>ガツ</t>
    </rPh>
    <rPh sb="9" eb="10">
      <t>ヒ</t>
    </rPh>
    <rPh sb="10" eb="12">
      <t>シュウセイ</t>
    </rPh>
    <rPh sb="13" eb="15">
      <t>ゼンコク</t>
    </rPh>
    <rPh sb="16" eb="18">
      <t>イバラキ</t>
    </rPh>
    <phoneticPr fontId="2"/>
  </si>
  <si>
    <t>※</t>
    <phoneticPr fontId="2"/>
  </si>
  <si>
    <t>の塗りつぶしは前年より減少</t>
    <rPh sb="1" eb="2">
      <t>ヌ</t>
    </rPh>
    <phoneticPr fontId="2"/>
  </si>
  <si>
    <t>生産農業所得</t>
  </si>
  <si>
    <t>平.18(2006)</t>
  </si>
  <si>
    <t>平.19(2007)</t>
  </si>
  <si>
    <t>平.20(2008)</t>
  </si>
  <si>
    <t>平.21(2009)</t>
  </si>
  <si>
    <t>平.22(2010)</t>
  </si>
  <si>
    <t>平.23(2011)</t>
  </si>
  <si>
    <t>平.24(2012)</t>
  </si>
  <si>
    <t>平.25(2013)</t>
  </si>
  <si>
    <t>平.26(2014)</t>
  </si>
  <si>
    <t>長野県</t>
    <rPh sb="0" eb="2">
      <t>ナガノ</t>
    </rPh>
    <rPh sb="2" eb="3">
      <t>ケン</t>
    </rPh>
    <phoneticPr fontId="2"/>
  </si>
  <si>
    <t>①北海道</t>
    <rPh sb="1" eb="4">
      <t>ホッカイドウ</t>
    </rPh>
    <phoneticPr fontId="2"/>
  </si>
  <si>
    <t>②鹿児島</t>
    <rPh sb="1" eb="4">
      <t>カゴシマ</t>
    </rPh>
    <phoneticPr fontId="2"/>
  </si>
  <si>
    <t>③茨城県</t>
    <rPh sb="1" eb="3">
      <t>イバラキ</t>
    </rPh>
    <rPh sb="3" eb="4">
      <t>ケン</t>
    </rPh>
    <phoneticPr fontId="2"/>
  </si>
  <si>
    <t>④千葉県</t>
    <rPh sb="1" eb="4">
      <t>チバケン</t>
    </rPh>
    <phoneticPr fontId="2"/>
  </si>
  <si>
    <t>⑧愛知県</t>
    <rPh sb="1" eb="3">
      <t>アイチ</t>
    </rPh>
    <rPh sb="3" eb="4">
      <t>ケン</t>
    </rPh>
    <phoneticPr fontId="2"/>
  </si>
  <si>
    <t>その他</t>
    <rPh sb="2" eb="3">
      <t>タ</t>
    </rPh>
    <phoneticPr fontId="2"/>
  </si>
  <si>
    <t>：シェア最大</t>
    <rPh sb="4" eb="6">
      <t>サイダイ</t>
    </rPh>
    <phoneticPr fontId="2"/>
  </si>
  <si>
    <t>⑦青森県</t>
    <rPh sb="1" eb="4">
      <t>アオモリケン</t>
    </rPh>
    <phoneticPr fontId="2"/>
  </si>
  <si>
    <t>⑨岩手県</t>
    <rPh sb="1" eb="3">
      <t>イワテ</t>
    </rPh>
    <rPh sb="3" eb="4">
      <t>ケン</t>
    </rPh>
    <phoneticPr fontId="2"/>
  </si>
  <si>
    <t>⑩栃木県</t>
    <rPh sb="1" eb="4">
      <t>トチギケン</t>
    </rPh>
    <phoneticPr fontId="2"/>
  </si>
  <si>
    <t>⑤熊本県</t>
    <rPh sb="1" eb="3">
      <t>クマモト</t>
    </rPh>
    <rPh sb="3" eb="4">
      <t>ケン</t>
    </rPh>
    <phoneticPr fontId="2"/>
  </si>
  <si>
    <t>⑥宮崎県</t>
    <rPh sb="1" eb="3">
      <t>ミヤザキ</t>
    </rPh>
    <rPh sb="3" eb="4">
      <t>ケン</t>
    </rPh>
    <phoneticPr fontId="2"/>
  </si>
  <si>
    <t>部門毎の１位年次を示す。</t>
    <rPh sb="0" eb="2">
      <t>ブモン</t>
    </rPh>
    <rPh sb="2" eb="3">
      <t>ゴト</t>
    </rPh>
    <rPh sb="5" eb="6">
      <t>イ</t>
    </rPh>
    <rPh sb="6" eb="8">
      <t>ネンジ</t>
    </rPh>
    <rPh sb="9" eb="10">
      <t>シメ</t>
    </rPh>
    <phoneticPr fontId="2"/>
  </si>
  <si>
    <t>農業産出額のピークは1985年で3,517億円</t>
    <rPh sb="0" eb="5">
      <t>ノウギョウサンシュツガク</t>
    </rPh>
    <rPh sb="14" eb="15">
      <t>ネン</t>
    </rPh>
    <rPh sb="21" eb="23">
      <t>オクエン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</si>
</sst>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6" formatCode="&quot;¥&quot;#,##0;[Red]&quot;¥&quot;\-#,##0"/>
    <numFmt numFmtId="176" formatCode="#,##0_);[Red]\(#,##0\)"/>
    <numFmt numFmtId="177" formatCode="#,##0_ "/>
    <numFmt numFmtId="178" formatCode="#,##0\ "/>
    <numFmt numFmtId="179" formatCode="0_ "/>
    <numFmt numFmtId="180" formatCode="0.0_ "/>
    <numFmt numFmtId="181" formatCode="0.0\ "/>
    <numFmt numFmtId="182" formatCode="#,##0.0_ "/>
    <numFmt numFmtId="183" formatCode="0;&quot;△ &quot;0"/>
    <numFmt numFmtId="184" formatCode="#\ ###\ ###\ ##0"/>
    <numFmt numFmtId="185" formatCode="0_);\(0\)"/>
    <numFmt numFmtId="186" formatCode="#,##0.0"/>
    <numFmt numFmtId="187" formatCode="\(\ ###\ ##0\)"/>
    <numFmt numFmtId="188" formatCode="\(\ ###\ ###\)"/>
    <numFmt numFmtId="189" formatCode="\(##.0\)"/>
    <numFmt numFmtId="190" formatCode="#0.0"/>
    <numFmt numFmtId="191" formatCode="0.0%"/>
    <numFmt numFmtId="192" formatCode="#\ ##0"/>
    <numFmt numFmtId="193" formatCode="0.0"/>
    <numFmt numFmtId="194" formatCode="0.0;;&quot;-&quot;"/>
    <numFmt numFmtId="195" formatCode="#\ ###\ ##0"/>
    <numFmt numFmtId="196" formatCode="#\ ###\ ##0.0"/>
    <numFmt numFmtId="197" formatCode="#\ ###\ ##0.0;&quot;-&quot;#\ ###\ ##0.0;&quot;-&quot;"/>
    <numFmt numFmtId="198" formatCode="#,##0;&quot;△&quot;#,##0"/>
    <numFmt numFmtId="199" formatCode="0.0;&quot;△&quot;0.0"/>
    <numFmt numFmtId="200" formatCode="0.0;&quot;△&quot;?0.0"/>
    <numFmt numFmtId="201" formatCode="#,##0_ ;[Red]\-#,##0\ "/>
  </numFmts>
  <fonts count="39" x14ac:knownFonts="1">
    <font>
      <sz val="10"/>
      <color theme="1"/>
      <name val="ＭＳ Ｐゴシック"/>
      <family val="3"/>
      <charset val="128"/>
    </font>
    <font>
      <sz val="9"/>
      <name val="ＭＳ 明朝"/>
      <family val="1"/>
      <charset val="128"/>
    </font>
    <font>
      <sz val="6"/>
      <name val="ＭＳ Ｐゴシック"/>
      <family val="3"/>
      <charset val="128"/>
    </font>
    <font>
      <sz val="6"/>
      <name val="ＭＳ 明朝"/>
      <family val="1"/>
      <charset val="128"/>
    </font>
    <font>
      <sz val="11"/>
      <name val="ＭＳ Ｐゴシック"/>
      <family val="3"/>
      <charset val="128"/>
    </font>
    <font>
      <sz val="10"/>
      <color theme="1"/>
      <name val="ＭＳ Ｐゴシック"/>
      <family val="3"/>
      <charset val="128"/>
    </font>
    <font>
      <b/>
      <sz val="10"/>
      <color theme="1"/>
      <name val="ＭＳ Ｐゴシック"/>
      <family val="3"/>
      <charset val="128"/>
    </font>
    <font>
      <sz val="9"/>
      <color theme="1"/>
      <name val="ＭＳ 明朝"/>
      <family val="1"/>
      <charset val="128"/>
    </font>
    <font>
      <sz val="8"/>
      <name val="ＭＳ 明朝"/>
      <family val="1"/>
      <charset val="128"/>
    </font>
    <font>
      <sz val="9"/>
      <name val="ＭＳ Ｐゴシック"/>
      <family val="3"/>
      <charset val="128"/>
    </font>
    <font>
      <sz val="12"/>
      <name val="ＭＳ 明朝"/>
      <family val="1"/>
      <charset val="128"/>
    </font>
    <font>
      <sz val="12"/>
      <name val="ＭＳ Ｐゴシック"/>
      <family val="3"/>
      <charset val="128"/>
    </font>
    <font>
      <sz val="10"/>
      <name val="ＭＳ 明朝"/>
      <family val="1"/>
      <charset val="128"/>
    </font>
    <font>
      <sz val="11"/>
      <name val="ＭＳ 明朝"/>
      <family val="1"/>
      <charset val="128"/>
    </font>
    <font>
      <sz val="10"/>
      <name val="ＭＳ Ｐゴシック"/>
      <family val="3"/>
      <charset val="128"/>
    </font>
    <font>
      <sz val="9"/>
      <name val="ＭＳ ゴシック"/>
      <family val="3"/>
      <charset val="128"/>
    </font>
    <font>
      <sz val="10"/>
      <color theme="4"/>
      <name val="ＭＳ Ｐゴシック"/>
      <family val="3"/>
      <charset val="128"/>
    </font>
    <font>
      <b/>
      <sz val="10"/>
      <color theme="4"/>
      <name val="ＭＳ Ｐゴシック"/>
      <family val="3"/>
      <charset val="128"/>
    </font>
    <font>
      <b/>
      <sz val="9"/>
      <name val="ＭＳ 明朝"/>
      <family val="1"/>
      <charset val="128"/>
    </font>
    <font>
      <sz val="9"/>
      <color theme="4"/>
      <name val="ＭＳ Ｐゴシック"/>
      <family val="3"/>
      <charset val="128"/>
    </font>
    <font>
      <b/>
      <sz val="9"/>
      <color theme="4"/>
      <name val="ＭＳ Ｐゴシック"/>
      <family val="3"/>
      <charset val="128"/>
    </font>
    <font>
      <b/>
      <sz val="9"/>
      <color theme="1"/>
      <name val="ＭＳ Ｐゴシック"/>
      <family val="3"/>
      <charset val="128"/>
    </font>
    <font>
      <sz val="9"/>
      <color theme="1"/>
      <name val="ＭＳ Ｐゴシック"/>
      <family val="3"/>
      <charset val="128"/>
    </font>
    <font>
      <sz val="9"/>
      <color theme="5" tint="-0.249977111117893"/>
      <name val="ＭＳ Ｐゴシック"/>
      <family val="3"/>
      <charset val="128"/>
    </font>
    <font>
      <b/>
      <sz val="9"/>
      <color theme="5" tint="-0.249977111117893"/>
      <name val="ＭＳ Ｐゴシック"/>
      <family val="3"/>
      <charset val="128"/>
    </font>
    <font>
      <sz val="10"/>
      <color rgb="FFCC3300"/>
      <name val="ＭＳ Ｐゴシック"/>
      <family val="3"/>
      <charset val="128"/>
    </font>
    <font>
      <sz val="10"/>
      <color theme="1"/>
      <name val="游ゴシック"/>
      <family val="3"/>
      <charset val="128"/>
    </font>
    <font>
      <sz val="9"/>
      <name val="游ゴシック"/>
      <family val="3"/>
      <charset val="128"/>
    </font>
    <font>
      <sz val="10"/>
      <color theme="1"/>
      <name val="Meiryo UI"/>
      <family val="3"/>
      <charset val="128"/>
    </font>
    <font>
      <b/>
      <sz val="10"/>
      <color theme="1"/>
      <name val="Meiryo UI"/>
      <family val="3"/>
      <charset val="128"/>
    </font>
    <font>
      <b/>
      <sz val="10"/>
      <color rgb="FFCC3300"/>
      <name val="ＭＳ Ｐゴシック"/>
      <family val="3"/>
      <charset val="128"/>
    </font>
    <font>
      <b/>
      <sz val="8"/>
      <color rgb="FFCC3300"/>
      <name val="Meiryo UI"/>
      <family val="3"/>
      <charset val="128"/>
    </font>
    <font>
      <sz val="9"/>
      <color theme="1"/>
      <name val="Meiryo UI"/>
      <family val="3"/>
      <charset val="128"/>
    </font>
    <font>
      <sz val="6"/>
      <color theme="1"/>
      <name val="Meiryo UI"/>
      <family val="3"/>
      <charset val="128"/>
    </font>
    <font>
      <sz val="9"/>
      <name val="Century Schoolbook"/>
      <family val="1"/>
    </font>
    <font>
      <sz val="11"/>
      <name val="ＭＳ Ｐ明朝"/>
      <family val="1"/>
      <charset val="128"/>
    </font>
    <font>
      <sz val="14"/>
      <name val="ＭＳ 明朝"/>
      <family val="1"/>
      <charset val="128"/>
    </font>
    <font>
      <sz val="11"/>
      <color theme="1"/>
      <name val="游ゴシック"/>
      <family val="3"/>
      <charset val="128"/>
      <scheme val="minor"/>
    </font>
    <font>
      <sz val="11"/>
      <color theme="1"/>
      <name val="游ゴシック"/>
      <family val="2"/>
      <scheme val="minor"/>
    </font>
  </fonts>
  <fills count="7">
    <fill>
      <patternFill patternType="none"/>
    </fill>
    <fill>
      <patternFill patternType="gray125"/>
    </fill>
    <fill>
      <patternFill patternType="solid">
        <fgColor rgb="FFFFFF00"/>
        <bgColor indexed="64"/>
      </patternFill>
    </fill>
    <fill>
      <patternFill patternType="solid">
        <fgColor rgb="FFFFCCCC"/>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EB9C"/>
        <bgColor indexed="64"/>
      </patternFill>
    </fill>
  </fills>
  <borders count="39">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diagonal/>
    </border>
    <border>
      <left/>
      <right/>
      <top/>
      <bottom style="double">
        <color indexed="64"/>
      </bottom>
      <diagonal/>
    </border>
    <border>
      <left/>
      <right/>
      <top style="double">
        <color indexed="64"/>
      </top>
      <bottom/>
      <diagonal/>
    </border>
    <border>
      <left/>
      <right/>
      <top style="thin">
        <color indexed="64"/>
      </top>
      <bottom/>
      <diagonal/>
    </border>
    <border>
      <left/>
      <right/>
      <top/>
      <bottom style="thin">
        <color indexed="64"/>
      </bottom>
      <diagonal/>
    </border>
    <border>
      <left/>
      <right/>
      <top style="hair">
        <color auto="1"/>
      </top>
      <bottom style="hair">
        <color auto="1"/>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style="hair">
        <color indexed="64"/>
      </left>
      <right/>
      <top/>
      <bottom style="thin">
        <color indexed="64"/>
      </bottom>
      <diagonal/>
    </border>
    <border>
      <left style="thin">
        <color indexed="64"/>
      </left>
      <right style="thin">
        <color indexed="64"/>
      </right>
      <top style="hair">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hair">
        <color auto="1"/>
      </top>
      <bottom style="double">
        <color auto="1"/>
      </bottom>
      <diagonal/>
    </border>
    <border>
      <left/>
      <right/>
      <top style="double">
        <color auto="1"/>
      </top>
      <bottom style="hair">
        <color auto="1"/>
      </bottom>
      <diagonal/>
    </border>
    <border>
      <left style="thin">
        <color indexed="64"/>
      </left>
      <right style="medium">
        <color auto="1"/>
      </right>
      <top style="medium">
        <color auto="1"/>
      </top>
      <bottom style="medium">
        <color auto="1"/>
      </bottom>
      <diagonal/>
    </border>
    <border>
      <left/>
      <right style="medium">
        <color indexed="64"/>
      </right>
      <top/>
      <bottom/>
      <diagonal/>
    </border>
  </borders>
  <cellStyleXfs count="43">
    <xf numFmtId="0" fontId="0" fillId="0" borderId="0">
      <alignment vertical="center"/>
    </xf>
    <xf numFmtId="9" fontId="5" fillId="0" borderId="0" applyFont="0" applyFill="0" applyBorder="0" applyAlignment="0" applyProtection="0">
      <alignment vertical="center"/>
    </xf>
    <xf numFmtId="38" fontId="5" fillId="0" borderId="0" applyFon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xf numFmtId="0" fontId="4" fillId="0" borderId="0"/>
    <xf numFmtId="194" fontId="1" fillId="0" borderId="26" applyFont="0" applyFill="0" applyBorder="0" applyProtection="0"/>
    <xf numFmtId="195" fontId="12" fillId="0" borderId="26" applyFont="0" applyFill="0" applyBorder="0" applyProtection="0"/>
    <xf numFmtId="196" fontId="1" fillId="0" borderId="8" applyFont="0" applyFill="0" applyBorder="0" applyProtection="0"/>
    <xf numFmtId="197" fontId="1" fillId="0" borderId="26" applyBorder="0"/>
    <xf numFmtId="192" fontId="12" fillId="0" borderId="27" applyFont="0" applyFill="0" applyBorder="0" applyProtection="0"/>
    <xf numFmtId="3" fontId="12" fillId="0" borderId="0" applyFont="0" applyFill="0" applyBorder="0" applyProtection="0"/>
    <xf numFmtId="198" fontId="12" fillId="0" borderId="28" applyFont="0" applyFill="0" applyBorder="0" applyProtection="0"/>
    <xf numFmtId="193" fontId="13" fillId="0" borderId="0" applyFont="0" applyFill="0" applyBorder="0" applyProtection="0"/>
    <xf numFmtId="199" fontId="12" fillId="0" borderId="29" applyFont="0" applyBorder="0" applyProtection="0"/>
    <xf numFmtId="200" fontId="34" fillId="0" borderId="30" applyFont="0" applyFill="0" applyBorder="0" applyProtection="0"/>
    <xf numFmtId="193" fontId="35" fillId="0" borderId="0" applyAlignment="0"/>
    <xf numFmtId="2" fontId="12" fillId="0" borderId="0" applyFont="0" applyFill="0" applyBorder="0" applyProtection="0"/>
    <xf numFmtId="0" fontId="12" fillId="0" borderId="0" applyFont="0" applyFill="0" applyBorder="0" applyProtection="0"/>
    <xf numFmtId="38" fontId="4" fillId="0" borderId="0" applyFont="0" applyFill="0" applyBorder="0" applyAlignment="0" applyProtection="0"/>
    <xf numFmtId="0" fontId="12" fillId="0" borderId="31" applyNumberFormat="0" applyFont="0" applyFill="0" applyBorder="0" applyProtection="0">
      <alignment wrapText="1"/>
    </xf>
    <xf numFmtId="0" fontId="4" fillId="0" borderId="0"/>
    <xf numFmtId="0" fontId="36" fillId="0" borderId="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3" fillId="0" borderId="0" applyFont="0" applyFill="0" applyBorder="0" applyAlignment="0" applyProtection="0"/>
    <xf numFmtId="6" fontId="12" fillId="0" borderId="0" applyFont="0" applyFill="0" applyBorder="0" applyAlignment="0" applyProtection="0"/>
    <xf numFmtId="0" fontId="4" fillId="0" borderId="0">
      <alignment vertical="center"/>
    </xf>
    <xf numFmtId="0" fontId="12" fillId="0" borderId="0"/>
    <xf numFmtId="0" fontId="14" fillId="0" borderId="0"/>
    <xf numFmtId="0" fontId="14" fillId="0" borderId="0"/>
    <xf numFmtId="0" fontId="37" fillId="0" borderId="0">
      <alignment vertical="center"/>
    </xf>
    <xf numFmtId="0" fontId="4" fillId="0" borderId="0"/>
    <xf numFmtId="0" fontId="37" fillId="0" borderId="0">
      <alignment vertical="center"/>
    </xf>
    <xf numFmtId="0" fontId="4" fillId="0" borderId="0">
      <alignment vertical="center"/>
    </xf>
    <xf numFmtId="0" fontId="12" fillId="0" borderId="0"/>
    <xf numFmtId="0" fontId="4" fillId="0" borderId="0">
      <alignment vertical="center"/>
    </xf>
    <xf numFmtId="0" fontId="14" fillId="0" borderId="0"/>
    <xf numFmtId="0" fontId="4" fillId="0" borderId="0">
      <alignment vertical="center"/>
    </xf>
    <xf numFmtId="0" fontId="38" fillId="0" borderId="0"/>
  </cellStyleXfs>
  <cellXfs count="263">
    <xf numFmtId="0" fontId="0" fillId="0" borderId="0" xfId="0">
      <alignment vertical="center"/>
    </xf>
    <xf numFmtId="49" fontId="1" fillId="0" borderId="0" xfId="0" applyNumberFormat="1" applyFont="1">
      <alignment vertical="center"/>
    </xf>
    <xf numFmtId="0" fontId="1" fillId="0" borderId="0" xfId="0" applyFont="1">
      <alignment vertical="center"/>
    </xf>
    <xf numFmtId="0" fontId="1" fillId="0" borderId="0" xfId="0" quotePrefix="1" applyFont="1" applyAlignment="1">
      <alignment horizontal="left" vertical="center"/>
    </xf>
    <xf numFmtId="0" fontId="1" fillId="0" borderId="0" xfId="0" applyFont="1" applyAlignment="1">
      <alignment horizontal="left" vertical="center" wrapText="1"/>
    </xf>
    <xf numFmtId="0" fontId="1" fillId="0" borderId="1" xfId="0" applyFont="1" applyBorder="1" applyAlignment="1">
      <alignment horizontal="left" vertical="center" wrapText="1"/>
    </xf>
    <xf numFmtId="0" fontId="1" fillId="0" borderId="2" xfId="0" quotePrefix="1" applyFont="1" applyBorder="1" applyAlignment="1">
      <alignment horizontal="left" vertical="center"/>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2" xfId="0" applyFont="1" applyBorder="1" applyAlignment="1">
      <alignment horizontal="left" vertical="center" wrapText="1"/>
    </xf>
    <xf numFmtId="0" fontId="1" fillId="0" borderId="6" xfId="0" applyFont="1" applyBorder="1" applyAlignment="1">
      <alignment horizontal="left" vertical="center" wrapText="1"/>
    </xf>
    <xf numFmtId="0" fontId="1" fillId="0" borderId="3" xfId="0" quotePrefix="1" applyFont="1" applyBorder="1" applyAlignment="1">
      <alignment horizontal="left" vertical="center" wrapText="1"/>
    </xf>
    <xf numFmtId="0" fontId="1" fillId="0" borderId="4" xfId="0" quotePrefix="1" applyFont="1" applyBorder="1" applyAlignment="1">
      <alignment horizontal="left" vertical="center" wrapText="1"/>
    </xf>
    <xf numFmtId="0" fontId="1" fillId="0" borderId="7" xfId="0" applyFont="1" applyBorder="1" applyAlignment="1">
      <alignment horizontal="left" vertical="center" wrapText="1"/>
    </xf>
    <xf numFmtId="0" fontId="1" fillId="0" borderId="1" xfId="0" quotePrefix="1"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12" xfId="0" applyFont="1" applyBorder="1" applyAlignment="1">
      <alignment horizontal="left" vertical="center" wrapText="1"/>
    </xf>
    <xf numFmtId="0" fontId="1" fillId="0" borderId="0" xfId="0" applyFont="1" applyAlignment="1">
      <alignment horizontal="right" vertical="center" wrapText="1"/>
    </xf>
    <xf numFmtId="0" fontId="1" fillId="0" borderId="4" xfId="0" applyFont="1" applyBorder="1" applyAlignment="1">
      <alignment horizontal="left"/>
    </xf>
    <xf numFmtId="176" fontId="1" fillId="0" borderId="0" xfId="0" applyNumberFormat="1" applyFont="1" applyAlignment="1">
      <alignment horizontal="right" vertical="center"/>
    </xf>
    <xf numFmtId="176" fontId="1" fillId="0" borderId="0" xfId="0" quotePrefix="1" applyNumberFormat="1" applyFont="1" applyAlignment="1">
      <alignment horizontal="right" vertical="center"/>
    </xf>
    <xf numFmtId="49" fontId="1" fillId="0" borderId="0" xfId="0" applyNumberFormat="1" applyFont="1" applyAlignment="1">
      <alignment horizontal="right" vertical="center"/>
    </xf>
    <xf numFmtId="0" fontId="1" fillId="0" borderId="4" xfId="0" applyFont="1" applyBorder="1" applyAlignment="1">
      <alignment horizontal="left" vertical="center"/>
    </xf>
    <xf numFmtId="176" fontId="1" fillId="0" borderId="0" xfId="4" applyNumberFormat="1" applyFont="1" applyAlignment="1">
      <alignment horizontal="right"/>
    </xf>
    <xf numFmtId="176" fontId="1" fillId="0" borderId="0" xfId="4" quotePrefix="1" applyNumberFormat="1" applyFont="1" applyAlignment="1">
      <alignment horizontal="right"/>
    </xf>
    <xf numFmtId="176" fontId="1" fillId="0" borderId="0" xfId="0" applyNumberFormat="1" applyFont="1" applyAlignment="1"/>
    <xf numFmtId="176" fontId="1" fillId="0" borderId="0" xfId="0" applyNumberFormat="1" applyFont="1" applyAlignment="1">
      <alignment horizontal="right"/>
    </xf>
    <xf numFmtId="177" fontId="1" fillId="0" borderId="0" xfId="4" applyNumberFormat="1" applyFont="1" applyAlignment="1">
      <alignment horizontal="right"/>
    </xf>
    <xf numFmtId="177" fontId="1" fillId="0" borderId="0" xfId="4" quotePrefix="1" applyNumberFormat="1" applyFont="1" applyAlignment="1">
      <alignment horizontal="right"/>
    </xf>
    <xf numFmtId="177" fontId="1" fillId="0" borderId="0" xfId="0" applyNumberFormat="1" applyFont="1" applyAlignment="1"/>
    <xf numFmtId="178" fontId="1" fillId="0" borderId="0" xfId="4" quotePrefix="1" applyNumberFormat="1" applyFont="1" applyAlignment="1">
      <alignment horizontal="right"/>
    </xf>
    <xf numFmtId="177" fontId="1" fillId="0" borderId="0" xfId="3" applyNumberFormat="1" applyFont="1"/>
    <xf numFmtId="179" fontId="1" fillId="0" borderId="0" xfId="0" applyNumberFormat="1" applyFont="1">
      <alignment vertical="center"/>
    </xf>
    <xf numFmtId="180" fontId="1" fillId="0" borderId="0" xfId="0" applyNumberFormat="1" applyFont="1">
      <alignment vertical="center"/>
    </xf>
    <xf numFmtId="0" fontId="1" fillId="0" borderId="0" xfId="0" applyFont="1" applyAlignment="1">
      <alignment horizontal="left"/>
    </xf>
    <xf numFmtId="179" fontId="1" fillId="0" borderId="0" xfId="0" applyNumberFormat="1" applyFont="1" applyAlignment="1">
      <alignment horizontal="left" vertical="center"/>
    </xf>
    <xf numFmtId="177" fontId="7" fillId="0" borderId="0" xfId="4" applyNumberFormat="1" applyFont="1" applyAlignment="1">
      <alignment horizontal="right"/>
    </xf>
    <xf numFmtId="177" fontId="7" fillId="0" borderId="0" xfId="4" quotePrefix="1" applyNumberFormat="1" applyFont="1" applyAlignment="1">
      <alignment horizontal="right"/>
    </xf>
    <xf numFmtId="177" fontId="7" fillId="0" borderId="0" xfId="3" applyNumberFormat="1" applyFont="1"/>
    <xf numFmtId="178" fontId="7" fillId="0" borderId="0" xfId="4" quotePrefix="1" applyNumberFormat="1" applyFont="1" applyAlignment="1">
      <alignment horizontal="right"/>
    </xf>
    <xf numFmtId="49" fontId="7" fillId="0" borderId="0" xfId="0" applyNumberFormat="1" applyFont="1" applyAlignment="1">
      <alignment horizontal="right" vertical="center"/>
    </xf>
    <xf numFmtId="0" fontId="7" fillId="0" borderId="10" xfId="0" applyFont="1" applyBorder="1" applyAlignment="1">
      <alignment horizontal="left" vertical="center"/>
    </xf>
    <xf numFmtId="0" fontId="1" fillId="0" borderId="0" xfId="5" applyFont="1">
      <alignment vertical="center"/>
    </xf>
    <xf numFmtId="181" fontId="1" fillId="0" borderId="0" xfId="5" applyNumberFormat="1" applyFont="1">
      <alignment vertical="center"/>
    </xf>
    <xf numFmtId="176" fontId="1" fillId="0" borderId="0" xfId="5" applyNumberFormat="1" applyFont="1">
      <alignment vertical="center"/>
    </xf>
    <xf numFmtId="0" fontId="1" fillId="0" borderId="7" xfId="5" applyFont="1" applyBorder="1" applyAlignment="1">
      <alignment horizontal="left" vertical="center"/>
    </xf>
    <xf numFmtId="181" fontId="7" fillId="0" borderId="0" xfId="5" applyNumberFormat="1" applyFont="1">
      <alignment vertical="center"/>
    </xf>
    <xf numFmtId="176" fontId="7" fillId="0" borderId="0" xfId="5" applyNumberFormat="1" applyFont="1">
      <alignment vertical="center"/>
    </xf>
    <xf numFmtId="0" fontId="7" fillId="0" borderId="7" xfId="5" applyFont="1" applyBorder="1" applyAlignment="1">
      <alignment horizontal="left" vertical="center"/>
    </xf>
    <xf numFmtId="176" fontId="1" fillId="0" borderId="13" xfId="5" applyNumberFormat="1" applyFont="1" applyBorder="1">
      <alignment vertical="center"/>
    </xf>
    <xf numFmtId="182" fontId="1" fillId="0" borderId="0" xfId="5" applyNumberFormat="1" applyFont="1">
      <alignment vertical="center"/>
    </xf>
    <xf numFmtId="177" fontId="1" fillId="0" borderId="0" xfId="5" applyNumberFormat="1" applyFont="1">
      <alignment vertical="center"/>
    </xf>
    <xf numFmtId="0" fontId="8" fillId="0" borderId="0" xfId="5" applyFont="1">
      <alignment vertical="center"/>
    </xf>
    <xf numFmtId="0" fontId="1" fillId="0" borderId="0" xfId="5" applyFont="1" applyAlignment="1">
      <alignment horizontal="right" vertical="center" wrapText="1"/>
    </xf>
    <xf numFmtId="0" fontId="1" fillId="0" borderId="5" xfId="5" applyFont="1" applyBorder="1" applyAlignment="1">
      <alignment horizontal="left" vertical="center" wrapText="1"/>
    </xf>
    <xf numFmtId="0" fontId="8" fillId="0" borderId="0" xfId="6" applyFont="1" applyAlignment="1">
      <alignment vertical="center"/>
    </xf>
    <xf numFmtId="0" fontId="1" fillId="0" borderId="5" xfId="6" applyFont="1" applyBorder="1" applyAlignment="1">
      <alignment vertical="center"/>
    </xf>
    <xf numFmtId="0" fontId="1" fillId="0" borderId="3" xfId="6" applyFont="1" applyBorder="1" applyAlignment="1">
      <alignment vertical="center"/>
    </xf>
    <xf numFmtId="0" fontId="1" fillId="0" borderId="6" xfId="6" applyFont="1" applyBorder="1" applyAlignment="1">
      <alignment vertical="center"/>
    </xf>
    <xf numFmtId="0" fontId="1" fillId="0" borderId="16" xfId="6" applyFont="1" applyBorder="1" applyAlignment="1">
      <alignment vertical="center"/>
    </xf>
    <xf numFmtId="0" fontId="1" fillId="0" borderId="17" xfId="6" applyFont="1" applyBorder="1" applyAlignment="1">
      <alignment vertical="center"/>
    </xf>
    <xf numFmtId="0" fontId="1" fillId="0" borderId="0" xfId="5" applyFont="1" applyAlignment="1">
      <alignment horizontal="left" vertical="center" wrapText="1"/>
    </xf>
    <xf numFmtId="0" fontId="1" fillId="0" borderId="0" xfId="5" applyFont="1" applyAlignment="1">
      <alignment horizontal="left" vertical="center"/>
    </xf>
    <xf numFmtId="0" fontId="1" fillId="0" borderId="0" xfId="5" quotePrefix="1" applyFont="1" applyAlignment="1">
      <alignment horizontal="left" vertical="center"/>
    </xf>
    <xf numFmtId="176" fontId="7" fillId="0" borderId="0" xfId="0" applyNumberFormat="1" applyFont="1" applyAlignment="1">
      <alignment horizontal="right" vertical="center"/>
    </xf>
    <xf numFmtId="0" fontId="10" fillId="0" borderId="0" xfId="4" applyFont="1"/>
    <xf numFmtId="0" fontId="10" fillId="0" borderId="0" xfId="4" applyFont="1" applyAlignment="1">
      <alignment horizontal="center"/>
    </xf>
    <xf numFmtId="0" fontId="10" fillId="0" borderId="0" xfId="4" applyFont="1" applyAlignment="1">
      <alignment horizontal="right"/>
    </xf>
    <xf numFmtId="0" fontId="10" fillId="0" borderId="0" xfId="4" applyFont="1" applyAlignment="1">
      <alignment vertical="center"/>
    </xf>
    <xf numFmtId="0" fontId="10" fillId="0" borderId="0" xfId="4" quotePrefix="1" applyFont="1"/>
    <xf numFmtId="0" fontId="10" fillId="0" borderId="0" xfId="4" applyFont="1" applyAlignment="1">
      <alignment horizontal="distributed" vertical="center"/>
    </xf>
    <xf numFmtId="0" fontId="11" fillId="0" borderId="0" xfId="4" applyFont="1" applyAlignment="1">
      <alignment horizontal="distributed" vertical="center"/>
    </xf>
    <xf numFmtId="0" fontId="12" fillId="0" borderId="0" xfId="4" applyFont="1"/>
    <xf numFmtId="0" fontId="12" fillId="0" borderId="0" xfId="4" applyFont="1" applyAlignment="1">
      <alignment horizontal="center"/>
    </xf>
    <xf numFmtId="0" fontId="12" fillId="0" borderId="0" xfId="4" applyFont="1" applyAlignment="1">
      <alignment horizontal="right"/>
    </xf>
    <xf numFmtId="0" fontId="12" fillId="0" borderId="21" xfId="4" applyFont="1" applyBorder="1"/>
    <xf numFmtId="0" fontId="12" fillId="0" borderId="21" xfId="4" applyFont="1" applyBorder="1" applyAlignment="1">
      <alignment horizontal="center"/>
    </xf>
    <xf numFmtId="0" fontId="12" fillId="0" borderId="21" xfId="4" applyFont="1" applyBorder="1" applyAlignment="1">
      <alignment horizontal="right"/>
    </xf>
    <xf numFmtId="0" fontId="1" fillId="0" borderId="22" xfId="7" applyFont="1" applyBorder="1" applyAlignment="1">
      <alignment horizontal="centerContinuous"/>
    </xf>
    <xf numFmtId="0" fontId="1" fillId="0" borderId="20" xfId="7" applyFont="1" applyBorder="1" applyAlignment="1">
      <alignment horizontal="center"/>
    </xf>
    <xf numFmtId="0" fontId="12" fillId="0" borderId="13" xfId="4" applyFont="1" applyBorder="1" applyAlignment="1">
      <alignment horizontal="right"/>
    </xf>
    <xf numFmtId="0" fontId="13" fillId="0" borderId="0" xfId="4" applyFont="1"/>
    <xf numFmtId="0" fontId="1" fillId="0" borderId="0" xfId="7" applyFont="1" applyAlignment="1">
      <alignment horizontal="centerContinuous"/>
    </xf>
    <xf numFmtId="0" fontId="1" fillId="0" borderId="7" xfId="7" applyFont="1" applyBorder="1" applyAlignment="1">
      <alignment horizontal="center"/>
    </xf>
    <xf numFmtId="0" fontId="13" fillId="0" borderId="0" xfId="7"/>
    <xf numFmtId="0" fontId="13" fillId="0" borderId="7" xfId="7" applyBorder="1" applyAlignment="1">
      <alignment horizontal="center"/>
    </xf>
    <xf numFmtId="0" fontId="12" fillId="0" borderId="23" xfId="7" applyFont="1" applyBorder="1"/>
    <xf numFmtId="0" fontId="12" fillId="0" borderId="0" xfId="7" applyFont="1"/>
    <xf numFmtId="0" fontId="12" fillId="0" borderId="7" xfId="7" applyFont="1" applyBorder="1"/>
    <xf numFmtId="0" fontId="12" fillId="0" borderId="24" xfId="7" applyFont="1" applyBorder="1" applyAlignment="1">
      <alignment horizontal="center" vertical="center"/>
    </xf>
    <xf numFmtId="0" fontId="12" fillId="0" borderId="9" xfId="7" applyFont="1" applyBorder="1" applyAlignment="1">
      <alignment horizontal="center" vertical="center"/>
    </xf>
    <xf numFmtId="0" fontId="12" fillId="0" borderId="24" xfId="7" applyFont="1" applyBorder="1"/>
    <xf numFmtId="0" fontId="12" fillId="0" borderId="9" xfId="7" applyFont="1" applyBorder="1"/>
    <xf numFmtId="0" fontId="12" fillId="0" borderId="7" xfId="7" applyFont="1" applyBorder="1" applyAlignment="1">
      <alignment horizontal="center"/>
    </xf>
    <xf numFmtId="0" fontId="12" fillId="0" borderId="9" xfId="7" applyFont="1" applyBorder="1" applyAlignment="1">
      <alignment horizontal="center"/>
    </xf>
    <xf numFmtId="0" fontId="1" fillId="0" borderId="2" xfId="7" applyFont="1" applyBorder="1" applyAlignment="1">
      <alignment horizontal="center" vertical="center" wrapText="1"/>
    </xf>
    <xf numFmtId="0" fontId="1" fillId="0" borderId="12" xfId="7" applyFont="1" applyBorder="1" applyAlignment="1">
      <alignment vertical="center"/>
    </xf>
    <xf numFmtId="0" fontId="1" fillId="0" borderId="12" xfId="7" applyFont="1" applyBorder="1" applyAlignment="1">
      <alignment horizontal="center" vertical="center" wrapText="1"/>
    </xf>
    <xf numFmtId="0" fontId="12" fillId="0" borderId="11" xfId="4" applyFont="1" applyBorder="1" applyAlignment="1">
      <alignment horizontal="right"/>
    </xf>
    <xf numFmtId="49" fontId="1" fillId="0" borderId="23" xfId="7" applyNumberFormat="1" applyFont="1" applyBorder="1" applyAlignment="1">
      <alignment horizontal="center" vertical="center"/>
    </xf>
    <xf numFmtId="49" fontId="1" fillId="0" borderId="0" xfId="7" applyNumberFormat="1" applyFont="1" applyAlignment="1">
      <alignment horizontal="center" vertical="center"/>
    </xf>
    <xf numFmtId="0" fontId="12" fillId="0" borderId="8" xfId="4" applyFont="1" applyBorder="1" applyAlignment="1">
      <alignment horizontal="right"/>
    </xf>
    <xf numFmtId="0" fontId="12" fillId="0" borderId="7" xfId="4" applyFont="1" applyBorder="1" applyAlignment="1">
      <alignment horizontal="center"/>
    </xf>
    <xf numFmtId="183" fontId="1" fillId="0" borderId="0" xfId="4" applyNumberFormat="1" applyFont="1" applyAlignment="1">
      <alignment horizontal="right"/>
    </xf>
    <xf numFmtId="0" fontId="1" fillId="0" borderId="0" xfId="4" applyFont="1" applyAlignment="1">
      <alignment horizontal="right"/>
    </xf>
    <xf numFmtId="184" fontId="1" fillId="0" borderId="0" xfId="4" applyNumberFormat="1" applyFont="1" applyAlignment="1">
      <alignment horizontal="right"/>
    </xf>
    <xf numFmtId="180" fontId="1" fillId="0" borderId="0" xfId="4" applyNumberFormat="1" applyFont="1" applyAlignment="1">
      <alignment horizontal="right"/>
    </xf>
    <xf numFmtId="0" fontId="15" fillId="0" borderId="0" xfId="4" applyFont="1" applyAlignment="1">
      <alignment horizontal="right"/>
    </xf>
    <xf numFmtId="186" fontId="1" fillId="0" borderId="0" xfId="4" quotePrefix="1" applyNumberFormat="1" applyFont="1" applyAlignment="1">
      <alignment horizontal="right"/>
    </xf>
    <xf numFmtId="0" fontId="1" fillId="0" borderId="13" xfId="7" applyFont="1" applyBorder="1" applyAlignment="1">
      <alignment horizontal="right"/>
    </xf>
    <xf numFmtId="0" fontId="12" fillId="0" borderId="24" xfId="4" applyFont="1" applyBorder="1" applyAlignment="1">
      <alignment horizontal="distributed"/>
    </xf>
    <xf numFmtId="0" fontId="14" fillId="0" borderId="9" xfId="4" applyFont="1" applyBorder="1" applyAlignment="1">
      <alignment horizontal="center" vertical="center"/>
    </xf>
    <xf numFmtId="187" fontId="1" fillId="0" borderId="24" xfId="4" applyNumberFormat="1" applyFont="1" applyBorder="1"/>
    <xf numFmtId="188" fontId="1" fillId="0" borderId="24" xfId="4" applyNumberFormat="1" applyFont="1" applyBorder="1"/>
    <xf numFmtId="0" fontId="13" fillId="0" borderId="24" xfId="4" applyFont="1" applyBorder="1"/>
    <xf numFmtId="189" fontId="1" fillId="0" borderId="24" xfId="4" applyNumberFormat="1" applyFont="1" applyBorder="1"/>
    <xf numFmtId="0" fontId="13" fillId="0" borderId="0" xfId="4" applyFont="1" applyAlignment="1">
      <alignment horizontal="center"/>
    </xf>
    <xf numFmtId="0" fontId="13" fillId="0" borderId="0" xfId="4" applyFont="1" applyAlignment="1">
      <alignment horizontal="right"/>
    </xf>
    <xf numFmtId="176" fontId="7" fillId="0" borderId="0" xfId="0" applyNumberFormat="1" applyFont="1" applyAlignment="1"/>
    <xf numFmtId="176" fontId="7" fillId="0" borderId="0" xfId="0" applyNumberFormat="1" applyFont="1" applyAlignment="1">
      <alignment horizontal="right"/>
    </xf>
    <xf numFmtId="3" fontId="1" fillId="0" borderId="0" xfId="0" applyNumberFormat="1" applyFont="1">
      <alignment vertical="center"/>
    </xf>
    <xf numFmtId="0" fontId="7" fillId="0" borderId="4" xfId="0" applyFont="1" applyBorder="1" applyAlignment="1">
      <alignment horizontal="left" vertical="center"/>
    </xf>
    <xf numFmtId="190" fontId="1" fillId="0" borderId="0" xfId="4" quotePrefix="1" applyNumberFormat="1" applyFont="1" applyAlignment="1">
      <alignment horizontal="right"/>
    </xf>
    <xf numFmtId="176" fontId="1" fillId="0" borderId="0" xfId="0" applyNumberFormat="1" applyFont="1" applyAlignment="1">
      <alignment horizontal="right" vertical="center" shrinkToFit="1"/>
    </xf>
    <xf numFmtId="177" fontId="7" fillId="0" borderId="0" xfId="8" applyNumberFormat="1" applyFont="1"/>
    <xf numFmtId="177" fontId="1" fillId="0" borderId="0" xfId="8" applyNumberFormat="1" applyFont="1"/>
    <xf numFmtId="191" fontId="0" fillId="0" borderId="0" xfId="1" applyNumberFormat="1" applyFont="1">
      <alignment vertical="center"/>
    </xf>
    <xf numFmtId="176" fontId="1" fillId="0" borderId="0" xfId="0" applyNumberFormat="1" applyFont="1">
      <alignment vertical="center"/>
    </xf>
    <xf numFmtId="0" fontId="0" fillId="0" borderId="0" xfId="0" applyAlignment="1">
      <alignment horizontal="center" vertical="center"/>
    </xf>
    <xf numFmtId="38" fontId="6" fillId="0" borderId="0" xfId="2" applyFont="1" applyAlignment="1">
      <alignment horizontal="center" vertical="center"/>
    </xf>
    <xf numFmtId="0" fontId="16" fillId="0" borderId="0" xfId="0" applyFont="1">
      <alignment vertical="center"/>
    </xf>
    <xf numFmtId="38" fontId="17" fillId="0" borderId="0" xfId="2" applyFont="1">
      <alignment vertical="center"/>
    </xf>
    <xf numFmtId="38" fontId="17" fillId="0" borderId="0" xfId="2" applyFont="1" applyAlignment="1">
      <alignment horizontal="center" vertical="center"/>
    </xf>
    <xf numFmtId="0" fontId="18" fillId="0" borderId="0" xfId="0" applyFont="1">
      <alignment vertical="center"/>
    </xf>
    <xf numFmtId="38" fontId="19" fillId="0" borderId="0" xfId="2" applyFont="1">
      <alignment vertical="center"/>
    </xf>
    <xf numFmtId="38" fontId="20" fillId="0" borderId="0" xfId="2" applyFont="1">
      <alignment vertical="center"/>
    </xf>
    <xf numFmtId="38" fontId="20" fillId="0" borderId="0" xfId="2" applyFont="1" applyAlignment="1">
      <alignment horizontal="center" vertical="center"/>
    </xf>
    <xf numFmtId="38" fontId="20" fillId="0" borderId="0" xfId="2" applyFont="1" applyAlignment="1">
      <alignment horizontal="left" vertical="center"/>
    </xf>
    <xf numFmtId="38" fontId="21" fillId="0" borderId="0" xfId="2" applyFont="1" applyAlignment="1">
      <alignment horizontal="center" vertical="center"/>
    </xf>
    <xf numFmtId="0" fontId="19" fillId="0" borderId="0" xfId="0" applyFont="1">
      <alignment vertical="center"/>
    </xf>
    <xf numFmtId="0" fontId="22" fillId="0" borderId="0" xfId="0" applyFont="1">
      <alignment vertical="center"/>
    </xf>
    <xf numFmtId="0" fontId="22" fillId="0" borderId="0" xfId="0" applyFont="1" applyAlignment="1">
      <alignment horizontal="center" vertical="center"/>
    </xf>
    <xf numFmtId="0" fontId="23" fillId="0" borderId="0" xfId="0" applyFont="1" applyAlignment="1">
      <alignment horizontal="left" vertical="center"/>
    </xf>
    <xf numFmtId="0" fontId="25" fillId="3" borderId="0" xfId="0" applyFont="1" applyFill="1">
      <alignment vertical="center"/>
    </xf>
    <xf numFmtId="38" fontId="26" fillId="0" borderId="0" xfId="2" applyFont="1">
      <alignment vertical="center"/>
    </xf>
    <xf numFmtId="177" fontId="27" fillId="0" borderId="0" xfId="5" applyNumberFormat="1" applyFont="1">
      <alignment vertical="center"/>
    </xf>
    <xf numFmtId="182" fontId="27" fillId="0" borderId="0" xfId="5" applyNumberFormat="1" applyFont="1">
      <alignment vertical="center"/>
    </xf>
    <xf numFmtId="0" fontId="0" fillId="4" borderId="0" xfId="0" applyFill="1">
      <alignment vertical="center"/>
    </xf>
    <xf numFmtId="0" fontId="28" fillId="0" borderId="0" xfId="0" applyFont="1" applyAlignment="1">
      <alignment horizontal="right" vertical="center"/>
    </xf>
    <xf numFmtId="0" fontId="24" fillId="4" borderId="0" xfId="0" applyFont="1" applyFill="1" applyAlignment="1">
      <alignment horizontal="left" vertical="center"/>
    </xf>
    <xf numFmtId="0" fontId="23" fillId="4" borderId="0" xfId="0" applyFont="1" applyFill="1" applyAlignment="1">
      <alignment horizontal="left" vertical="center"/>
    </xf>
    <xf numFmtId="0" fontId="0" fillId="4" borderId="0" xfId="0" applyFill="1" applyAlignment="1">
      <alignment horizontal="center" vertical="center"/>
    </xf>
    <xf numFmtId="0" fontId="29" fillId="0" borderId="25" xfId="0" applyFont="1" applyBorder="1" applyAlignment="1">
      <alignment horizontal="center" vertical="center"/>
    </xf>
    <xf numFmtId="0" fontId="28" fillId="4" borderId="25" xfId="0" applyFont="1" applyFill="1" applyBorder="1" applyAlignment="1">
      <alignment horizontal="right" vertical="center"/>
    </xf>
    <xf numFmtId="0" fontId="28" fillId="0" borderId="25" xfId="0" applyFont="1" applyBorder="1" applyAlignment="1">
      <alignment horizontal="right" vertical="center"/>
    </xf>
    <xf numFmtId="0" fontId="29" fillId="4" borderId="25" xfId="0" applyFont="1" applyFill="1" applyBorder="1" applyAlignment="1">
      <alignment horizontal="center" vertical="center"/>
    </xf>
    <xf numFmtId="0" fontId="30" fillId="0" borderId="0" xfId="0" applyFont="1">
      <alignment vertical="center"/>
    </xf>
    <xf numFmtId="0" fontId="30" fillId="0" borderId="0" xfId="0" applyFont="1" applyAlignment="1">
      <alignment horizontal="left" vertical="center"/>
    </xf>
    <xf numFmtId="38" fontId="31" fillId="0" borderId="0" xfId="2" applyFont="1">
      <alignment vertical="center"/>
    </xf>
    <xf numFmtId="38" fontId="31" fillId="0" borderId="0" xfId="2" applyFont="1" applyAlignment="1">
      <alignment horizontal="left" vertical="center"/>
    </xf>
    <xf numFmtId="0" fontId="32" fillId="0" borderId="0" xfId="0" applyFont="1" applyAlignment="1">
      <alignment horizontal="left" vertical="center"/>
    </xf>
    <xf numFmtId="0" fontId="28" fillId="5" borderId="0" xfId="0" applyFont="1" applyFill="1" applyAlignment="1">
      <alignment horizontal="right" vertical="center"/>
    </xf>
    <xf numFmtId="191" fontId="33" fillId="5" borderId="0" xfId="1" applyNumberFormat="1" applyFont="1" applyFill="1" applyAlignment="1">
      <alignment horizontal="right" vertical="center"/>
    </xf>
    <xf numFmtId="0" fontId="0" fillId="2" borderId="0" xfId="0" applyFill="1">
      <alignment vertical="center"/>
    </xf>
    <xf numFmtId="0" fontId="12" fillId="0" borderId="5" xfId="7" applyFont="1" applyBorder="1" applyAlignment="1">
      <alignment horizontal="center" vertical="center"/>
    </xf>
    <xf numFmtId="0" fontId="12" fillId="0" borderId="23" xfId="7" applyFont="1" applyBorder="1" applyAlignment="1">
      <alignment horizontal="center" vertical="center"/>
    </xf>
    <xf numFmtId="0" fontId="1" fillId="0" borderId="10" xfId="4" applyFont="1" applyBorder="1" applyAlignment="1">
      <alignment horizontal="center" vertical="center" wrapText="1"/>
    </xf>
    <xf numFmtId="186" fontId="1" fillId="0" borderId="34" xfId="4" quotePrefix="1" applyNumberFormat="1" applyFont="1" applyBorder="1" applyAlignment="1">
      <alignment horizontal="right"/>
    </xf>
    <xf numFmtId="38" fontId="15" fillId="0" borderId="34" xfId="27" quotePrefix="1" applyFont="1" applyFill="1" applyBorder="1" applyAlignment="1">
      <alignment horizontal="right"/>
    </xf>
    <xf numFmtId="0" fontId="1" fillId="0" borderId="34" xfId="4" applyFont="1" applyBorder="1" applyAlignment="1">
      <alignment horizontal="right"/>
    </xf>
    <xf numFmtId="38" fontId="15" fillId="0" borderId="34" xfId="27" applyFont="1" applyFill="1" applyBorder="1" applyAlignment="1">
      <alignment horizontal="right"/>
    </xf>
    <xf numFmtId="185" fontId="1" fillId="0" borderId="33" xfId="3" quotePrefix="1" applyNumberFormat="1" applyFont="1" applyBorder="1" applyAlignment="1">
      <alignment horizontal="right"/>
    </xf>
    <xf numFmtId="0" fontId="1" fillId="0" borderId="32" xfId="7" applyFont="1" applyBorder="1" applyAlignment="1">
      <alignment horizontal="distributed"/>
    </xf>
    <xf numFmtId="0" fontId="12" fillId="0" borderId="9" xfId="3" applyFont="1" applyBorder="1" applyAlignment="1">
      <alignment horizontal="center" vertical="center" wrapText="1"/>
    </xf>
    <xf numFmtId="185" fontId="1" fillId="0" borderId="7" xfId="3" quotePrefix="1" applyNumberFormat="1" applyFont="1" applyBorder="1" applyAlignment="1">
      <alignment horizontal="right"/>
    </xf>
    <xf numFmtId="38" fontId="15" fillId="0" borderId="0" xfId="27" quotePrefix="1" applyFont="1" applyFill="1" applyBorder="1" applyAlignment="1">
      <alignment horizontal="right"/>
    </xf>
    <xf numFmtId="38" fontId="15" fillId="0" borderId="0" xfId="27" applyFont="1" applyFill="1" applyBorder="1" applyAlignment="1">
      <alignment horizontal="right"/>
    </xf>
    <xf numFmtId="0" fontId="1" fillId="0" borderId="0" xfId="7" applyFont="1" applyAlignment="1">
      <alignment horizontal="distributed"/>
    </xf>
    <xf numFmtId="0" fontId="1" fillId="0" borderId="0" xfId="5" applyFont="1" applyAlignment="1">
      <alignment horizontal="right" vertical="center"/>
    </xf>
    <xf numFmtId="177" fontId="7" fillId="0" borderId="24" xfId="4" applyNumberFormat="1" applyFont="1" applyBorder="1" applyAlignment="1">
      <alignment horizontal="right"/>
    </xf>
    <xf numFmtId="177" fontId="7" fillId="0" borderId="24" xfId="4" quotePrefix="1" applyNumberFormat="1" applyFont="1" applyBorder="1" applyAlignment="1">
      <alignment horizontal="right"/>
    </xf>
    <xf numFmtId="38" fontId="1" fillId="0" borderId="0" xfId="0" applyNumberFormat="1" applyFont="1" applyAlignment="1">
      <alignment horizontal="right" vertical="center"/>
    </xf>
    <xf numFmtId="38" fontId="1" fillId="0" borderId="0" xfId="0" quotePrefix="1" applyNumberFormat="1" applyFont="1" applyAlignment="1">
      <alignment horizontal="right" vertical="center"/>
    </xf>
    <xf numFmtId="38" fontId="1" fillId="0" borderId="0" xfId="4" applyNumberFormat="1" applyFont="1" applyAlignment="1">
      <alignment horizontal="right"/>
    </xf>
    <xf numFmtId="38" fontId="1" fillId="0" borderId="0" xfId="4" quotePrefix="1" applyNumberFormat="1" applyFont="1" applyAlignment="1">
      <alignment horizontal="right"/>
    </xf>
    <xf numFmtId="38" fontId="1" fillId="0" borderId="0" xfId="0" applyNumberFormat="1" applyFont="1" applyAlignment="1"/>
    <xf numFmtId="38" fontId="1" fillId="0" borderId="0" xfId="0" applyNumberFormat="1" applyFont="1" applyAlignment="1">
      <alignment horizontal="right"/>
    </xf>
    <xf numFmtId="177" fontId="7" fillId="0" borderId="24" xfId="8" applyNumberFormat="1" applyFont="1" applyBorder="1"/>
    <xf numFmtId="178" fontId="7" fillId="0" borderId="24" xfId="4" quotePrefix="1" applyNumberFormat="1" applyFont="1" applyBorder="1" applyAlignment="1">
      <alignment horizontal="right"/>
    </xf>
    <xf numFmtId="49" fontId="7" fillId="0" borderId="24" xfId="0" applyNumberFormat="1" applyFont="1" applyBorder="1" applyAlignment="1">
      <alignment horizontal="right" vertical="center"/>
    </xf>
    <xf numFmtId="0" fontId="1" fillId="0" borderId="10" xfId="0" applyFont="1" applyBorder="1" applyAlignment="1">
      <alignment horizontal="left" vertical="center"/>
    </xf>
    <xf numFmtId="176" fontId="0" fillId="0" borderId="0" xfId="0" applyNumberFormat="1">
      <alignment vertical="center"/>
    </xf>
    <xf numFmtId="49" fontId="0" fillId="0" borderId="0" xfId="0" applyNumberFormat="1">
      <alignment vertical="center"/>
    </xf>
    <xf numFmtId="0" fontId="29" fillId="0" borderId="0" xfId="0" applyFont="1" applyAlignment="1">
      <alignment horizontal="center" vertical="center"/>
    </xf>
    <xf numFmtId="191" fontId="33" fillId="0" borderId="0" xfId="1" applyNumberFormat="1" applyFont="1" applyFill="1" applyAlignment="1">
      <alignment horizontal="right" vertical="center"/>
    </xf>
    <xf numFmtId="0" fontId="29" fillId="0" borderId="35" xfId="0" applyFont="1" applyBorder="1" applyAlignment="1">
      <alignment horizontal="center" vertical="center"/>
    </xf>
    <xf numFmtId="0" fontId="28" fillId="0" borderId="35" xfId="0" applyFont="1" applyBorder="1" applyAlignment="1">
      <alignment horizontal="right" vertical="center"/>
    </xf>
    <xf numFmtId="0" fontId="29" fillId="0" borderId="36" xfId="0" applyFont="1" applyBorder="1" applyAlignment="1">
      <alignment horizontal="center" vertical="center"/>
    </xf>
    <xf numFmtId="201" fontId="28" fillId="0" borderId="36" xfId="2" applyNumberFormat="1" applyFont="1" applyFill="1" applyBorder="1" applyAlignment="1">
      <alignment horizontal="right" vertical="center" shrinkToFit="1"/>
    </xf>
    <xf numFmtId="177" fontId="28" fillId="0" borderId="36" xfId="0" applyNumberFormat="1" applyFont="1" applyBorder="1" applyAlignment="1">
      <alignment horizontal="right" vertical="center" shrinkToFit="1"/>
    </xf>
    <xf numFmtId="177" fontId="28" fillId="0" borderId="0" xfId="0" applyNumberFormat="1" applyFont="1" applyAlignment="1">
      <alignment horizontal="right" vertical="center" shrinkToFit="1"/>
    </xf>
    <xf numFmtId="1" fontId="0" fillId="0" borderId="0" xfId="0" applyNumberFormat="1">
      <alignment vertical="center"/>
    </xf>
    <xf numFmtId="9" fontId="0" fillId="0" borderId="0" xfId="1" applyFont="1">
      <alignment vertical="center"/>
    </xf>
    <xf numFmtId="0" fontId="1" fillId="0" borderId="37" xfId="7" applyFont="1" applyBorder="1" applyAlignment="1">
      <alignment horizontal="right"/>
    </xf>
    <xf numFmtId="38" fontId="15" fillId="0" borderId="38" xfId="27" applyFont="1" applyFill="1" applyBorder="1" applyAlignment="1">
      <alignment horizontal="right"/>
    </xf>
    <xf numFmtId="0" fontId="1" fillId="0" borderId="0" xfId="7" applyFont="1" applyAlignment="1">
      <alignment horizontal="right"/>
    </xf>
    <xf numFmtId="0" fontId="0" fillId="6" borderId="0" xfId="0" applyFill="1">
      <alignment vertical="center"/>
    </xf>
    <xf numFmtId="0" fontId="1" fillId="0" borderId="12" xfId="6" applyFont="1" applyBorder="1" applyAlignment="1">
      <alignment horizontal="center" vertical="center" wrapText="1"/>
    </xf>
    <xf numFmtId="0" fontId="1" fillId="0" borderId="1" xfId="6" applyFont="1" applyBorder="1" applyAlignment="1">
      <alignment horizontal="distributed" vertical="distributed" wrapText="1" justifyLastLine="1"/>
    </xf>
    <xf numFmtId="0" fontId="1" fillId="0" borderId="10" xfId="6" applyFont="1" applyBorder="1" applyAlignment="1">
      <alignment horizontal="distributed" vertical="distributed" wrapText="1" justifyLastLine="1"/>
    </xf>
    <xf numFmtId="0" fontId="8" fillId="0" borderId="14" xfId="6" applyFont="1" applyBorder="1" applyAlignment="1">
      <alignment horizontal="distributed" vertical="distributed" wrapText="1" justifyLastLine="1"/>
    </xf>
    <xf numFmtId="0" fontId="8" fillId="0" borderId="13" xfId="6" applyFont="1" applyBorder="1" applyAlignment="1">
      <alignment horizontal="distributed" vertical="distributed" wrapText="1" justifyLastLine="1"/>
    </xf>
    <xf numFmtId="0" fontId="8" fillId="0" borderId="11" xfId="6" applyFont="1" applyBorder="1" applyAlignment="1">
      <alignment horizontal="distributed" vertical="distributed" wrapText="1" justifyLastLine="1"/>
    </xf>
    <xf numFmtId="0" fontId="1" fillId="0" borderId="1" xfId="6" applyFont="1" applyBorder="1" applyAlignment="1">
      <alignment horizontal="center" vertical="center" wrapText="1"/>
    </xf>
    <xf numFmtId="0" fontId="1" fillId="0" borderId="4" xfId="6" applyFont="1" applyBorder="1" applyAlignment="1">
      <alignment horizontal="center" vertical="center" wrapText="1"/>
    </xf>
    <xf numFmtId="0" fontId="1" fillId="0" borderId="10" xfId="6" applyFont="1" applyBorder="1" applyAlignment="1">
      <alignment horizontal="center" vertical="center" wrapText="1"/>
    </xf>
    <xf numFmtId="0" fontId="1" fillId="0" borderId="5" xfId="6" applyFont="1" applyBorder="1" applyAlignment="1">
      <alignment horizontal="center" vertical="center" wrapText="1"/>
    </xf>
    <xf numFmtId="0" fontId="1" fillId="0" borderId="7" xfId="6" applyFont="1" applyBorder="1" applyAlignment="1">
      <alignment horizontal="center" vertical="center" wrapText="1"/>
    </xf>
    <xf numFmtId="0" fontId="1" fillId="0" borderId="9" xfId="6" applyFont="1" applyBorder="1" applyAlignment="1">
      <alignment horizontal="center" vertical="center" wrapText="1"/>
    </xf>
    <xf numFmtId="0" fontId="1" fillId="0" borderId="8" xfId="6" applyFont="1" applyBorder="1" applyAlignment="1">
      <alignment horizontal="center" vertical="center" wrapText="1"/>
    </xf>
    <xf numFmtId="0" fontId="1" fillId="0" borderId="13" xfId="6" applyFont="1" applyBorder="1" applyAlignment="1">
      <alignment horizontal="center" vertical="center" wrapText="1"/>
    </xf>
    <xf numFmtId="0" fontId="1" fillId="0" borderId="11" xfId="6" applyFont="1" applyBorder="1" applyAlignment="1">
      <alignment horizontal="center" vertical="center" wrapText="1"/>
    </xf>
    <xf numFmtId="0" fontId="1" fillId="0" borderId="18" xfId="6" applyFont="1" applyBorder="1" applyAlignment="1">
      <alignment horizontal="center" vertical="center" wrapText="1"/>
    </xf>
    <xf numFmtId="0" fontId="1" fillId="0" borderId="17" xfId="6" applyFont="1" applyBorder="1" applyAlignment="1">
      <alignment horizontal="center" vertical="center" wrapText="1"/>
    </xf>
    <xf numFmtId="0" fontId="1" fillId="0" borderId="16" xfId="6" applyFont="1" applyBorder="1" applyAlignment="1">
      <alignment horizontal="center" vertical="center" wrapText="1"/>
    </xf>
    <xf numFmtId="0" fontId="1" fillId="0" borderId="15" xfId="6" applyFont="1" applyBorder="1" applyAlignment="1">
      <alignment horizontal="distributed" vertical="distributed" wrapText="1" justifyLastLine="1"/>
    </xf>
    <xf numFmtId="0" fontId="1" fillId="0" borderId="4" xfId="6" applyFont="1" applyBorder="1" applyAlignment="1">
      <alignment horizontal="distributed" vertical="distributed" wrapText="1" justifyLastLine="1"/>
    </xf>
    <xf numFmtId="0" fontId="1" fillId="0" borderId="20" xfId="6" applyFont="1" applyBorder="1" applyAlignment="1">
      <alignment horizontal="center" vertical="center" wrapText="1"/>
    </xf>
    <xf numFmtId="0" fontId="1" fillId="0" borderId="15" xfId="6" applyFont="1" applyBorder="1" applyAlignment="1">
      <alignment horizontal="distributed" vertical="center" wrapText="1" justifyLastLine="1"/>
    </xf>
    <xf numFmtId="0" fontId="9" fillId="0" borderId="4" xfId="6" applyFont="1" applyBorder="1"/>
    <xf numFmtId="0" fontId="9" fillId="0" borderId="10" xfId="6" applyFont="1" applyBorder="1"/>
    <xf numFmtId="0" fontId="1" fillId="0" borderId="19" xfId="6" applyFont="1" applyBorder="1" applyAlignment="1">
      <alignment horizontal="center" vertical="center" wrapText="1"/>
    </xf>
    <xf numFmtId="0" fontId="12" fillId="0" borderId="0" xfId="7" applyFont="1" applyAlignment="1">
      <alignment horizontal="distributed"/>
    </xf>
    <xf numFmtId="0" fontId="14" fillId="0" borderId="7" xfId="4" applyFont="1" applyBorder="1" applyAlignment="1">
      <alignment horizontal="distributed"/>
    </xf>
    <xf numFmtId="0" fontId="12" fillId="0" borderId="8" xfId="7" applyFont="1" applyBorder="1" applyAlignment="1">
      <alignment horizontal="center" vertical="center"/>
    </xf>
    <xf numFmtId="0" fontId="12" fillId="0" borderId="5" xfId="7" applyFont="1" applyBorder="1" applyAlignment="1">
      <alignment horizontal="center" vertical="center"/>
    </xf>
    <xf numFmtId="0" fontId="12" fillId="0" borderId="13" xfId="7" applyFont="1" applyBorder="1" applyAlignment="1">
      <alignment horizontal="center" vertical="center"/>
    </xf>
    <xf numFmtId="0" fontId="12" fillId="0" borderId="7" xfId="7" applyFont="1" applyBorder="1" applyAlignment="1">
      <alignment horizontal="center" vertical="center"/>
    </xf>
    <xf numFmtId="0" fontId="12" fillId="0" borderId="23" xfId="7" applyFont="1" applyBorder="1" applyAlignment="1">
      <alignment horizontal="center" vertical="center"/>
    </xf>
    <xf numFmtId="0" fontId="12" fillId="0" borderId="0" xfId="7" applyFont="1" applyAlignment="1">
      <alignment horizontal="center" vertical="center"/>
    </xf>
    <xf numFmtId="0" fontId="12" fillId="0" borderId="1" xfId="3" applyFont="1" applyBorder="1" applyAlignment="1">
      <alignment horizontal="center" vertical="center" wrapText="1"/>
    </xf>
    <xf numFmtId="0" fontId="12" fillId="0" borderId="4" xfId="3" applyFont="1" applyBorder="1" applyAlignment="1">
      <alignment horizontal="center" vertical="center" wrapText="1"/>
    </xf>
    <xf numFmtId="0" fontId="12" fillId="0" borderId="10" xfId="3" applyFont="1" applyBorder="1" applyAlignment="1">
      <alignment horizontal="center" vertical="center" wrapText="1"/>
    </xf>
    <xf numFmtId="0" fontId="1" fillId="0" borderId="1" xfId="4" applyFont="1" applyBorder="1" applyAlignment="1">
      <alignment horizontal="center" vertical="center" wrapText="1"/>
    </xf>
    <xf numFmtId="0" fontId="1" fillId="0" borderId="4" xfId="4" applyFont="1" applyBorder="1" applyAlignment="1">
      <alignment horizontal="center" vertical="center" wrapText="1"/>
    </xf>
    <xf numFmtId="0" fontId="1" fillId="0" borderId="10" xfId="4" applyFont="1" applyBorder="1" applyAlignment="1">
      <alignment horizontal="center" vertical="center" wrapText="1"/>
    </xf>
    <xf numFmtId="0" fontId="12" fillId="0" borderId="18" xfId="4" applyFont="1" applyBorder="1" applyAlignment="1">
      <alignment horizontal="distributed" vertical="center" indent="18"/>
    </xf>
    <xf numFmtId="0" fontId="12" fillId="0" borderId="17" xfId="4" applyFont="1" applyBorder="1" applyAlignment="1">
      <alignment horizontal="distributed" vertical="center" indent="18"/>
    </xf>
    <xf numFmtId="0" fontId="12" fillId="0" borderId="16" xfId="4" applyFont="1" applyBorder="1" applyAlignment="1">
      <alignment horizontal="distributed" vertical="center" indent="18"/>
    </xf>
    <xf numFmtId="0" fontId="12" fillId="0" borderId="14" xfId="7" applyFont="1" applyBorder="1" applyAlignment="1">
      <alignment horizontal="center" vertical="center" justifyLastLine="1"/>
    </xf>
    <xf numFmtId="0" fontId="12" fillId="0" borderId="20" xfId="7" applyFont="1" applyBorder="1" applyAlignment="1">
      <alignment horizontal="center" vertical="center" justifyLastLine="1"/>
    </xf>
    <xf numFmtId="0" fontId="12" fillId="0" borderId="13" xfId="7" applyFont="1" applyBorder="1" applyAlignment="1">
      <alignment horizontal="center" vertical="center" justifyLastLine="1"/>
    </xf>
    <xf numFmtId="0" fontId="12" fillId="0" borderId="7" xfId="7" applyFont="1" applyBorder="1" applyAlignment="1">
      <alignment horizontal="center" vertical="center" justifyLastLine="1"/>
    </xf>
    <xf numFmtId="0" fontId="12" fillId="0" borderId="2" xfId="7" applyFont="1" applyBorder="1" applyAlignment="1">
      <alignment horizontal="distributed" vertical="center" indent="18"/>
    </xf>
    <xf numFmtId="0" fontId="12" fillId="0" borderId="3" xfId="7" applyFont="1" applyBorder="1" applyAlignment="1">
      <alignment horizontal="distributed" vertical="center" indent="18"/>
    </xf>
    <xf numFmtId="0" fontId="12" fillId="0" borderId="6" xfId="7" applyFont="1" applyBorder="1" applyAlignment="1">
      <alignment horizontal="distributed" vertical="center" indent="18"/>
    </xf>
    <xf numFmtId="0" fontId="12" fillId="0" borderId="2" xfId="4" applyFont="1" applyBorder="1" applyAlignment="1">
      <alignment horizontal="distributed" indent="16"/>
    </xf>
    <xf numFmtId="0" fontId="12" fillId="0" borderId="3" xfId="4" applyFont="1" applyBorder="1" applyAlignment="1">
      <alignment horizontal="distributed" indent="16"/>
    </xf>
    <xf numFmtId="0" fontId="12" fillId="0" borderId="6" xfId="4" applyFont="1" applyBorder="1" applyAlignment="1">
      <alignment horizontal="distributed" indent="16"/>
    </xf>
  </cellXfs>
  <cellStyles count="43">
    <cellStyle name="-" xfId="9" xr:uid="{3FF4395F-62C7-4078-978D-EB7AE92597B9}"/>
    <cellStyle name="# ### ##0" xfId="10" xr:uid="{A65C1AC9-D594-4A93-B289-C0768455A4EB}"/>
    <cellStyle name="# ### ##0.0" xfId="11" xr:uid="{0CADD063-B7BC-4882-9989-77F993B9F197}"/>
    <cellStyle name="# ### ##0.0;-# ### ##0.0;-" xfId="12" xr:uid="{006469D0-FCB7-4284-899D-20C935D950C0}"/>
    <cellStyle name="# ##0" xfId="13" xr:uid="{C4285688-D0A1-4A18-A2E4-B4E18D4BD1EB}"/>
    <cellStyle name="#,##0" xfId="14" xr:uid="{3379E930-ABDA-4B2D-852E-6FFA3C9B89F4}"/>
    <cellStyle name="#,##0;&quot;△&quot;#,##0" xfId="15" xr:uid="{EAC68567-63B3-4035-AAAF-07EB2432C23C}"/>
    <cellStyle name="0.0" xfId="16" xr:uid="{02DAF3F0-8A78-49FC-A428-5E4E50E88AD8}"/>
    <cellStyle name="0.0;&quot;△&quot;;0.0" xfId="17" xr:uid="{34179011-F0CA-4D7F-87C6-04A39045C57C}"/>
    <cellStyle name="0.0;&quot;△&quot;?0.0;0.0" xfId="18" xr:uid="{26A4A228-9778-487F-B619-B60948492D5F}"/>
    <cellStyle name="0.0_19年（概算）農業総産出額（成田）２" xfId="19" xr:uid="{D772A8B1-7D95-404B-8D0A-3DB6836D5A9A}"/>
    <cellStyle name="0.00" xfId="20" xr:uid="{6B7C4907-8C44-49C8-9C83-9BA2EAE61834}"/>
    <cellStyle name="0.000" xfId="21" xr:uid="{A850028C-9E8F-4AC9-9850-D56E79557C36}"/>
    <cellStyle name="パーセント" xfId="1" builtinId="5"/>
    <cellStyle name="桁区切り" xfId="2" builtinId="6"/>
    <cellStyle name="桁区切り 2" xfId="22" xr:uid="{90839906-8330-4FB4-8613-0166BF4CDFF5}"/>
    <cellStyle name="桁区切り 2 2" xfId="28" xr:uid="{9B13438F-6E61-494B-82A8-59CEB301FDBD}"/>
    <cellStyle name="桁区切り 2 3" xfId="27" xr:uid="{50769725-FC25-4C6D-8AAB-49739853BF0A}"/>
    <cellStyle name="桁区切り 3" xfId="26" xr:uid="{1F2DB143-F786-4D9A-A10A-349F48A38C85}"/>
    <cellStyle name="折り返し" xfId="23" xr:uid="{DA386592-F119-420B-A660-CADF371E53DC}"/>
    <cellStyle name="通貨 2" xfId="29" xr:uid="{AB1611E4-158E-4F2F-A75C-2E84195426D8}"/>
    <cellStyle name="標準" xfId="0" builtinId="0"/>
    <cellStyle name="標準 10" xfId="30" xr:uid="{A1D852DC-F1D7-4A51-B433-58BC17DF7736}"/>
    <cellStyle name="標準 11" xfId="3" xr:uid="{1F89F9FF-1624-4B7F-8E65-684B3061DAD4}"/>
    <cellStyle name="標準 11 2" xfId="42" xr:uid="{07F36181-1B66-4874-A65A-7E3C759AFFA0}"/>
    <cellStyle name="標準 12" xfId="8" xr:uid="{0214EB86-E52D-4A63-9C5E-21388F52E782}"/>
    <cellStyle name="標準 2" xfId="5" xr:uid="{7DD9AC16-CAC2-43D5-8580-24A5C3D48559}"/>
    <cellStyle name="標準 2 2" xfId="24" xr:uid="{AAE29570-14B6-4D5D-AEA1-8AF78A21DC70}"/>
    <cellStyle name="標準 2 2 2" xfId="31" xr:uid="{F3CF401F-9668-48D4-B470-C5AD0F8B0A18}"/>
    <cellStyle name="標準 2 3" xfId="32" xr:uid="{CF6AE304-00CC-406E-B7F1-DD5C109A80A5}"/>
    <cellStyle name="標準 2 4" xfId="33" xr:uid="{2A797C39-F5FD-4A1C-A457-83B02B82E74B}"/>
    <cellStyle name="標準 3" xfId="6" xr:uid="{2EE92D27-0B5E-4496-896B-851A93082510}"/>
    <cellStyle name="標準 3 2" xfId="35" xr:uid="{AE8DC3A8-60D8-41E9-BF80-DD4F6B231439}"/>
    <cellStyle name="標準 3 3" xfId="34" xr:uid="{116EC1AE-77E3-4022-A455-CED7C5223535}"/>
    <cellStyle name="標準 4" xfId="36" xr:uid="{DA4CB5EC-80B5-41D3-B351-D652F42BA065}"/>
    <cellStyle name="標準 5" xfId="37" xr:uid="{930E75B7-A614-43B5-83BA-54ECCADBC56F}"/>
    <cellStyle name="標準 6" xfId="38" xr:uid="{19145745-5A01-446F-8CAD-6ABCE7850CE0}"/>
    <cellStyle name="標準 7" xfId="39" xr:uid="{D81A6238-43D1-49DD-90FA-D62FE04722DA}"/>
    <cellStyle name="標準 8" xfId="40" xr:uid="{5041944E-0FBC-416E-827A-C3B051DDD223}"/>
    <cellStyle name="標準 9" xfId="41" xr:uid="{E578B30D-5B5A-4BDE-BA12-86A81008B0D0}"/>
    <cellStyle name="標準_③17年度メンテ（変更後様式集）17.09.12修正" xfId="4" xr:uid="{AA022820-EABD-41EE-AD6A-6844F107D54A}"/>
    <cellStyle name="標準_GEC13" xfId="7" xr:uid="{56A8B879-6957-447A-8024-BF25BDA0E8E1}"/>
    <cellStyle name="未定義" xfId="25" xr:uid="{922F3AED-22FB-489F-AACB-D59C333E6A25}"/>
  </cellStyles>
  <dxfs count="7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4" tint="-0.499984740745262"/>
      </font>
      <fill>
        <patternFill>
          <bgColor rgb="FFFFEB9C"/>
        </patternFill>
      </fill>
    </dxf>
    <dxf>
      <font>
        <strike val="0"/>
        <color theme="4" tint="-0.499984740745262"/>
      </font>
      <fill>
        <patternFill>
          <bgColor rgb="FFFFEB9C"/>
        </patternFill>
      </fill>
    </dxf>
    <dxf>
      <font>
        <strike val="0"/>
        <color theme="4" tint="-0.499984740745262"/>
      </font>
      <fill>
        <patternFill>
          <bgColor rgb="FFFFEB9C"/>
        </patternFill>
      </fill>
    </dxf>
    <dxf>
      <font>
        <color theme="4" tint="-0.499984740745262"/>
      </font>
      <fill>
        <patternFill>
          <bgColor rgb="FFFFEB9C"/>
        </patternFill>
      </fill>
    </dxf>
    <dxf>
      <font>
        <strike val="0"/>
        <color theme="4" tint="-0.499984740745262"/>
      </font>
      <fill>
        <patternFill>
          <bgColor rgb="FFFFEB9C"/>
        </patternFill>
      </fill>
    </dxf>
    <dxf>
      <font>
        <color theme="4" tint="-0.499984740745262"/>
      </font>
      <fill>
        <patternFill>
          <bgColor rgb="FFFFEB9C"/>
        </patternFill>
      </fill>
    </dxf>
    <dxf>
      <font>
        <color theme="4" tint="-0.499984740745262"/>
      </font>
      <fill>
        <patternFill>
          <bgColor rgb="FFFFEB9C"/>
        </patternFill>
      </fill>
    </dxf>
    <dxf>
      <font>
        <color theme="4" tint="-0.499984740745262"/>
      </font>
      <fill>
        <patternFill>
          <bgColor rgb="FFFFEB9C"/>
        </patternFill>
      </fill>
    </dxf>
    <dxf>
      <font>
        <color rgb="FF9C0006"/>
      </font>
      <fill>
        <patternFill>
          <bgColor rgb="FFFFC7CE"/>
        </patternFill>
      </fill>
    </dxf>
  </dxfs>
  <tableStyles count="0" defaultTableStyle="TableStyleMedium2" defaultPivotStyle="PivotStyleLight16"/>
  <colors>
    <mruColors>
      <color rgb="FFFFEB9C"/>
      <color rgb="FFFFC7CE"/>
      <color rgb="FF9C0006"/>
      <color rgb="FFFFCCFF"/>
      <color rgb="FFFFCCCC"/>
      <color rgb="FFA2FC34"/>
      <color rgb="FFFF99FF"/>
      <color rgb="FFCC3300"/>
      <color rgb="FFFF9999"/>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ysClr val="windowText" lastClr="000000">
                    <a:lumMod val="65000"/>
                    <a:lumOff val="35000"/>
                  </a:sysClr>
                </a:solidFill>
              </a:rPr>
              <a:t>農業産出額の推移（長野県）</a:t>
            </a:r>
          </a:p>
        </c:rich>
      </c:tx>
      <c:layout>
        <c:manualLayout>
          <c:xMode val="edge"/>
          <c:yMode val="edge"/>
          <c:x val="0.44705671979090383"/>
          <c:y val="4.301075268817204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4.3326259555744921E-2"/>
          <c:y val="0.13774193548387095"/>
          <c:w val="0.93857313290384159"/>
          <c:h val="0.7898628397256795"/>
        </c:manualLayout>
      </c:layout>
      <c:barChart>
        <c:barDir val="col"/>
        <c:grouping val="stacked"/>
        <c:varyColors val="0"/>
        <c:ser>
          <c:idx val="0"/>
          <c:order val="0"/>
          <c:tx>
            <c:strRef>
              <c:f>長野県!$AA$75</c:f>
              <c:strCache>
                <c:ptCount val="1"/>
                <c:pt idx="0">
                  <c:v>米</c:v>
                </c:pt>
              </c:strCache>
            </c:strRef>
          </c:tx>
          <c:spPr>
            <a:solidFill>
              <a:schemeClr val="accent4">
                <a:lumMod val="40000"/>
                <a:lumOff val="60000"/>
              </a:schemeClr>
            </a:solidFill>
            <a:ln>
              <a:noFill/>
            </a:ln>
            <a:effectLst/>
          </c:spPr>
          <c:invertIfNegative val="0"/>
          <c:dLbls>
            <c:dLbl>
              <c:idx val="3"/>
              <c:tx>
                <c:rich>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fld id="{13D30049-17EC-4793-99F4-02313165F491}" type="SERIESNAME">
                      <a:rPr lang="ja-JP" altLang="en-US" sz="800" b="1"/>
                      <a:pPr>
                        <a:defRPr sz="800"/>
                      </a:pPr>
                      <a:t>[系列名]</a:t>
                    </a:fld>
                    <a:endParaRPr lang="ja-JP" altLang="en-US" sz="800" b="1"/>
                  </a:p>
                  <a:p>
                    <a:pPr>
                      <a:defRPr sz="800"/>
                    </a:pPr>
                    <a:r>
                      <a:rPr lang="ja-JP" altLang="en-US" sz="800" b="1" baseline="0"/>
                      <a:t> </a:t>
                    </a:r>
                    <a:fld id="{DF13D9D2-4F0B-41EC-A84A-D4B255D75946}" type="VALUE">
                      <a:rPr lang="en-US" altLang="ja-JP" sz="800" b="0" baseline="0"/>
                      <a:pPr>
                        <a:defRPr sz="800"/>
                      </a:pPr>
                      <a:t>[値]</a:t>
                    </a:fld>
                    <a:endParaRPr lang="ja-JP" altLang="en-US" sz="800" b="1" baseline="0"/>
                  </a:p>
                </c:rich>
              </c:tx>
              <c:spPr>
                <a:noFill/>
                <a:ln>
                  <a:noFill/>
                </a:ln>
                <a:effectLst/>
              </c:spPr>
              <c:txPr>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endParaRPr lang="ja-JP" altLang="en-US"/>
                </a:p>
              </c:txPr>
              <c:dLblPos val="ctr"/>
              <c:showLegendKey val="0"/>
              <c:showVal val="1"/>
              <c:showCatName val="0"/>
              <c:showSerName val="1"/>
              <c:showPercent val="0"/>
              <c:showBubbleSize val="0"/>
              <c:extLst>
                <c:ext xmlns:c15="http://schemas.microsoft.com/office/drawing/2012/chart" uri="{CE6537A1-D6FC-4f65-9D91-7224C49458BB}">
                  <c15:layout>
                    <c:manualLayout>
                      <c:w val="0.24696496704821366"/>
                      <c:h val="0.21918296503259674"/>
                    </c:manualLayout>
                  </c15:layout>
                  <c15:dlblFieldTable/>
                  <c15:showDataLabelsRange val="0"/>
                </c:ext>
                <c:ext xmlns:c16="http://schemas.microsoft.com/office/drawing/2014/chart" uri="{C3380CC4-5D6E-409C-BE32-E72D297353CC}">
                  <c16:uniqueId val="{00000008-E33E-4918-9B2E-9D84BC3997AB}"/>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長野県!$AA$76:$AA$89</c:f>
              <c:numCache>
                <c:formatCode>General</c:formatCode>
                <c:ptCount val="14"/>
                <c:pt idx="0">
                  <c:v>248</c:v>
                </c:pt>
                <c:pt idx="1">
                  <c:v>369</c:v>
                </c:pt>
                <c:pt idx="2">
                  <c:v>489</c:v>
                </c:pt>
                <c:pt idx="3">
                  <c:v>941</c:v>
                </c:pt>
                <c:pt idx="4">
                  <c:v>772</c:v>
                </c:pt>
                <c:pt idx="5">
                  <c:v>938</c:v>
                </c:pt>
                <c:pt idx="6">
                  <c:v>824</c:v>
                </c:pt>
                <c:pt idx="7">
                  <c:v>815</c:v>
                </c:pt>
                <c:pt idx="8">
                  <c:v>596</c:v>
                </c:pt>
                <c:pt idx="9">
                  <c:v>536</c:v>
                </c:pt>
                <c:pt idx="10">
                  <c:v>428</c:v>
                </c:pt>
                <c:pt idx="11">
                  <c:v>422</c:v>
                </c:pt>
                <c:pt idx="12">
                  <c:v>413</c:v>
                </c:pt>
                <c:pt idx="13">
                  <c:v>426</c:v>
                </c:pt>
              </c:numCache>
            </c:numRef>
          </c:val>
          <c:extLst>
            <c:ext xmlns:c16="http://schemas.microsoft.com/office/drawing/2014/chart" uri="{C3380CC4-5D6E-409C-BE32-E72D297353CC}">
              <c16:uniqueId val="{00000000-E33E-4918-9B2E-9D84BC3997AB}"/>
            </c:ext>
          </c:extLst>
        </c:ser>
        <c:ser>
          <c:idx val="1"/>
          <c:order val="1"/>
          <c:tx>
            <c:strRef>
              <c:f>長野県!$AB$75</c:f>
              <c:strCache>
                <c:ptCount val="1"/>
                <c:pt idx="0">
                  <c:v>野菜</c:v>
                </c:pt>
              </c:strCache>
            </c:strRef>
          </c:tx>
          <c:spPr>
            <a:solidFill>
              <a:schemeClr val="accent6">
                <a:lumMod val="40000"/>
                <a:lumOff val="60000"/>
              </a:schemeClr>
            </a:solidFill>
            <a:ln>
              <a:noFill/>
            </a:ln>
            <a:effectLst/>
          </c:spPr>
          <c:invertIfNegative val="0"/>
          <c:dLbls>
            <c:dLbl>
              <c:idx val="3"/>
              <c:tx>
                <c:rich>
                  <a:bodyPr/>
                  <a:lstStyle/>
                  <a:p>
                    <a:fld id="{E679FF5A-A7F7-4AC1-8AF5-C6FFE52C2A62}" type="SERIESNAME">
                      <a:rPr lang="ja-JP" altLang="en-US" b="1"/>
                      <a:pPr/>
                      <a:t>[系列名]</a:t>
                    </a:fld>
                    <a:endParaRPr lang="ja-JP" altLang="en-US" b="1"/>
                  </a:p>
                  <a:p>
                    <a:r>
                      <a:rPr lang="ja-JP" altLang="en-US" b="1" baseline="0"/>
                      <a:t> </a:t>
                    </a:r>
                    <a:fld id="{E862E91F-6C7A-4E35-9FF7-F53FC8391E31}" type="VALUE">
                      <a:rPr lang="en-US" altLang="ja-JP" b="0" baseline="0"/>
                      <a:pPr/>
                      <a:t>[値]</a:t>
                    </a:fld>
                    <a:endParaRPr lang="ja-JP" altLang="en-US" b="1" baseline="0"/>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0-2B9D-4F0D-9E72-B71E0488E09E}"/>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長野県!$AB$76:$AB$89</c:f>
              <c:numCache>
                <c:formatCode>General</c:formatCode>
                <c:ptCount val="14"/>
                <c:pt idx="0">
                  <c:v>38</c:v>
                </c:pt>
                <c:pt idx="1">
                  <c:v>107</c:v>
                </c:pt>
                <c:pt idx="2">
                  <c:v>290</c:v>
                </c:pt>
                <c:pt idx="3">
                  <c:v>677</c:v>
                </c:pt>
                <c:pt idx="4">
                  <c:v>736</c:v>
                </c:pt>
                <c:pt idx="5">
                  <c:v>820</c:v>
                </c:pt>
                <c:pt idx="6">
                  <c:v>898</c:v>
                </c:pt>
                <c:pt idx="7">
                  <c:v>789</c:v>
                </c:pt>
                <c:pt idx="8">
                  <c:v>717</c:v>
                </c:pt>
                <c:pt idx="9">
                  <c:v>609</c:v>
                </c:pt>
                <c:pt idx="10">
                  <c:v>785</c:v>
                </c:pt>
                <c:pt idx="11">
                  <c:v>889</c:v>
                </c:pt>
                <c:pt idx="12">
                  <c:v>891</c:v>
                </c:pt>
                <c:pt idx="13">
                  <c:v>957</c:v>
                </c:pt>
              </c:numCache>
            </c:numRef>
          </c:val>
          <c:extLst>
            <c:ext xmlns:c16="http://schemas.microsoft.com/office/drawing/2014/chart" uri="{C3380CC4-5D6E-409C-BE32-E72D297353CC}">
              <c16:uniqueId val="{00000001-E33E-4918-9B2E-9D84BC3997AB}"/>
            </c:ext>
          </c:extLst>
        </c:ser>
        <c:ser>
          <c:idx val="2"/>
          <c:order val="2"/>
          <c:tx>
            <c:strRef>
              <c:f>長野県!$AC$75</c:f>
              <c:strCache>
                <c:ptCount val="1"/>
                <c:pt idx="0">
                  <c:v>果実</c:v>
                </c:pt>
              </c:strCache>
            </c:strRef>
          </c:tx>
          <c:spPr>
            <a:solidFill>
              <a:schemeClr val="accent2">
                <a:lumMod val="60000"/>
                <a:lumOff val="40000"/>
              </a:schemeClr>
            </a:solidFill>
            <a:ln>
              <a:noFill/>
            </a:ln>
            <a:effectLst/>
          </c:spPr>
          <c:invertIfNegative val="0"/>
          <c:dLbls>
            <c:dLbl>
              <c:idx val="0"/>
              <c:layout>
                <c:manualLayout>
                  <c:x val="3.1911203607353437E-2"/>
                  <c:y val="7.168458781362007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2B9D-4F0D-9E72-B71E0488E09E}"/>
                </c:ext>
              </c:extLst>
            </c:dLbl>
            <c:dLbl>
              <c:idx val="3"/>
              <c:tx>
                <c:rich>
                  <a:bodyPr/>
                  <a:lstStyle/>
                  <a:p>
                    <a:fld id="{26510296-C0AE-416F-A3B2-98619C9455C8}" type="SERIESNAME">
                      <a:rPr lang="ja-JP" altLang="en-US" b="1"/>
                      <a:pPr/>
                      <a:t>[系列名]</a:t>
                    </a:fld>
                    <a:endParaRPr lang="ja-JP" altLang="en-US" b="1"/>
                  </a:p>
                  <a:p>
                    <a:fld id="{A475CF6C-8751-4ADF-9418-45F556B41172}" type="VALUE">
                      <a:rPr lang="en-US" altLang="ja-JP" b="0" baseline="0"/>
                      <a:pPr/>
                      <a:t>[値]</a:t>
                    </a:fld>
                    <a:endParaRPr lang="ja-JP" altLang="en-US"/>
                  </a:p>
                </c:rich>
              </c:tx>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2B9D-4F0D-9E72-B71E0488E09E}"/>
                </c:ext>
              </c:extLst>
            </c:dLbl>
            <c:dLbl>
              <c:idx val="13"/>
              <c:numFmt formatCode="#,##0_);[Red]\(#,##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20-2B9D-4F0D-9E72-B71E0488E09E}"/>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長野県!$AC$76:$AC$89</c:f>
              <c:numCache>
                <c:formatCode>General</c:formatCode>
                <c:ptCount val="14"/>
                <c:pt idx="0">
                  <c:v>77</c:v>
                </c:pt>
                <c:pt idx="1">
                  <c:v>115</c:v>
                </c:pt>
                <c:pt idx="2">
                  <c:v>188</c:v>
                </c:pt>
                <c:pt idx="3">
                  <c:v>399</c:v>
                </c:pt>
                <c:pt idx="4">
                  <c:v>587</c:v>
                </c:pt>
                <c:pt idx="5">
                  <c:v>709</c:v>
                </c:pt>
                <c:pt idx="6">
                  <c:v>712</c:v>
                </c:pt>
                <c:pt idx="7">
                  <c:v>665</c:v>
                </c:pt>
                <c:pt idx="8">
                  <c:v>579</c:v>
                </c:pt>
                <c:pt idx="9">
                  <c:v>524</c:v>
                </c:pt>
                <c:pt idx="10">
                  <c:v>485</c:v>
                </c:pt>
                <c:pt idx="11">
                  <c:v>558</c:v>
                </c:pt>
                <c:pt idx="12">
                  <c:v>894</c:v>
                </c:pt>
                <c:pt idx="13">
                  <c:v>1000</c:v>
                </c:pt>
              </c:numCache>
            </c:numRef>
          </c:val>
          <c:extLst>
            <c:ext xmlns:c16="http://schemas.microsoft.com/office/drawing/2014/chart" uri="{C3380CC4-5D6E-409C-BE32-E72D297353CC}">
              <c16:uniqueId val="{00000002-E33E-4918-9B2E-9D84BC3997AB}"/>
            </c:ext>
          </c:extLst>
        </c:ser>
        <c:ser>
          <c:idx val="3"/>
          <c:order val="3"/>
          <c:tx>
            <c:strRef>
              <c:f>長野県!$AD$75</c:f>
              <c:strCache>
                <c:ptCount val="1"/>
                <c:pt idx="0">
                  <c:v>花き</c:v>
                </c:pt>
              </c:strCache>
            </c:strRef>
          </c:tx>
          <c:spPr>
            <a:solidFill>
              <a:srgbClr val="FF99FF"/>
            </a:solidFill>
            <a:ln>
              <a:noFill/>
            </a:ln>
            <a:effectLst/>
          </c:spPr>
          <c:invertIfNegative val="0"/>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長野県!$AD$76:$AD$89</c:f>
              <c:numCache>
                <c:formatCode>General</c:formatCode>
                <c:ptCount val="14"/>
                <c:pt idx="0">
                  <c:v>6</c:v>
                </c:pt>
                <c:pt idx="1">
                  <c:v>11</c:v>
                </c:pt>
                <c:pt idx="2">
                  <c:v>27</c:v>
                </c:pt>
                <c:pt idx="3">
                  <c:v>70</c:v>
                </c:pt>
                <c:pt idx="4">
                  <c:v>117</c:v>
                </c:pt>
                <c:pt idx="5">
                  <c:v>145</c:v>
                </c:pt>
                <c:pt idx="6">
                  <c:v>227</c:v>
                </c:pt>
                <c:pt idx="7">
                  <c:v>234</c:v>
                </c:pt>
                <c:pt idx="8">
                  <c:v>201</c:v>
                </c:pt>
                <c:pt idx="9">
                  <c:v>185</c:v>
                </c:pt>
                <c:pt idx="10">
                  <c:v>161</c:v>
                </c:pt>
                <c:pt idx="11">
                  <c:v>149</c:v>
                </c:pt>
                <c:pt idx="12">
                  <c:v>132</c:v>
                </c:pt>
                <c:pt idx="13">
                  <c:v>163</c:v>
                </c:pt>
              </c:numCache>
            </c:numRef>
          </c:val>
          <c:extLst>
            <c:ext xmlns:c16="http://schemas.microsoft.com/office/drawing/2014/chart" uri="{C3380CC4-5D6E-409C-BE32-E72D297353CC}">
              <c16:uniqueId val="{00000003-E33E-4918-9B2E-9D84BC3997AB}"/>
            </c:ext>
          </c:extLst>
        </c:ser>
        <c:ser>
          <c:idx val="4"/>
          <c:order val="4"/>
          <c:tx>
            <c:strRef>
              <c:f>長野県!$AE$75</c:f>
              <c:strCache>
                <c:ptCount val="1"/>
                <c:pt idx="0">
                  <c:v>工芸</c:v>
                </c:pt>
              </c:strCache>
            </c:strRef>
          </c:tx>
          <c:spPr>
            <a:solidFill>
              <a:srgbClr val="A2FC34"/>
            </a:solidFill>
            <a:ln>
              <a:noFill/>
            </a:ln>
            <a:effectLst/>
          </c:spPr>
          <c:invertIfNegative val="0"/>
          <c:dLbls>
            <c:dLbl>
              <c:idx val="0"/>
              <c:layout>
                <c:manualLayout>
                  <c:x val="2.6361429066944143E-2"/>
                  <c:y val="-7.168458781362020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2B9D-4F0D-9E72-B71E0488E09E}"/>
                </c:ext>
              </c:extLst>
            </c:dLbl>
            <c:dLbl>
              <c:idx val="1"/>
              <c:layout>
                <c:manualLayout>
                  <c:x val="3.4686090877558098E-2"/>
                  <c:y val="7.1684587813620072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2B9D-4F0D-9E72-B71E0488E09E}"/>
                </c:ext>
              </c:extLst>
            </c:dLbl>
            <c:dLbl>
              <c:idx val="3"/>
              <c:layout>
                <c:manualLayout>
                  <c:x val="-5.8272632674297609E-2"/>
                  <c:y val="-3.2258064516129101E-2"/>
                </c:manualLayout>
              </c:layout>
              <c:tx>
                <c:rich>
                  <a:bodyPr/>
                  <a:lstStyle/>
                  <a:p>
                    <a:fld id="{C3EB5B6E-F86F-41E9-BEDD-5816DA720EDB}" type="SERIESNAME">
                      <a:rPr lang="ja-JP" altLang="en-US" b="1"/>
                      <a:pPr/>
                      <a:t>[系列名]</a:t>
                    </a:fld>
                    <a:r>
                      <a:rPr lang="ja-JP" altLang="en-US" b="1"/>
                      <a:t>農作物</a:t>
                    </a:r>
                    <a:endParaRPr lang="ja-JP" altLang="en-US" b="1" baseline="0"/>
                  </a:p>
                  <a:p>
                    <a:fld id="{73E215B7-D301-4F48-97B0-874D6B6A102E}" type="VALUE">
                      <a:rPr lang="en-US" altLang="ja-JP" b="0" baseline="0"/>
                      <a:pPr/>
                      <a:t>[値]</a:t>
                    </a:fld>
                    <a:endParaRPr lang="ja-JP" altLang="en-US"/>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2B9D-4F0D-9E72-B71E0488E09E}"/>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長野県!$AE$76:$AE$89</c:f>
              <c:numCache>
                <c:formatCode>General</c:formatCode>
                <c:ptCount val="14"/>
                <c:pt idx="0">
                  <c:v>14</c:v>
                </c:pt>
                <c:pt idx="1">
                  <c:v>26</c:v>
                </c:pt>
                <c:pt idx="2">
                  <c:v>30</c:v>
                </c:pt>
                <c:pt idx="3">
                  <c:v>62</c:v>
                </c:pt>
                <c:pt idx="4">
                  <c:v>68</c:v>
                </c:pt>
                <c:pt idx="5">
                  <c:v>58</c:v>
                </c:pt>
                <c:pt idx="6">
                  <c:v>32</c:v>
                </c:pt>
                <c:pt idx="7">
                  <c:v>23</c:v>
                </c:pt>
                <c:pt idx="8">
                  <c:v>13</c:v>
                </c:pt>
                <c:pt idx="9">
                  <c:v>8</c:v>
                </c:pt>
                <c:pt idx="10">
                  <c:v>4</c:v>
                </c:pt>
                <c:pt idx="11">
                  <c:v>3</c:v>
                </c:pt>
                <c:pt idx="12">
                  <c:v>1</c:v>
                </c:pt>
                <c:pt idx="13">
                  <c:v>1</c:v>
                </c:pt>
              </c:numCache>
            </c:numRef>
          </c:val>
          <c:extLst>
            <c:ext xmlns:c16="http://schemas.microsoft.com/office/drawing/2014/chart" uri="{C3380CC4-5D6E-409C-BE32-E72D297353CC}">
              <c16:uniqueId val="{00000004-E33E-4918-9B2E-9D84BC3997AB}"/>
            </c:ext>
          </c:extLst>
        </c:ser>
        <c:ser>
          <c:idx val="6"/>
          <c:order val="5"/>
          <c:tx>
            <c:strRef>
              <c:f>長野県!$AF$75</c:f>
              <c:strCache>
                <c:ptCount val="1"/>
                <c:pt idx="0">
                  <c:v>畜産</c:v>
                </c:pt>
              </c:strCache>
            </c:strRef>
          </c:tx>
          <c:spPr>
            <a:solidFill>
              <a:schemeClr val="accent1">
                <a:lumMod val="20000"/>
                <a:lumOff val="80000"/>
              </a:schemeClr>
            </a:solidFill>
            <a:ln>
              <a:noFill/>
            </a:ln>
            <a:effectLst/>
          </c:spPr>
          <c:invertIfNegative val="0"/>
          <c:dLbls>
            <c:dLbl>
              <c:idx val="3"/>
              <c:tx>
                <c:rich>
                  <a:bodyPr/>
                  <a:lstStyle/>
                  <a:p>
                    <a:fld id="{8A374AB7-4E47-4E7A-A585-CD140D119213}" type="SERIESNAME">
                      <a:rPr lang="ja-JP" altLang="en-US" b="1"/>
                      <a:pPr/>
                      <a:t>[系列名]</a:t>
                    </a:fld>
                    <a:endParaRPr lang="ja-JP" altLang="en-US" b="1"/>
                  </a:p>
                  <a:p>
                    <a:r>
                      <a:rPr lang="ja-JP" altLang="en-US" b="0" baseline="0"/>
                      <a:t> </a:t>
                    </a:r>
                    <a:fld id="{6D6F8A52-4072-4FF3-A3EF-0603D9E4DC79}" type="VALUE">
                      <a:rPr lang="en-US" altLang="ja-JP" b="0" baseline="0"/>
                      <a:pPr/>
                      <a:t>[値]</a:t>
                    </a:fld>
                    <a:endParaRPr lang="ja-JP" altLang="en-US" b="0" baseline="0"/>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3-2B9D-4F0D-9E72-B71E0488E09E}"/>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長野県!$AF$76:$AF$89</c:f>
              <c:numCache>
                <c:formatCode>General</c:formatCode>
                <c:ptCount val="14"/>
                <c:pt idx="0">
                  <c:v>79</c:v>
                </c:pt>
                <c:pt idx="1">
                  <c:v>163</c:v>
                </c:pt>
                <c:pt idx="2">
                  <c:v>300</c:v>
                </c:pt>
                <c:pt idx="3">
                  <c:v>618</c:v>
                </c:pt>
                <c:pt idx="4">
                  <c:v>660</c:v>
                </c:pt>
                <c:pt idx="5">
                  <c:v>673</c:v>
                </c:pt>
                <c:pt idx="6">
                  <c:v>564</c:v>
                </c:pt>
                <c:pt idx="7">
                  <c:v>410</c:v>
                </c:pt>
                <c:pt idx="8">
                  <c:v>333</c:v>
                </c:pt>
                <c:pt idx="9">
                  <c:v>328</c:v>
                </c:pt>
                <c:pt idx="10">
                  <c:v>288</c:v>
                </c:pt>
                <c:pt idx="11">
                  <c:v>308</c:v>
                </c:pt>
                <c:pt idx="12">
                  <c:v>269</c:v>
                </c:pt>
                <c:pt idx="13">
                  <c:v>280</c:v>
                </c:pt>
              </c:numCache>
            </c:numRef>
          </c:val>
          <c:extLst>
            <c:ext xmlns:c16="http://schemas.microsoft.com/office/drawing/2014/chart" uri="{C3380CC4-5D6E-409C-BE32-E72D297353CC}">
              <c16:uniqueId val="{00000006-E33E-4918-9B2E-9D84BC3997AB}"/>
            </c:ext>
          </c:extLst>
        </c:ser>
        <c:ser>
          <c:idx val="7"/>
          <c:order val="6"/>
          <c:tx>
            <c:strRef>
              <c:f>長野県!$AG$75</c:f>
              <c:strCache>
                <c:ptCount val="1"/>
                <c:pt idx="0">
                  <c:v>その他</c:v>
                </c:pt>
              </c:strCache>
            </c:strRef>
          </c:tx>
          <c:spPr>
            <a:solidFill>
              <a:schemeClr val="bg1">
                <a:lumMod val="75000"/>
              </a:schemeClr>
            </a:solidFill>
            <a:ln>
              <a:noFill/>
            </a:ln>
            <a:effectLst/>
          </c:spPr>
          <c:invertIfNegative val="0"/>
          <c:dLbls>
            <c:dLbl>
              <c:idx val="3"/>
              <c:layout>
                <c:manualLayout>
                  <c:x val="-5.5179731137846272E-2"/>
                  <c:y val="7.0275863784204917E-3"/>
                </c:manualLayout>
              </c:layout>
              <c:tx>
                <c:rich>
                  <a:bodyPr/>
                  <a:lstStyle/>
                  <a:p>
                    <a:fld id="{446BB22C-2DF4-4841-8686-86B1E2AE2ACB}" type="SERIESNAME">
                      <a:rPr lang="ja-JP" altLang="en-US" sz="800" b="1"/>
                      <a:pPr/>
                      <a:t>[系列名]</a:t>
                    </a:fld>
                    <a:endParaRPr lang="ja-JP" altLang="en-US" sz="800" b="1"/>
                  </a:p>
                  <a:p>
                    <a:fld id="{9E7FB893-73C7-4E8F-9E80-7B94D8196DFA}" type="VALUE">
                      <a:rPr lang="en-US" altLang="ja-JP" sz="800" b="0" baseline="0"/>
                      <a:pPr/>
                      <a:t>[値]</a:t>
                    </a:fld>
                    <a:endParaRPr lang="ja-JP" altLang="en-US"/>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2B9D-4F0D-9E72-B71E0488E09E}"/>
                </c:ext>
              </c:extLst>
            </c:dLbl>
            <c:dLbl>
              <c:idx val="10"/>
              <c:layout>
                <c:manualLayout>
                  <c:x val="1.7596685914037581E-4"/>
                  <c:y val="2.449371504964832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2B9D-4F0D-9E72-B71E0488E09E}"/>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長野県!$AG$76:$AG$89</c:f>
              <c:numCache>
                <c:formatCode>General</c:formatCode>
                <c:ptCount val="14"/>
                <c:pt idx="0">
                  <c:v>157</c:v>
                </c:pt>
                <c:pt idx="1">
                  <c:v>163</c:v>
                </c:pt>
                <c:pt idx="2">
                  <c:v>220</c:v>
                </c:pt>
                <c:pt idx="3">
                  <c:v>236</c:v>
                </c:pt>
                <c:pt idx="4">
                  <c:v>275</c:v>
                </c:pt>
                <c:pt idx="5">
                  <c:v>174</c:v>
                </c:pt>
                <c:pt idx="6">
                  <c:v>147</c:v>
                </c:pt>
                <c:pt idx="7">
                  <c:v>111</c:v>
                </c:pt>
                <c:pt idx="8">
                  <c:v>119</c:v>
                </c:pt>
                <c:pt idx="9">
                  <c:v>106</c:v>
                </c:pt>
                <c:pt idx="10">
                  <c:v>92</c:v>
                </c:pt>
                <c:pt idx="11">
                  <c:v>91</c:v>
                </c:pt>
                <c:pt idx="12">
                  <c:v>97</c:v>
                </c:pt>
                <c:pt idx="13">
                  <c:v>63</c:v>
                </c:pt>
              </c:numCache>
            </c:numRef>
          </c:val>
          <c:extLst>
            <c:ext xmlns:c16="http://schemas.microsoft.com/office/drawing/2014/chart" uri="{C3380CC4-5D6E-409C-BE32-E72D297353CC}">
              <c16:uniqueId val="{00000007-E33E-4918-9B2E-9D84BC3997AB}"/>
            </c:ext>
          </c:extLst>
        </c:ser>
        <c:ser>
          <c:idx val="5"/>
          <c:order val="7"/>
          <c:tx>
            <c:strRef>
              <c:f>長野県!$AH$75</c:f>
              <c:strCache>
                <c:ptCount val="1"/>
                <c:pt idx="0">
                  <c:v>加工</c:v>
                </c:pt>
              </c:strCache>
            </c:strRef>
          </c:tx>
          <c:spPr>
            <a:solidFill>
              <a:schemeClr val="accent6"/>
            </a:solidFill>
            <a:ln>
              <a:noFill/>
            </a:ln>
            <a:effectLst/>
          </c:spPr>
          <c:invertIfNegative val="0"/>
          <c:dLbls>
            <c:dLbl>
              <c:idx val="0"/>
              <c:layout>
                <c:manualLayout>
                  <c:x val="-2.0692399176692348E-2"/>
                  <c:y val="-2.1294022667235755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2B9D-4F0D-9E72-B71E0488E09E}"/>
                </c:ext>
              </c:extLst>
            </c:dLbl>
            <c:dLbl>
              <c:idx val="1"/>
              <c:layout>
                <c:manualLayout>
                  <c:x val="-2.2071892455138523E-2"/>
                  <c:y val="-1.0647011333617812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2B9D-4F0D-9E72-B71E0488E09E}"/>
                </c:ext>
              </c:extLst>
            </c:dLbl>
            <c:dLbl>
              <c:idx val="2"/>
              <c:layout>
                <c:manualLayout>
                  <c:x val="-2.758986556892315E-2"/>
                  <c:y val="-1.0647011333617812E-2"/>
                </c:manualLayout>
              </c:layout>
              <c:tx>
                <c:rich>
                  <a:bodyPr/>
                  <a:lstStyle/>
                  <a:p>
                    <a:r>
                      <a:rPr lang="en-US" altLang="ja-JP" baseline="0"/>
                      <a:t> </a:t>
                    </a:r>
                    <a:fld id="{F033FC19-D087-4A38-936B-638A79AA590E}" type="VALUE">
                      <a:rPr lang="en-US" altLang="ja-JP" baseline="0"/>
                      <a:pPr/>
                      <a:t>[値]</a:t>
                    </a:fld>
                    <a:endParaRPr lang="en-US" altLang="ja-JP" baseline="0"/>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E-2B9D-4F0D-9E72-B71E0488E09E}"/>
                </c:ext>
              </c:extLst>
            </c:dLbl>
            <c:dLbl>
              <c:idx val="3"/>
              <c:layout>
                <c:manualLayout>
                  <c:x val="-6.6215514433138514E-2"/>
                  <c:y val="-5.5009279107908995E-2"/>
                </c:manualLayout>
              </c:layout>
              <c:tx>
                <c:rich>
                  <a:bodyPr rot="0" spcFirstLastPara="1" vertOverflow="ellipsis" vert="horz" wrap="square" lIns="38100" tIns="19050" rIns="38100" bIns="19050" anchor="ctr" anchorCtr="0">
                    <a:noAutofit/>
                  </a:bodyPr>
                  <a:lstStyle/>
                  <a:p>
                    <a:pPr marL="0" marR="0" lvl="0" indent="0" algn="ctr" defTabSz="914400" rtl="0" eaLnBrk="1" fontAlgn="auto" latinLnBrk="0" hangingPunct="1">
                      <a:lnSpc>
                        <a:spcPct val="100000"/>
                      </a:lnSpc>
                      <a:spcBef>
                        <a:spcPts val="0"/>
                      </a:spcBef>
                      <a:spcAft>
                        <a:spcPts val="0"/>
                      </a:spcAft>
                      <a:buClrTx/>
                      <a:buSzTx/>
                      <a:buFontTx/>
                      <a:buNone/>
                      <a:tabLst/>
                      <a:defRPr sz="800" b="0" i="0" u="none" strike="noStrike" kern="1200" baseline="0">
                        <a:solidFill>
                          <a:sysClr val="windowText" lastClr="000000">
                            <a:lumMod val="75000"/>
                            <a:lumOff val="25000"/>
                          </a:sysClr>
                        </a:solidFill>
                        <a:latin typeface="+mn-lt"/>
                        <a:ea typeface="+mn-ea"/>
                        <a:cs typeface="+mn-cs"/>
                      </a:defRPr>
                    </a:pPr>
                    <a:fld id="{22F18132-B5E7-4AE3-8EF6-F4877D3CA2B9}" type="SERIESNAME">
                      <a:rPr lang="ja-JP" altLang="en-US" sz="800" b="1" i="0" u="none" strike="noStrike" kern="1200" baseline="0">
                        <a:solidFill>
                          <a:sysClr val="windowText" lastClr="000000">
                            <a:lumMod val="75000"/>
                            <a:lumOff val="25000"/>
                          </a:sysClr>
                        </a:solidFill>
                      </a:rPr>
                      <a:pPr marL="0" marR="0" lvl="0" indent="0" algn="ctr" defTabSz="914400" rtl="0" eaLnBrk="1" fontAlgn="auto" latinLnBrk="0" hangingPunct="1">
                        <a:lnSpc>
                          <a:spcPct val="100000"/>
                        </a:lnSpc>
                        <a:spcBef>
                          <a:spcPts val="0"/>
                        </a:spcBef>
                        <a:spcAft>
                          <a:spcPts val="0"/>
                        </a:spcAft>
                        <a:buClrTx/>
                        <a:buSzTx/>
                        <a:buFontTx/>
                        <a:buNone/>
                        <a:tabLst/>
                        <a:defRPr sz="800">
                          <a:solidFill>
                            <a:sysClr val="windowText" lastClr="000000">
                              <a:lumMod val="75000"/>
                              <a:lumOff val="25000"/>
                            </a:sysClr>
                          </a:solidFill>
                        </a:defRPr>
                      </a:pPr>
                      <a:t>[系列名]</a:t>
                    </a:fld>
                    <a:r>
                      <a:rPr lang="ja-JP" altLang="en-US" sz="800" b="1" i="0" u="none" strike="noStrike" kern="1200" baseline="0">
                        <a:solidFill>
                          <a:sysClr val="windowText" lastClr="000000">
                            <a:lumMod val="75000"/>
                            <a:lumOff val="25000"/>
                          </a:sysClr>
                        </a:solidFill>
                      </a:rPr>
                      <a:t>農作物</a:t>
                    </a:r>
                  </a:p>
                  <a:p>
                    <a:pPr marL="0" marR="0" lvl="0" indent="0" algn="ctr" defTabSz="914400" rtl="0" eaLnBrk="1" fontAlgn="auto" latinLnBrk="0" hangingPunct="1">
                      <a:lnSpc>
                        <a:spcPct val="100000"/>
                      </a:lnSpc>
                      <a:spcBef>
                        <a:spcPts val="0"/>
                      </a:spcBef>
                      <a:spcAft>
                        <a:spcPts val="0"/>
                      </a:spcAft>
                      <a:buClrTx/>
                      <a:buSzTx/>
                      <a:buFontTx/>
                      <a:buNone/>
                      <a:tabLst/>
                      <a:defRPr sz="800">
                        <a:solidFill>
                          <a:sysClr val="windowText" lastClr="000000">
                            <a:lumMod val="75000"/>
                            <a:lumOff val="25000"/>
                          </a:sysClr>
                        </a:solidFill>
                      </a:defRPr>
                    </a:pPr>
                    <a:fld id="{6C21B771-EBCC-4E4D-AE2C-297542E4C192}" type="VALUE">
                      <a:rPr lang="en-US" altLang="ja-JP" sz="800" b="0" baseline="0"/>
                      <a:pPr marL="0" marR="0" lvl="0" indent="0" algn="ctr" defTabSz="914400" rtl="0" eaLnBrk="1" fontAlgn="auto" latinLnBrk="0" hangingPunct="1">
                        <a:lnSpc>
                          <a:spcPct val="100000"/>
                        </a:lnSpc>
                        <a:spcBef>
                          <a:spcPts val="0"/>
                        </a:spcBef>
                        <a:spcAft>
                          <a:spcPts val="0"/>
                        </a:spcAft>
                        <a:buClrTx/>
                        <a:buSzTx/>
                        <a:buFontTx/>
                        <a:buNone/>
                        <a:tabLst/>
                        <a:defRPr sz="800">
                          <a:solidFill>
                            <a:sysClr val="windowText" lastClr="000000">
                              <a:lumMod val="75000"/>
                              <a:lumOff val="25000"/>
                            </a:sysClr>
                          </a:solidFill>
                        </a:defRPr>
                      </a:pPr>
                      <a:t>[値]</a:t>
                    </a:fld>
                    <a:endParaRPr lang="ja-JP" altLang="en-US"/>
                  </a:p>
                </c:rich>
              </c:tx>
              <c:spPr>
                <a:noFill/>
                <a:ln>
                  <a:noFill/>
                </a:ln>
                <a:effectLst/>
              </c:spPr>
              <c:txPr>
                <a:bodyPr rot="0" spcFirstLastPara="1" vertOverflow="ellipsis" vert="horz" wrap="square" lIns="38100" tIns="19050" rIns="38100" bIns="19050" anchor="ctr" anchorCtr="0">
                  <a:noAutofit/>
                </a:bodyPr>
                <a:lstStyle/>
                <a:p>
                  <a:pPr marL="0" marR="0" lvl="0" indent="0" algn="ctr" defTabSz="914400" rtl="0" eaLnBrk="1" fontAlgn="auto" latinLnBrk="0" hangingPunct="1">
                    <a:lnSpc>
                      <a:spcPct val="100000"/>
                    </a:lnSpc>
                    <a:spcBef>
                      <a:spcPts val="0"/>
                    </a:spcBef>
                    <a:spcAft>
                      <a:spcPts val="0"/>
                    </a:spcAft>
                    <a:buClrTx/>
                    <a:buSzTx/>
                    <a:buFontTx/>
                    <a:buNone/>
                    <a:tabLst/>
                    <a:defRPr sz="800" b="0" i="0" u="none" strike="noStrike" kern="1200" baseline="0">
                      <a:solidFill>
                        <a:sysClr val="windowText" lastClr="000000">
                          <a:lumMod val="75000"/>
                          <a:lumOff val="25000"/>
                        </a:sysClr>
                      </a:solidFill>
                      <a:latin typeface="+mn-lt"/>
                      <a:ea typeface="+mn-ea"/>
                      <a:cs typeface="+mn-cs"/>
                    </a:defRPr>
                  </a:pPr>
                  <a:endParaRPr lang="ja-JP"/>
                </a:p>
              </c:txPr>
              <c:dLblPos val="ctr"/>
              <c:showLegendKey val="0"/>
              <c:showVal val="1"/>
              <c:showCatName val="0"/>
              <c:showSerName val="1"/>
              <c:showPercent val="0"/>
              <c:showBubbleSize val="0"/>
              <c:extLst>
                <c:ext xmlns:c15="http://schemas.microsoft.com/office/drawing/2012/chart" uri="{CE6537A1-D6FC-4f65-9D91-7224C49458BB}">
                  <c15:layout>
                    <c:manualLayout>
                      <c:w val="7.5265153272022267E-2"/>
                      <c:h val="9.5770006670450408E-2"/>
                    </c:manualLayout>
                  </c15:layout>
                  <c15:dlblFieldTable/>
                  <c15:showDataLabelsRange val="0"/>
                </c:ext>
                <c:ext xmlns:c16="http://schemas.microsoft.com/office/drawing/2014/chart" uri="{C3380CC4-5D6E-409C-BE32-E72D297353CC}">
                  <c16:uniqueId val="{00000010-2B9D-4F0D-9E72-B71E0488E09E}"/>
                </c:ext>
              </c:extLst>
            </c:dLbl>
            <c:dLbl>
              <c:idx val="4"/>
              <c:layout>
                <c:manualLayout>
                  <c:x val="-2.8969358847369328E-2"/>
                  <c:y val="-7.0980075557452406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2B9D-4F0D-9E72-B71E0488E09E}"/>
                </c:ext>
              </c:extLst>
            </c:dLbl>
            <c:dLbl>
              <c:idx val="5"/>
              <c:layout>
                <c:manualLayout>
                  <c:x val="-2.4830879012030811E-2"/>
                  <c:y val="-3.5490037778726042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E33E-4918-9B2E-9D84BC3997AB}"/>
                </c:ext>
              </c:extLst>
            </c:dLbl>
            <c:dLbl>
              <c:idx val="6"/>
              <c:layout>
                <c:manualLayout>
                  <c:x val="-2.6210372290477017E-2"/>
                  <c:y val="-7.0980075557452085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2B9D-4F0D-9E72-B71E0488E09E}"/>
                </c:ext>
              </c:extLst>
            </c:dLbl>
            <c:dLbl>
              <c:idx val="7"/>
              <c:layout>
                <c:manualLayout>
                  <c:x val="-2.6210372290476968E-2"/>
                  <c:y val="-1.0647011333617781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9-2B9D-4F0D-9E72-B71E0488E09E}"/>
                </c:ext>
              </c:extLst>
            </c:dLbl>
            <c:dLbl>
              <c:idx val="8"/>
              <c:layout>
                <c:manualLayout>
                  <c:x val="-2.896935884736928E-2"/>
                  <c:y val="-1.0647011333617878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A-2B9D-4F0D-9E72-B71E0488E09E}"/>
                </c:ext>
              </c:extLst>
            </c:dLbl>
            <c:dLbl>
              <c:idx val="9"/>
              <c:layout>
                <c:manualLayout>
                  <c:x val="-2.896935884736928E-2"/>
                  <c:y val="-1.419601511149041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2B9D-4F0D-9E72-B71E0488E09E}"/>
                </c:ext>
              </c:extLst>
            </c:dLbl>
            <c:dLbl>
              <c:idx val="10"/>
              <c:layout>
                <c:manualLayout>
                  <c:x val="-2.7589865568923223E-2"/>
                  <c:y val="-1.419601511149041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2B9D-4F0D-9E72-B71E0488E09E}"/>
                </c:ext>
              </c:extLst>
            </c:dLbl>
            <c:dLbl>
              <c:idx val="11"/>
              <c:layout>
                <c:manualLayout>
                  <c:x val="-2.7589865568923122E-2"/>
                  <c:y val="-7.0980075557452085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2B9D-4F0D-9E72-B71E0488E09E}"/>
                </c:ext>
              </c:extLst>
            </c:dLbl>
            <c:dLbl>
              <c:idx val="12"/>
              <c:layout>
                <c:manualLayout>
                  <c:x val="-3.5866825239600164E-2"/>
                  <c:y val="-7.0980075557452085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2B9D-4F0D-9E72-B71E0488E09E}"/>
                </c:ext>
              </c:extLst>
            </c:dLbl>
            <c:dLbl>
              <c:idx val="13"/>
              <c:layout>
                <c:manualLayout>
                  <c:x val="-2.7589865568923223E-2"/>
                  <c:y val="-1.4196015111490481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2B9D-4F0D-9E72-B71E0488E09E}"/>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長野県!$Z$76:$Z$89</c:f>
              <c:numCache>
                <c:formatCode>General</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長野県!$AH$76:$AH$89</c:f>
              <c:numCache>
                <c:formatCode>General</c:formatCode>
                <c:ptCount val="14"/>
                <c:pt idx="0">
                  <c:v>3</c:v>
                </c:pt>
                <c:pt idx="1">
                  <c:v>1</c:v>
                </c:pt>
                <c:pt idx="2">
                  <c:v>3</c:v>
                </c:pt>
                <c:pt idx="3">
                  <c:v>8</c:v>
                </c:pt>
                <c:pt idx="4">
                  <c:v>13</c:v>
                </c:pt>
                <c:pt idx="5">
                  <c:v>11</c:v>
                </c:pt>
                <c:pt idx="6">
                  <c:v>11</c:v>
                </c:pt>
                <c:pt idx="7">
                  <c:v>25</c:v>
                </c:pt>
                <c:pt idx="8">
                  <c:v>28</c:v>
                </c:pt>
                <c:pt idx="9">
                  <c:v>24</c:v>
                </c:pt>
                <c:pt idx="10">
                  <c:v>30</c:v>
                </c:pt>
                <c:pt idx="11">
                  <c:v>32</c:v>
                </c:pt>
                <c:pt idx="12">
                  <c:v>26</c:v>
                </c:pt>
                <c:pt idx="13">
                  <c:v>14</c:v>
                </c:pt>
              </c:numCache>
            </c:numRef>
          </c:val>
          <c:extLst>
            <c:ext xmlns:c16="http://schemas.microsoft.com/office/drawing/2014/chart" uri="{C3380CC4-5D6E-409C-BE32-E72D297353CC}">
              <c16:uniqueId val="{00000005-E33E-4918-9B2E-9D84BC3997AB}"/>
            </c:ext>
          </c:extLst>
        </c:ser>
        <c:dLbls>
          <c:showLegendKey val="0"/>
          <c:showVal val="0"/>
          <c:showCatName val="0"/>
          <c:showSerName val="0"/>
          <c:showPercent val="0"/>
          <c:showBubbleSize val="0"/>
        </c:dLbls>
        <c:gapWidth val="150"/>
        <c:overlap val="100"/>
        <c:axId val="491431999"/>
        <c:axId val="491432479"/>
      </c:barChart>
      <c:catAx>
        <c:axId val="491431999"/>
        <c:scaling>
          <c:orientation val="minMax"/>
        </c:scaling>
        <c:delete val="0"/>
        <c:axPos val="b"/>
        <c:title>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solidFill>
            <a:schemeClr val="bg1"/>
          </a:solidFill>
          <a:ln w="9525" cap="flat" cmpd="sng" algn="ctr">
            <a:solidFill>
              <a:schemeClr val="accent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491432479"/>
        <c:crosses val="autoZero"/>
        <c:auto val="1"/>
        <c:lblAlgn val="ctr"/>
        <c:lblOffset val="100"/>
        <c:noMultiLvlLbl val="0"/>
      </c:catAx>
      <c:valAx>
        <c:axId val="491432479"/>
        <c:scaling>
          <c:orientation val="minMax"/>
        </c:scaling>
        <c:delete val="0"/>
        <c:axPos val="l"/>
        <c:title>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a:solidFill>
              <a:schemeClr val="tx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491431999"/>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4803149606299213" l="0.70866141732283472" r="0.31496062992125984" t="0.74803149606299213" header="0.31496062992125984" footer="0.31496062992125984"/>
    <c:pageSetup orientation="portrait"/>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農業産出額の推移（静岡県）</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5.8747283532563609E-2"/>
          <c:y val="5.3257199630520759E-2"/>
          <c:w val="0.91345306189057973"/>
          <c:h val="0.75911811023622044"/>
        </c:manualLayout>
      </c:layout>
      <c:areaChart>
        <c:grouping val="stacked"/>
        <c:varyColors val="0"/>
        <c:ser>
          <c:idx val="0"/>
          <c:order val="0"/>
          <c:tx>
            <c:strRef>
              <c:f>長野県!$AA$9</c:f>
              <c:strCache>
                <c:ptCount val="1"/>
                <c:pt idx="0">
                  <c:v>米</c:v>
                </c:pt>
              </c:strCache>
            </c:strRef>
          </c:tx>
          <c:spPr>
            <a:solidFill>
              <a:schemeClr val="accent4">
                <a:lumMod val="60000"/>
                <a:lumOff val="40000"/>
              </a:schemeClr>
            </a:solidFill>
            <a:ln>
              <a:solidFill>
                <a:schemeClr val="accent4">
                  <a:lumMod val="20000"/>
                  <a:lumOff val="80000"/>
                </a:schemeClr>
              </a:solidFill>
            </a:ln>
            <a:effectLst/>
          </c:spPr>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長野県!$AA$10:$AA$73</c:f>
              <c:numCache>
                <c:formatCode>#,##0_);[Red]\(#,##0\)</c:formatCode>
                <c:ptCount val="64"/>
                <c:pt idx="0">
                  <c:v>248</c:v>
                </c:pt>
                <c:pt idx="1">
                  <c:v>285</c:v>
                </c:pt>
                <c:pt idx="2">
                  <c:v>309</c:v>
                </c:pt>
                <c:pt idx="3">
                  <c:v>330</c:v>
                </c:pt>
                <c:pt idx="4">
                  <c:v>368</c:v>
                </c:pt>
                <c:pt idx="5">
                  <c:v>369</c:v>
                </c:pt>
                <c:pt idx="6">
                  <c:v>444</c:v>
                </c:pt>
                <c:pt idx="7">
                  <c:v>514</c:v>
                </c:pt>
                <c:pt idx="8">
                  <c:v>545</c:v>
                </c:pt>
                <c:pt idx="9">
                  <c:v>520</c:v>
                </c:pt>
                <c:pt idx="10">
                  <c:v>489</c:v>
                </c:pt>
                <c:pt idx="11">
                  <c:v>441</c:v>
                </c:pt>
                <c:pt idx="12">
                  <c:v>474</c:v>
                </c:pt>
                <c:pt idx="13">
                  <c:v>575</c:v>
                </c:pt>
                <c:pt idx="14">
                  <c:v>695</c:v>
                </c:pt>
                <c:pt idx="15">
                  <c:v>941</c:v>
                </c:pt>
                <c:pt idx="16">
                  <c:v>864</c:v>
                </c:pt>
                <c:pt idx="17">
                  <c:v>1048</c:v>
                </c:pt>
                <c:pt idx="18">
                  <c:v>939</c:v>
                </c:pt>
                <c:pt idx="19">
                  <c:v>902</c:v>
                </c:pt>
                <c:pt idx="20">
                  <c:v>772</c:v>
                </c:pt>
                <c:pt idx="21">
                  <c:v>819</c:v>
                </c:pt>
                <c:pt idx="22">
                  <c:v>698</c:v>
                </c:pt>
                <c:pt idx="23">
                  <c:v>826</c:v>
                </c:pt>
                <c:pt idx="24">
                  <c:v>956</c:v>
                </c:pt>
                <c:pt idx="25">
                  <c:v>938</c:v>
                </c:pt>
                <c:pt idx="26">
                  <c:v>943</c:v>
                </c:pt>
                <c:pt idx="27">
                  <c:v>881</c:v>
                </c:pt>
                <c:pt idx="28">
                  <c:v>752</c:v>
                </c:pt>
                <c:pt idx="29">
                  <c:v>802</c:v>
                </c:pt>
                <c:pt idx="30">
                  <c:v>824</c:v>
                </c:pt>
                <c:pt idx="31">
                  <c:v>823</c:v>
                </c:pt>
                <c:pt idx="32">
                  <c:v>867</c:v>
                </c:pt>
                <c:pt idx="33">
                  <c:v>741</c:v>
                </c:pt>
                <c:pt idx="34">
                  <c:v>979</c:v>
                </c:pt>
                <c:pt idx="35">
                  <c:v>815</c:v>
                </c:pt>
                <c:pt idx="36">
                  <c:v>768</c:v>
                </c:pt>
                <c:pt idx="37">
                  <c:v>668</c:v>
                </c:pt>
                <c:pt idx="38">
                  <c:v>605</c:v>
                </c:pt>
                <c:pt idx="39">
                  <c:v>621</c:v>
                </c:pt>
                <c:pt idx="40">
                  <c:v>596</c:v>
                </c:pt>
                <c:pt idx="41">
                  <c:v>581</c:v>
                </c:pt>
                <c:pt idx="42">
                  <c:v>566</c:v>
                </c:pt>
                <c:pt idx="43">
                  <c:v>583</c:v>
                </c:pt>
                <c:pt idx="44">
                  <c:v>545</c:v>
                </c:pt>
                <c:pt idx="45">
                  <c:v>536</c:v>
                </c:pt>
                <c:pt idx="46">
                  <c:v>491</c:v>
                </c:pt>
                <c:pt idx="47">
                  <c:v>465</c:v>
                </c:pt>
                <c:pt idx="48">
                  <c:v>490</c:v>
                </c:pt>
                <c:pt idx="49">
                  <c:v>456</c:v>
                </c:pt>
                <c:pt idx="50">
                  <c:v>428</c:v>
                </c:pt>
                <c:pt idx="51">
                  <c:v>490</c:v>
                </c:pt>
                <c:pt idx="52">
                  <c:v>513</c:v>
                </c:pt>
                <c:pt idx="53">
                  <c:v>491</c:v>
                </c:pt>
                <c:pt idx="54">
                  <c:v>402</c:v>
                </c:pt>
                <c:pt idx="55">
                  <c:v>422</c:v>
                </c:pt>
                <c:pt idx="56">
                  <c:v>454</c:v>
                </c:pt>
                <c:pt idx="57">
                  <c:v>472</c:v>
                </c:pt>
                <c:pt idx="58">
                  <c:v>473</c:v>
                </c:pt>
                <c:pt idx="59">
                  <c:v>473</c:v>
                </c:pt>
                <c:pt idx="60">
                  <c:v>413</c:v>
                </c:pt>
                <c:pt idx="61">
                  <c:v>371</c:v>
                </c:pt>
                <c:pt idx="62">
                  <c:v>402</c:v>
                </c:pt>
                <c:pt idx="63">
                  <c:v>426</c:v>
                </c:pt>
              </c:numCache>
            </c:numRef>
          </c:val>
          <c:extLst>
            <c:ext xmlns:c16="http://schemas.microsoft.com/office/drawing/2014/chart" uri="{C3380CC4-5D6E-409C-BE32-E72D297353CC}">
              <c16:uniqueId val="{00000000-C13B-4929-B35A-1C1AECF875E4}"/>
            </c:ext>
          </c:extLst>
        </c:ser>
        <c:ser>
          <c:idx val="1"/>
          <c:order val="1"/>
          <c:tx>
            <c:strRef>
              <c:f>長野県!$AB$9</c:f>
              <c:strCache>
                <c:ptCount val="1"/>
                <c:pt idx="0">
                  <c:v>野菜</c:v>
                </c:pt>
              </c:strCache>
            </c:strRef>
          </c:tx>
          <c:spPr>
            <a:solidFill>
              <a:schemeClr val="accent6">
                <a:lumMod val="60000"/>
                <a:lumOff val="40000"/>
              </a:schemeClr>
            </a:solidFill>
            <a:ln>
              <a:noFill/>
            </a:ln>
            <a:effectLst/>
          </c:spPr>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長野県!$AB$10:$AB$73</c:f>
              <c:numCache>
                <c:formatCode>#,##0_);[Red]\(#,##0\)</c:formatCode>
                <c:ptCount val="64"/>
                <c:pt idx="0">
                  <c:v>38</c:v>
                </c:pt>
                <c:pt idx="1">
                  <c:v>70</c:v>
                </c:pt>
                <c:pt idx="2">
                  <c:v>79</c:v>
                </c:pt>
                <c:pt idx="3">
                  <c:v>97</c:v>
                </c:pt>
                <c:pt idx="4">
                  <c:v>116</c:v>
                </c:pt>
                <c:pt idx="5">
                  <c:v>107</c:v>
                </c:pt>
                <c:pt idx="6">
                  <c:v>146</c:v>
                </c:pt>
                <c:pt idx="7">
                  <c:v>189</c:v>
                </c:pt>
                <c:pt idx="8">
                  <c:v>194</c:v>
                </c:pt>
                <c:pt idx="9">
                  <c:v>243</c:v>
                </c:pt>
                <c:pt idx="10">
                  <c:v>290</c:v>
                </c:pt>
                <c:pt idx="11">
                  <c:v>294</c:v>
                </c:pt>
                <c:pt idx="12">
                  <c:v>346</c:v>
                </c:pt>
                <c:pt idx="13">
                  <c:v>462</c:v>
                </c:pt>
                <c:pt idx="14">
                  <c:v>571</c:v>
                </c:pt>
                <c:pt idx="15">
                  <c:v>677</c:v>
                </c:pt>
                <c:pt idx="16">
                  <c:v>730</c:v>
                </c:pt>
                <c:pt idx="17">
                  <c:v>659</c:v>
                </c:pt>
                <c:pt idx="18">
                  <c:v>701</c:v>
                </c:pt>
                <c:pt idx="19">
                  <c:v>671</c:v>
                </c:pt>
                <c:pt idx="20">
                  <c:v>736</c:v>
                </c:pt>
                <c:pt idx="21">
                  <c:v>735</c:v>
                </c:pt>
                <c:pt idx="22">
                  <c:v>839</c:v>
                </c:pt>
                <c:pt idx="23">
                  <c:v>835</c:v>
                </c:pt>
                <c:pt idx="24">
                  <c:v>676</c:v>
                </c:pt>
                <c:pt idx="25">
                  <c:v>820</c:v>
                </c:pt>
                <c:pt idx="26">
                  <c:v>714</c:v>
                </c:pt>
                <c:pt idx="27">
                  <c:v>777</c:v>
                </c:pt>
                <c:pt idx="28">
                  <c:v>875</c:v>
                </c:pt>
                <c:pt idx="29">
                  <c:v>820</c:v>
                </c:pt>
                <c:pt idx="30">
                  <c:v>898</c:v>
                </c:pt>
                <c:pt idx="31">
                  <c:v>943</c:v>
                </c:pt>
                <c:pt idx="32">
                  <c:v>749</c:v>
                </c:pt>
                <c:pt idx="33">
                  <c:v>982</c:v>
                </c:pt>
                <c:pt idx="34">
                  <c:v>831</c:v>
                </c:pt>
                <c:pt idx="35">
                  <c:v>789</c:v>
                </c:pt>
                <c:pt idx="36">
                  <c:v>686</c:v>
                </c:pt>
                <c:pt idx="37">
                  <c:v>788</c:v>
                </c:pt>
                <c:pt idx="38">
                  <c:v>835</c:v>
                </c:pt>
                <c:pt idx="39">
                  <c:v>769</c:v>
                </c:pt>
                <c:pt idx="40">
                  <c:v>717</c:v>
                </c:pt>
                <c:pt idx="41">
                  <c:v>681</c:v>
                </c:pt>
                <c:pt idx="42">
                  <c:v>745</c:v>
                </c:pt>
                <c:pt idx="43">
                  <c:v>696</c:v>
                </c:pt>
                <c:pt idx="44">
                  <c:v>724</c:v>
                </c:pt>
                <c:pt idx="45">
                  <c:v>609</c:v>
                </c:pt>
                <c:pt idx="46">
                  <c:v>671</c:v>
                </c:pt>
                <c:pt idx="47">
                  <c:v>726</c:v>
                </c:pt>
                <c:pt idx="48">
                  <c:v>687</c:v>
                </c:pt>
                <c:pt idx="49">
                  <c:v>682</c:v>
                </c:pt>
                <c:pt idx="50">
                  <c:v>785</c:v>
                </c:pt>
                <c:pt idx="51">
                  <c:v>770</c:v>
                </c:pt>
                <c:pt idx="52">
                  <c:v>682</c:v>
                </c:pt>
                <c:pt idx="53">
                  <c:v>806</c:v>
                </c:pt>
                <c:pt idx="54">
                  <c:v>837</c:v>
                </c:pt>
                <c:pt idx="55">
                  <c:v>889</c:v>
                </c:pt>
                <c:pt idx="56">
                  <c:v>897</c:v>
                </c:pt>
                <c:pt idx="57">
                  <c:v>840</c:v>
                </c:pt>
                <c:pt idx="58">
                  <c:v>905</c:v>
                </c:pt>
                <c:pt idx="59">
                  <c:v>818</c:v>
                </c:pt>
                <c:pt idx="60">
                  <c:v>891</c:v>
                </c:pt>
                <c:pt idx="61">
                  <c:v>866</c:v>
                </c:pt>
                <c:pt idx="62">
                  <c:v>886</c:v>
                </c:pt>
                <c:pt idx="63">
                  <c:v>957</c:v>
                </c:pt>
              </c:numCache>
            </c:numRef>
          </c:val>
          <c:extLst>
            <c:ext xmlns:c16="http://schemas.microsoft.com/office/drawing/2014/chart" uri="{C3380CC4-5D6E-409C-BE32-E72D297353CC}">
              <c16:uniqueId val="{00000001-C13B-4929-B35A-1C1AECF875E4}"/>
            </c:ext>
          </c:extLst>
        </c:ser>
        <c:ser>
          <c:idx val="2"/>
          <c:order val="2"/>
          <c:tx>
            <c:strRef>
              <c:f>長野県!$AC$9</c:f>
              <c:strCache>
                <c:ptCount val="1"/>
                <c:pt idx="0">
                  <c:v>果実</c:v>
                </c:pt>
              </c:strCache>
            </c:strRef>
          </c:tx>
          <c:spPr>
            <a:solidFill>
              <a:schemeClr val="accent2">
                <a:lumMod val="60000"/>
                <a:lumOff val="40000"/>
              </a:schemeClr>
            </a:solidFill>
            <a:ln>
              <a:noFill/>
            </a:ln>
            <a:effectLst/>
          </c:spPr>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長野県!$AC$10:$AC$73</c:f>
              <c:numCache>
                <c:formatCode>#,##0_);[Red]\(#,##0\)</c:formatCode>
                <c:ptCount val="64"/>
                <c:pt idx="0">
                  <c:v>77</c:v>
                </c:pt>
                <c:pt idx="1">
                  <c:v>83</c:v>
                </c:pt>
                <c:pt idx="2">
                  <c:v>99</c:v>
                </c:pt>
                <c:pt idx="3">
                  <c:v>100</c:v>
                </c:pt>
                <c:pt idx="4">
                  <c:v>141</c:v>
                </c:pt>
                <c:pt idx="5">
                  <c:v>115</c:v>
                </c:pt>
                <c:pt idx="6">
                  <c:v>144</c:v>
                </c:pt>
                <c:pt idx="7">
                  <c:v>155</c:v>
                </c:pt>
                <c:pt idx="8">
                  <c:v>142</c:v>
                </c:pt>
                <c:pt idx="9">
                  <c:v>171</c:v>
                </c:pt>
                <c:pt idx="10">
                  <c:v>188</c:v>
                </c:pt>
                <c:pt idx="11">
                  <c:v>177</c:v>
                </c:pt>
                <c:pt idx="12">
                  <c:v>200</c:v>
                </c:pt>
                <c:pt idx="13">
                  <c:v>251</c:v>
                </c:pt>
                <c:pt idx="14">
                  <c:v>294</c:v>
                </c:pt>
                <c:pt idx="15">
                  <c:v>399</c:v>
                </c:pt>
                <c:pt idx="16">
                  <c:v>409</c:v>
                </c:pt>
                <c:pt idx="17">
                  <c:v>479</c:v>
                </c:pt>
                <c:pt idx="18">
                  <c:v>536</c:v>
                </c:pt>
                <c:pt idx="19">
                  <c:v>574</c:v>
                </c:pt>
                <c:pt idx="20">
                  <c:v>587</c:v>
                </c:pt>
                <c:pt idx="21">
                  <c:v>640</c:v>
                </c:pt>
                <c:pt idx="22">
                  <c:v>560</c:v>
                </c:pt>
                <c:pt idx="23">
                  <c:v>563</c:v>
                </c:pt>
                <c:pt idx="24">
                  <c:v>638</c:v>
                </c:pt>
                <c:pt idx="25">
                  <c:v>709</c:v>
                </c:pt>
                <c:pt idx="26">
                  <c:v>622</c:v>
                </c:pt>
                <c:pt idx="27">
                  <c:v>620</c:v>
                </c:pt>
                <c:pt idx="28">
                  <c:v>622</c:v>
                </c:pt>
                <c:pt idx="29">
                  <c:v>685</c:v>
                </c:pt>
                <c:pt idx="30">
                  <c:v>712</c:v>
                </c:pt>
                <c:pt idx="31">
                  <c:v>809</c:v>
                </c:pt>
                <c:pt idx="32">
                  <c:v>739</c:v>
                </c:pt>
                <c:pt idx="33">
                  <c:v>655</c:v>
                </c:pt>
                <c:pt idx="34">
                  <c:v>694</c:v>
                </c:pt>
                <c:pt idx="35">
                  <c:v>665</c:v>
                </c:pt>
                <c:pt idx="36">
                  <c:v>653</c:v>
                </c:pt>
                <c:pt idx="37">
                  <c:v>589</c:v>
                </c:pt>
                <c:pt idx="38">
                  <c:v>561</c:v>
                </c:pt>
                <c:pt idx="39">
                  <c:v>594</c:v>
                </c:pt>
                <c:pt idx="40">
                  <c:v>579</c:v>
                </c:pt>
                <c:pt idx="41">
                  <c:v>529</c:v>
                </c:pt>
                <c:pt idx="42">
                  <c:v>536</c:v>
                </c:pt>
                <c:pt idx="43">
                  <c:v>521</c:v>
                </c:pt>
                <c:pt idx="44">
                  <c:v>498</c:v>
                </c:pt>
                <c:pt idx="45">
                  <c:v>524</c:v>
                </c:pt>
                <c:pt idx="46">
                  <c:v>532</c:v>
                </c:pt>
                <c:pt idx="47">
                  <c:v>535</c:v>
                </c:pt>
                <c:pt idx="48">
                  <c:v>490</c:v>
                </c:pt>
                <c:pt idx="49">
                  <c:v>449</c:v>
                </c:pt>
                <c:pt idx="50">
                  <c:v>485</c:v>
                </c:pt>
                <c:pt idx="51">
                  <c:v>482</c:v>
                </c:pt>
                <c:pt idx="52">
                  <c:v>560</c:v>
                </c:pt>
                <c:pt idx="53">
                  <c:v>515</c:v>
                </c:pt>
                <c:pt idx="54">
                  <c:v>544</c:v>
                </c:pt>
                <c:pt idx="55">
                  <c:v>558</c:v>
                </c:pt>
                <c:pt idx="56">
                  <c:v>557</c:v>
                </c:pt>
                <c:pt idx="57">
                  <c:v>625</c:v>
                </c:pt>
                <c:pt idx="58">
                  <c:v>714</c:v>
                </c:pt>
                <c:pt idx="59">
                  <c:v>743</c:v>
                </c:pt>
                <c:pt idx="60">
                  <c:v>894</c:v>
                </c:pt>
                <c:pt idx="61">
                  <c:v>870</c:v>
                </c:pt>
                <c:pt idx="62">
                  <c:v>904</c:v>
                </c:pt>
                <c:pt idx="63">
                  <c:v>1000</c:v>
                </c:pt>
              </c:numCache>
            </c:numRef>
          </c:val>
          <c:extLst>
            <c:ext xmlns:c16="http://schemas.microsoft.com/office/drawing/2014/chart" uri="{C3380CC4-5D6E-409C-BE32-E72D297353CC}">
              <c16:uniqueId val="{00000002-C13B-4929-B35A-1C1AECF875E4}"/>
            </c:ext>
          </c:extLst>
        </c:ser>
        <c:ser>
          <c:idx val="3"/>
          <c:order val="3"/>
          <c:tx>
            <c:strRef>
              <c:f>長野県!$AD$9</c:f>
              <c:strCache>
                <c:ptCount val="1"/>
                <c:pt idx="0">
                  <c:v>花き</c:v>
                </c:pt>
              </c:strCache>
            </c:strRef>
          </c:tx>
          <c:spPr>
            <a:solidFill>
              <a:schemeClr val="accent2">
                <a:lumMod val="20000"/>
                <a:lumOff val="80000"/>
              </a:schemeClr>
            </a:solidFill>
            <a:ln>
              <a:noFill/>
            </a:ln>
            <a:effectLst/>
          </c:spPr>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長野県!$AD$10:$AD$73</c:f>
              <c:numCache>
                <c:formatCode>#,##0_);[Red]\(#,##0\)</c:formatCode>
                <c:ptCount val="64"/>
                <c:pt idx="0">
                  <c:v>6</c:v>
                </c:pt>
                <c:pt idx="1">
                  <c:v>6</c:v>
                </c:pt>
                <c:pt idx="2">
                  <c:v>7</c:v>
                </c:pt>
                <c:pt idx="3">
                  <c:v>7</c:v>
                </c:pt>
                <c:pt idx="4">
                  <c:v>9</c:v>
                </c:pt>
                <c:pt idx="5">
                  <c:v>11</c:v>
                </c:pt>
                <c:pt idx="6">
                  <c:v>12</c:v>
                </c:pt>
                <c:pt idx="7">
                  <c:v>14</c:v>
                </c:pt>
                <c:pt idx="8">
                  <c:v>15</c:v>
                </c:pt>
                <c:pt idx="9">
                  <c:v>18</c:v>
                </c:pt>
                <c:pt idx="10">
                  <c:v>27</c:v>
                </c:pt>
                <c:pt idx="11">
                  <c:v>29</c:v>
                </c:pt>
                <c:pt idx="12">
                  <c:v>35</c:v>
                </c:pt>
                <c:pt idx="13">
                  <c:v>43</c:v>
                </c:pt>
                <c:pt idx="14">
                  <c:v>58</c:v>
                </c:pt>
                <c:pt idx="15">
                  <c:v>70</c:v>
                </c:pt>
                <c:pt idx="16">
                  <c:v>72</c:v>
                </c:pt>
                <c:pt idx="17">
                  <c:v>78</c:v>
                </c:pt>
                <c:pt idx="18">
                  <c:v>99</c:v>
                </c:pt>
                <c:pt idx="19">
                  <c:v>106</c:v>
                </c:pt>
                <c:pt idx="20">
                  <c:v>117</c:v>
                </c:pt>
                <c:pt idx="21">
                  <c:v>116</c:v>
                </c:pt>
                <c:pt idx="22">
                  <c:v>129</c:v>
                </c:pt>
                <c:pt idx="23">
                  <c:v>142</c:v>
                </c:pt>
                <c:pt idx="24">
                  <c:v>133</c:v>
                </c:pt>
                <c:pt idx="25">
                  <c:v>145</c:v>
                </c:pt>
                <c:pt idx="26">
                  <c:v>152</c:v>
                </c:pt>
                <c:pt idx="27">
                  <c:v>172</c:v>
                </c:pt>
                <c:pt idx="28">
                  <c:v>179</c:v>
                </c:pt>
                <c:pt idx="29">
                  <c:v>199</c:v>
                </c:pt>
                <c:pt idx="30">
                  <c:v>227</c:v>
                </c:pt>
                <c:pt idx="31">
                  <c:v>256</c:v>
                </c:pt>
                <c:pt idx="32">
                  <c:v>238</c:v>
                </c:pt>
                <c:pt idx="33">
                  <c:v>240</c:v>
                </c:pt>
                <c:pt idx="34">
                  <c:v>240</c:v>
                </c:pt>
                <c:pt idx="35">
                  <c:v>234</c:v>
                </c:pt>
                <c:pt idx="36">
                  <c:v>222</c:v>
                </c:pt>
                <c:pt idx="37">
                  <c:v>218</c:v>
                </c:pt>
                <c:pt idx="38">
                  <c:v>218</c:v>
                </c:pt>
                <c:pt idx="39">
                  <c:v>204</c:v>
                </c:pt>
                <c:pt idx="40">
                  <c:v>201</c:v>
                </c:pt>
                <c:pt idx="41">
                  <c:v>199</c:v>
                </c:pt>
                <c:pt idx="42">
                  <c:v>200</c:v>
                </c:pt>
                <c:pt idx="43">
                  <c:v>187</c:v>
                </c:pt>
                <c:pt idx="44">
                  <c:v>190</c:v>
                </c:pt>
                <c:pt idx="45">
                  <c:v>185</c:v>
                </c:pt>
                <c:pt idx="46">
                  <c:v>198</c:v>
                </c:pt>
                <c:pt idx="47">
                  <c:v>174</c:v>
                </c:pt>
                <c:pt idx="48">
                  <c:v>159</c:v>
                </c:pt>
                <c:pt idx="49">
                  <c:v>157</c:v>
                </c:pt>
                <c:pt idx="50">
                  <c:v>161</c:v>
                </c:pt>
                <c:pt idx="51">
                  <c:v>156</c:v>
                </c:pt>
                <c:pt idx="52">
                  <c:v>153</c:v>
                </c:pt>
                <c:pt idx="53">
                  <c:v>154</c:v>
                </c:pt>
                <c:pt idx="54">
                  <c:v>144</c:v>
                </c:pt>
                <c:pt idx="55">
                  <c:v>149</c:v>
                </c:pt>
                <c:pt idx="56">
                  <c:v>150</c:v>
                </c:pt>
                <c:pt idx="57">
                  <c:v>141</c:v>
                </c:pt>
                <c:pt idx="58">
                  <c:v>138</c:v>
                </c:pt>
                <c:pt idx="59">
                  <c:v>139</c:v>
                </c:pt>
                <c:pt idx="60">
                  <c:v>132</c:v>
                </c:pt>
                <c:pt idx="61">
                  <c:v>156</c:v>
                </c:pt>
                <c:pt idx="62">
                  <c:v>170</c:v>
                </c:pt>
                <c:pt idx="63">
                  <c:v>163</c:v>
                </c:pt>
              </c:numCache>
            </c:numRef>
          </c:val>
          <c:extLst>
            <c:ext xmlns:c16="http://schemas.microsoft.com/office/drawing/2014/chart" uri="{C3380CC4-5D6E-409C-BE32-E72D297353CC}">
              <c16:uniqueId val="{00000003-C13B-4929-B35A-1C1AECF875E4}"/>
            </c:ext>
          </c:extLst>
        </c:ser>
        <c:ser>
          <c:idx val="4"/>
          <c:order val="4"/>
          <c:tx>
            <c:strRef>
              <c:f>長野県!$AE$9</c:f>
              <c:strCache>
                <c:ptCount val="1"/>
                <c:pt idx="0">
                  <c:v>工芸</c:v>
                </c:pt>
              </c:strCache>
            </c:strRef>
          </c:tx>
          <c:spPr>
            <a:solidFill>
              <a:schemeClr val="accent6">
                <a:lumMod val="75000"/>
              </a:schemeClr>
            </a:solidFill>
            <a:ln>
              <a:noFill/>
            </a:ln>
            <a:effectLst/>
          </c:spPr>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長野県!$AE$10:$AE$73</c:f>
              <c:numCache>
                <c:formatCode>#,##0_);[Red]\(#,##0\)</c:formatCode>
                <c:ptCount val="64"/>
                <c:pt idx="0">
                  <c:v>14</c:v>
                </c:pt>
                <c:pt idx="1">
                  <c:v>15</c:v>
                </c:pt>
                <c:pt idx="2">
                  <c:v>18</c:v>
                </c:pt>
                <c:pt idx="3">
                  <c:v>22</c:v>
                </c:pt>
                <c:pt idx="4">
                  <c:v>26</c:v>
                </c:pt>
                <c:pt idx="5">
                  <c:v>26</c:v>
                </c:pt>
                <c:pt idx="6">
                  <c:v>30</c:v>
                </c:pt>
                <c:pt idx="7">
                  <c:v>30</c:v>
                </c:pt>
                <c:pt idx="8">
                  <c:v>30</c:v>
                </c:pt>
                <c:pt idx="9">
                  <c:v>31</c:v>
                </c:pt>
                <c:pt idx="10">
                  <c:v>30</c:v>
                </c:pt>
                <c:pt idx="11">
                  <c:v>31</c:v>
                </c:pt>
                <c:pt idx="12">
                  <c:v>33</c:v>
                </c:pt>
                <c:pt idx="13">
                  <c:v>39</c:v>
                </c:pt>
                <c:pt idx="14">
                  <c:v>54</c:v>
                </c:pt>
                <c:pt idx="15">
                  <c:v>62</c:v>
                </c:pt>
                <c:pt idx="16">
                  <c:v>69</c:v>
                </c:pt>
                <c:pt idx="17">
                  <c:v>72</c:v>
                </c:pt>
                <c:pt idx="18">
                  <c:v>73</c:v>
                </c:pt>
                <c:pt idx="19">
                  <c:v>72</c:v>
                </c:pt>
                <c:pt idx="20">
                  <c:v>68</c:v>
                </c:pt>
                <c:pt idx="21">
                  <c:v>61</c:v>
                </c:pt>
                <c:pt idx="22">
                  <c:v>66</c:v>
                </c:pt>
                <c:pt idx="23">
                  <c:v>73</c:v>
                </c:pt>
                <c:pt idx="24">
                  <c:v>76</c:v>
                </c:pt>
                <c:pt idx="25">
                  <c:v>58</c:v>
                </c:pt>
                <c:pt idx="26">
                  <c:v>53</c:v>
                </c:pt>
                <c:pt idx="27">
                  <c:v>44</c:v>
                </c:pt>
                <c:pt idx="28">
                  <c:v>36</c:v>
                </c:pt>
                <c:pt idx="29">
                  <c:v>33</c:v>
                </c:pt>
                <c:pt idx="30">
                  <c:v>32</c:v>
                </c:pt>
                <c:pt idx="31">
                  <c:v>30</c:v>
                </c:pt>
                <c:pt idx="32">
                  <c:v>28</c:v>
                </c:pt>
                <c:pt idx="33">
                  <c:v>24</c:v>
                </c:pt>
                <c:pt idx="34">
                  <c:v>25</c:v>
                </c:pt>
                <c:pt idx="35">
                  <c:v>23</c:v>
                </c:pt>
                <c:pt idx="36">
                  <c:v>22</c:v>
                </c:pt>
                <c:pt idx="37">
                  <c:v>19</c:v>
                </c:pt>
                <c:pt idx="38">
                  <c:v>17</c:v>
                </c:pt>
                <c:pt idx="39">
                  <c:v>15</c:v>
                </c:pt>
                <c:pt idx="40">
                  <c:v>13</c:v>
                </c:pt>
                <c:pt idx="41">
                  <c:v>12</c:v>
                </c:pt>
                <c:pt idx="42">
                  <c:v>11</c:v>
                </c:pt>
                <c:pt idx="43">
                  <c:v>10</c:v>
                </c:pt>
                <c:pt idx="44">
                  <c:v>9</c:v>
                </c:pt>
                <c:pt idx="45">
                  <c:v>8</c:v>
                </c:pt>
                <c:pt idx="46">
                  <c:v>7</c:v>
                </c:pt>
                <c:pt idx="47">
                  <c:v>7</c:v>
                </c:pt>
                <c:pt idx="48">
                  <c:v>6</c:v>
                </c:pt>
                <c:pt idx="49">
                  <c:v>5</c:v>
                </c:pt>
                <c:pt idx="50">
                  <c:v>4</c:v>
                </c:pt>
                <c:pt idx="51">
                  <c:v>4</c:v>
                </c:pt>
                <c:pt idx="52">
                  <c:v>3</c:v>
                </c:pt>
                <c:pt idx="53">
                  <c:v>3</c:v>
                </c:pt>
                <c:pt idx="54">
                  <c:v>3</c:v>
                </c:pt>
                <c:pt idx="55">
                  <c:v>3</c:v>
                </c:pt>
                <c:pt idx="56">
                  <c:v>2</c:v>
                </c:pt>
                <c:pt idx="57">
                  <c:v>2</c:v>
                </c:pt>
                <c:pt idx="58">
                  <c:v>2</c:v>
                </c:pt>
                <c:pt idx="59">
                  <c:v>1</c:v>
                </c:pt>
                <c:pt idx="60">
                  <c:v>1</c:v>
                </c:pt>
                <c:pt idx="61">
                  <c:v>1</c:v>
                </c:pt>
                <c:pt idx="62">
                  <c:v>1</c:v>
                </c:pt>
                <c:pt idx="63">
                  <c:v>1</c:v>
                </c:pt>
              </c:numCache>
            </c:numRef>
          </c:val>
          <c:extLst>
            <c:ext xmlns:c16="http://schemas.microsoft.com/office/drawing/2014/chart" uri="{C3380CC4-5D6E-409C-BE32-E72D297353CC}">
              <c16:uniqueId val="{00000004-C13B-4929-B35A-1C1AECF875E4}"/>
            </c:ext>
          </c:extLst>
        </c:ser>
        <c:ser>
          <c:idx val="6"/>
          <c:order val="5"/>
          <c:tx>
            <c:strRef>
              <c:f>長野県!$AH$9</c:f>
              <c:strCache>
                <c:ptCount val="1"/>
                <c:pt idx="0">
                  <c:v>加工</c:v>
                </c:pt>
              </c:strCache>
            </c:strRef>
          </c:tx>
          <c:spPr>
            <a:solidFill>
              <a:schemeClr val="accent6">
                <a:lumMod val="50000"/>
              </a:schemeClr>
            </a:solidFill>
            <a:ln>
              <a:noFill/>
            </a:ln>
            <a:effectLst/>
          </c:spPr>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長野県!$AH$10:$AH$73</c:f>
              <c:numCache>
                <c:formatCode>#,##0_);[Red]\(#,##0\)</c:formatCode>
                <c:ptCount val="64"/>
                <c:pt idx="0">
                  <c:v>3</c:v>
                </c:pt>
                <c:pt idx="1">
                  <c:v>3</c:v>
                </c:pt>
                <c:pt idx="2">
                  <c:v>2</c:v>
                </c:pt>
                <c:pt idx="3">
                  <c:v>3</c:v>
                </c:pt>
                <c:pt idx="4">
                  <c:v>3</c:v>
                </c:pt>
                <c:pt idx="5">
                  <c:v>1</c:v>
                </c:pt>
                <c:pt idx="6">
                  <c:v>2</c:v>
                </c:pt>
                <c:pt idx="7">
                  <c:v>2</c:v>
                </c:pt>
                <c:pt idx="8">
                  <c:v>2</c:v>
                </c:pt>
                <c:pt idx="9">
                  <c:v>3</c:v>
                </c:pt>
                <c:pt idx="10">
                  <c:v>3</c:v>
                </c:pt>
                <c:pt idx="11">
                  <c:v>2</c:v>
                </c:pt>
                <c:pt idx="12">
                  <c:v>5</c:v>
                </c:pt>
                <c:pt idx="13">
                  <c:v>6</c:v>
                </c:pt>
                <c:pt idx="14">
                  <c:v>6</c:v>
                </c:pt>
                <c:pt idx="15">
                  <c:v>8</c:v>
                </c:pt>
                <c:pt idx="16">
                  <c:v>10</c:v>
                </c:pt>
                <c:pt idx="17">
                  <c:v>9</c:v>
                </c:pt>
                <c:pt idx="18">
                  <c:v>9</c:v>
                </c:pt>
                <c:pt idx="19">
                  <c:v>11</c:v>
                </c:pt>
                <c:pt idx="20">
                  <c:v>13</c:v>
                </c:pt>
                <c:pt idx="21">
                  <c:v>13</c:v>
                </c:pt>
                <c:pt idx="22">
                  <c:v>7</c:v>
                </c:pt>
                <c:pt idx="23">
                  <c:v>10</c:v>
                </c:pt>
                <c:pt idx="24">
                  <c:v>10</c:v>
                </c:pt>
                <c:pt idx="25">
                  <c:v>11</c:v>
                </c:pt>
                <c:pt idx="26">
                  <c:v>11</c:v>
                </c:pt>
                <c:pt idx="27">
                  <c:v>11</c:v>
                </c:pt>
                <c:pt idx="28">
                  <c:v>11</c:v>
                </c:pt>
                <c:pt idx="29">
                  <c:v>10</c:v>
                </c:pt>
                <c:pt idx="30">
                  <c:v>11</c:v>
                </c:pt>
                <c:pt idx="31">
                  <c:v>15</c:v>
                </c:pt>
                <c:pt idx="32">
                  <c:v>17</c:v>
                </c:pt>
                <c:pt idx="33">
                  <c:v>17</c:v>
                </c:pt>
                <c:pt idx="34">
                  <c:v>17</c:v>
                </c:pt>
                <c:pt idx="35">
                  <c:v>25</c:v>
                </c:pt>
                <c:pt idx="36">
                  <c:v>28</c:v>
                </c:pt>
                <c:pt idx="37">
                  <c:v>25</c:v>
                </c:pt>
                <c:pt idx="38">
                  <c:v>30</c:v>
                </c:pt>
                <c:pt idx="39">
                  <c:v>31</c:v>
                </c:pt>
                <c:pt idx="40">
                  <c:v>28</c:v>
                </c:pt>
                <c:pt idx="41">
                  <c:v>25</c:v>
                </c:pt>
                <c:pt idx="42">
                  <c:v>26</c:v>
                </c:pt>
                <c:pt idx="43">
                  <c:v>26</c:v>
                </c:pt>
                <c:pt idx="44">
                  <c:v>27</c:v>
                </c:pt>
                <c:pt idx="45">
                  <c:v>24</c:v>
                </c:pt>
                <c:pt idx="46">
                  <c:v>28</c:v>
                </c:pt>
                <c:pt idx="47">
                  <c:v>28</c:v>
                </c:pt>
                <c:pt idx="48">
                  <c:v>28</c:v>
                </c:pt>
                <c:pt idx="49">
                  <c:v>27</c:v>
                </c:pt>
                <c:pt idx="50">
                  <c:v>30</c:v>
                </c:pt>
                <c:pt idx="51">
                  <c:v>31</c:v>
                </c:pt>
                <c:pt idx="52">
                  <c:v>33</c:v>
                </c:pt>
                <c:pt idx="53">
                  <c:v>29</c:v>
                </c:pt>
                <c:pt idx="54">
                  <c:v>32</c:v>
                </c:pt>
                <c:pt idx="55">
                  <c:v>32</c:v>
                </c:pt>
                <c:pt idx="56">
                  <c:v>36</c:v>
                </c:pt>
                <c:pt idx="57">
                  <c:v>30</c:v>
                </c:pt>
                <c:pt idx="58">
                  <c:v>33</c:v>
                </c:pt>
                <c:pt idx="59">
                  <c:v>34</c:v>
                </c:pt>
                <c:pt idx="60">
                  <c:v>26</c:v>
                </c:pt>
                <c:pt idx="61">
                  <c:v>29</c:v>
                </c:pt>
                <c:pt idx="62">
                  <c:v>18</c:v>
                </c:pt>
                <c:pt idx="63">
                  <c:v>14</c:v>
                </c:pt>
              </c:numCache>
            </c:numRef>
          </c:val>
          <c:extLst>
            <c:ext xmlns:c16="http://schemas.microsoft.com/office/drawing/2014/chart" uri="{C3380CC4-5D6E-409C-BE32-E72D297353CC}">
              <c16:uniqueId val="{00000006-C13B-4929-B35A-1C1AECF875E4}"/>
            </c:ext>
          </c:extLst>
        </c:ser>
        <c:ser>
          <c:idx val="5"/>
          <c:order val="6"/>
          <c:tx>
            <c:strRef>
              <c:f>長野県!$AF$9</c:f>
              <c:strCache>
                <c:ptCount val="1"/>
                <c:pt idx="0">
                  <c:v>畜産</c:v>
                </c:pt>
              </c:strCache>
            </c:strRef>
          </c:tx>
          <c:spPr>
            <a:solidFill>
              <a:schemeClr val="accent6"/>
            </a:solidFill>
            <a:ln>
              <a:noFill/>
            </a:ln>
            <a:effectLst/>
          </c:spPr>
          <c:val>
            <c:numRef>
              <c:f>長野県!$AF$10:$AF$73</c:f>
              <c:numCache>
                <c:formatCode>#,##0_);[Red]\(#,##0\)</c:formatCode>
                <c:ptCount val="64"/>
                <c:pt idx="0">
                  <c:v>79</c:v>
                </c:pt>
                <c:pt idx="1">
                  <c:v>102</c:v>
                </c:pt>
                <c:pt idx="2">
                  <c:v>121</c:v>
                </c:pt>
                <c:pt idx="3">
                  <c:v>134</c:v>
                </c:pt>
                <c:pt idx="4">
                  <c:v>144</c:v>
                </c:pt>
                <c:pt idx="5">
                  <c:v>163</c:v>
                </c:pt>
                <c:pt idx="6">
                  <c:v>203</c:v>
                </c:pt>
                <c:pt idx="7">
                  <c:v>217</c:v>
                </c:pt>
                <c:pt idx="8">
                  <c:v>250</c:v>
                </c:pt>
                <c:pt idx="9">
                  <c:v>280</c:v>
                </c:pt>
                <c:pt idx="10">
                  <c:v>300</c:v>
                </c:pt>
                <c:pt idx="11">
                  <c:v>337</c:v>
                </c:pt>
                <c:pt idx="12">
                  <c:v>368</c:v>
                </c:pt>
                <c:pt idx="13">
                  <c:v>412</c:v>
                </c:pt>
                <c:pt idx="14">
                  <c:v>500</c:v>
                </c:pt>
                <c:pt idx="15">
                  <c:v>618</c:v>
                </c:pt>
                <c:pt idx="16">
                  <c:v>660</c:v>
                </c:pt>
                <c:pt idx="17">
                  <c:v>656</c:v>
                </c:pt>
                <c:pt idx="18">
                  <c:v>652</c:v>
                </c:pt>
                <c:pt idx="19">
                  <c:v>643</c:v>
                </c:pt>
                <c:pt idx="20">
                  <c:v>660</c:v>
                </c:pt>
                <c:pt idx="21">
                  <c:v>674</c:v>
                </c:pt>
                <c:pt idx="22">
                  <c:v>686</c:v>
                </c:pt>
                <c:pt idx="23">
                  <c:v>680</c:v>
                </c:pt>
                <c:pt idx="24">
                  <c:v>688</c:v>
                </c:pt>
                <c:pt idx="25">
                  <c:v>673</c:v>
                </c:pt>
                <c:pt idx="26">
                  <c:v>640</c:v>
                </c:pt>
                <c:pt idx="27">
                  <c:v>593</c:v>
                </c:pt>
                <c:pt idx="28">
                  <c:v>562</c:v>
                </c:pt>
                <c:pt idx="29">
                  <c:v>565</c:v>
                </c:pt>
                <c:pt idx="30">
                  <c:v>564</c:v>
                </c:pt>
                <c:pt idx="31">
                  <c:v>515</c:v>
                </c:pt>
                <c:pt idx="32">
                  <c:v>478</c:v>
                </c:pt>
                <c:pt idx="33">
                  <c:v>440</c:v>
                </c:pt>
                <c:pt idx="34">
                  <c:v>415</c:v>
                </c:pt>
                <c:pt idx="35">
                  <c:v>410</c:v>
                </c:pt>
                <c:pt idx="36">
                  <c:v>397</c:v>
                </c:pt>
                <c:pt idx="37">
                  <c:v>378</c:v>
                </c:pt>
                <c:pt idx="38">
                  <c:v>342</c:v>
                </c:pt>
                <c:pt idx="39">
                  <c:v>332</c:v>
                </c:pt>
                <c:pt idx="40">
                  <c:v>333</c:v>
                </c:pt>
                <c:pt idx="41">
                  <c:v>324</c:v>
                </c:pt>
                <c:pt idx="42">
                  <c:v>329</c:v>
                </c:pt>
                <c:pt idx="43">
                  <c:v>316</c:v>
                </c:pt>
                <c:pt idx="44">
                  <c:v>327</c:v>
                </c:pt>
                <c:pt idx="45">
                  <c:v>328</c:v>
                </c:pt>
                <c:pt idx="46">
                  <c:v>311</c:v>
                </c:pt>
                <c:pt idx="47">
                  <c:v>312</c:v>
                </c:pt>
                <c:pt idx="48">
                  <c:v>319</c:v>
                </c:pt>
                <c:pt idx="49">
                  <c:v>290</c:v>
                </c:pt>
                <c:pt idx="50">
                  <c:v>288</c:v>
                </c:pt>
                <c:pt idx="51">
                  <c:v>277</c:v>
                </c:pt>
                <c:pt idx="52">
                  <c:v>274</c:v>
                </c:pt>
                <c:pt idx="53">
                  <c:v>286</c:v>
                </c:pt>
                <c:pt idx="54">
                  <c:v>301</c:v>
                </c:pt>
                <c:pt idx="55">
                  <c:v>308</c:v>
                </c:pt>
                <c:pt idx="56">
                  <c:v>305</c:v>
                </c:pt>
                <c:pt idx="57">
                  <c:v>300</c:v>
                </c:pt>
                <c:pt idx="58">
                  <c:v>287</c:v>
                </c:pt>
                <c:pt idx="59">
                  <c:v>279</c:v>
                </c:pt>
                <c:pt idx="60">
                  <c:v>269</c:v>
                </c:pt>
                <c:pt idx="61">
                  <c:v>262</c:v>
                </c:pt>
                <c:pt idx="62">
                  <c:v>262</c:v>
                </c:pt>
                <c:pt idx="63">
                  <c:v>280</c:v>
                </c:pt>
              </c:numCache>
            </c:numRef>
          </c:val>
          <c:extLst>
            <c:ext xmlns:c16="http://schemas.microsoft.com/office/drawing/2014/chart" uri="{C3380CC4-5D6E-409C-BE32-E72D297353CC}">
              <c16:uniqueId val="{00000008-C13B-4929-B35A-1C1AECF875E4}"/>
            </c:ext>
          </c:extLst>
        </c:ser>
        <c:ser>
          <c:idx val="7"/>
          <c:order val="7"/>
          <c:tx>
            <c:strRef>
              <c:f>長野県!$AG$9</c:f>
              <c:strCache>
                <c:ptCount val="1"/>
                <c:pt idx="0">
                  <c:v>その他</c:v>
                </c:pt>
              </c:strCache>
            </c:strRef>
          </c:tx>
          <c:spPr>
            <a:solidFill>
              <a:schemeClr val="accent2">
                <a:lumMod val="60000"/>
              </a:schemeClr>
            </a:solidFill>
            <a:ln>
              <a:noFill/>
            </a:ln>
            <a:effectLst/>
          </c:spPr>
          <c:val>
            <c:numRef>
              <c:f>長野県!$AG$10:$AG$73</c:f>
              <c:numCache>
                <c:formatCode>#,##0_);[Red]\(#,##0\)</c:formatCode>
                <c:ptCount val="64"/>
                <c:pt idx="0">
                  <c:v>157</c:v>
                </c:pt>
                <c:pt idx="1">
                  <c:v>165</c:v>
                </c:pt>
                <c:pt idx="2">
                  <c:v>167</c:v>
                </c:pt>
                <c:pt idx="3">
                  <c:v>182</c:v>
                </c:pt>
                <c:pt idx="4">
                  <c:v>149</c:v>
                </c:pt>
                <c:pt idx="5">
                  <c:v>163</c:v>
                </c:pt>
                <c:pt idx="6">
                  <c:v>200</c:v>
                </c:pt>
                <c:pt idx="7">
                  <c:v>234</c:v>
                </c:pt>
                <c:pt idx="8">
                  <c:v>203</c:v>
                </c:pt>
                <c:pt idx="9">
                  <c:v>203</c:v>
                </c:pt>
                <c:pt idx="10">
                  <c:v>220</c:v>
                </c:pt>
                <c:pt idx="11">
                  <c:v>187</c:v>
                </c:pt>
                <c:pt idx="12">
                  <c:v>193</c:v>
                </c:pt>
                <c:pt idx="13">
                  <c:v>263</c:v>
                </c:pt>
                <c:pt idx="14">
                  <c:v>230</c:v>
                </c:pt>
                <c:pt idx="15">
                  <c:v>236</c:v>
                </c:pt>
                <c:pt idx="16">
                  <c:v>251</c:v>
                </c:pt>
                <c:pt idx="17">
                  <c:v>242</c:v>
                </c:pt>
                <c:pt idx="18">
                  <c:v>266</c:v>
                </c:pt>
                <c:pt idx="19">
                  <c:v>267</c:v>
                </c:pt>
                <c:pt idx="20">
                  <c:v>275</c:v>
                </c:pt>
                <c:pt idx="21">
                  <c:v>247</c:v>
                </c:pt>
                <c:pt idx="22">
                  <c:v>238</c:v>
                </c:pt>
                <c:pt idx="23">
                  <c:v>216</c:v>
                </c:pt>
                <c:pt idx="24">
                  <c:v>180</c:v>
                </c:pt>
                <c:pt idx="25">
                  <c:v>174</c:v>
                </c:pt>
                <c:pt idx="26">
                  <c:v>165</c:v>
                </c:pt>
                <c:pt idx="27">
                  <c:v>158</c:v>
                </c:pt>
                <c:pt idx="28">
                  <c:v>160</c:v>
                </c:pt>
                <c:pt idx="29">
                  <c:v>160</c:v>
                </c:pt>
                <c:pt idx="30">
                  <c:v>147</c:v>
                </c:pt>
                <c:pt idx="31">
                  <c:v>145</c:v>
                </c:pt>
                <c:pt idx="32">
                  <c:v>120</c:v>
                </c:pt>
                <c:pt idx="33">
                  <c:v>117</c:v>
                </c:pt>
                <c:pt idx="34">
                  <c:v>106</c:v>
                </c:pt>
                <c:pt idx="35">
                  <c:v>111</c:v>
                </c:pt>
                <c:pt idx="36">
                  <c:v>122</c:v>
                </c:pt>
                <c:pt idx="37">
                  <c:v>113</c:v>
                </c:pt>
                <c:pt idx="38">
                  <c:v>119</c:v>
                </c:pt>
                <c:pt idx="39">
                  <c:v>122</c:v>
                </c:pt>
                <c:pt idx="40">
                  <c:v>119</c:v>
                </c:pt>
                <c:pt idx="41">
                  <c:v>112</c:v>
                </c:pt>
                <c:pt idx="42">
                  <c:v>114</c:v>
                </c:pt>
                <c:pt idx="43">
                  <c:v>112</c:v>
                </c:pt>
                <c:pt idx="44">
                  <c:v>112</c:v>
                </c:pt>
                <c:pt idx="45">
                  <c:v>106</c:v>
                </c:pt>
                <c:pt idx="46">
                  <c:v>112</c:v>
                </c:pt>
                <c:pt idx="47">
                  <c:v>88</c:v>
                </c:pt>
                <c:pt idx="48">
                  <c:v>87</c:v>
                </c:pt>
                <c:pt idx="49">
                  <c:v>91</c:v>
                </c:pt>
                <c:pt idx="50">
                  <c:v>92</c:v>
                </c:pt>
                <c:pt idx="51">
                  <c:v>89</c:v>
                </c:pt>
                <c:pt idx="52">
                  <c:v>92</c:v>
                </c:pt>
                <c:pt idx="53">
                  <c:v>92</c:v>
                </c:pt>
                <c:pt idx="54">
                  <c:v>91</c:v>
                </c:pt>
                <c:pt idx="55">
                  <c:v>91</c:v>
                </c:pt>
                <c:pt idx="56">
                  <c:v>100</c:v>
                </c:pt>
                <c:pt idx="57">
                  <c:v>95</c:v>
                </c:pt>
                <c:pt idx="58">
                  <c:v>97</c:v>
                </c:pt>
                <c:pt idx="59">
                  <c:v>103</c:v>
                </c:pt>
                <c:pt idx="60">
                  <c:v>97</c:v>
                </c:pt>
                <c:pt idx="61">
                  <c:v>98</c:v>
                </c:pt>
                <c:pt idx="62">
                  <c:v>83</c:v>
                </c:pt>
                <c:pt idx="63">
                  <c:v>63</c:v>
                </c:pt>
              </c:numCache>
            </c:numRef>
          </c:val>
          <c:extLst>
            <c:ext xmlns:c16="http://schemas.microsoft.com/office/drawing/2014/chart" uri="{C3380CC4-5D6E-409C-BE32-E72D297353CC}">
              <c16:uniqueId val="{00000009-C13B-4929-B35A-1C1AECF875E4}"/>
            </c:ext>
          </c:extLst>
        </c:ser>
        <c:dLbls>
          <c:showLegendKey val="0"/>
          <c:showVal val="0"/>
          <c:showCatName val="0"/>
          <c:showSerName val="0"/>
          <c:showPercent val="0"/>
          <c:showBubbleSize val="0"/>
        </c:dLbls>
        <c:axId val="711196383"/>
        <c:axId val="711198303"/>
      </c:areaChart>
      <c:catAx>
        <c:axId val="711196383"/>
        <c:scaling>
          <c:orientation val="minMax"/>
        </c:scaling>
        <c:delete val="0"/>
        <c:axPos val="b"/>
        <c:numFmt formatCode="General" sourceLinked="1"/>
        <c:majorTickMark val="none"/>
        <c:minorTickMark val="none"/>
        <c:tickLblPos val="nextTo"/>
        <c:spPr>
          <a:noFill/>
          <a:ln w="9525" cap="flat" cmpd="sng" algn="ctr">
            <a:solidFill>
              <a:schemeClr val="tx2"/>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711198303"/>
        <c:crosses val="autoZero"/>
        <c:auto val="1"/>
        <c:lblAlgn val="ctr"/>
        <c:lblOffset val="100"/>
        <c:noMultiLvlLbl val="0"/>
      </c:catAx>
      <c:valAx>
        <c:axId val="711198303"/>
        <c:scaling>
          <c:orientation val="minMax"/>
          <c:max val="450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ja-JP"/>
          </a:p>
        </c:txPr>
        <c:crossAx val="711196383"/>
        <c:crosses val="autoZero"/>
        <c:crossBetween val="midCat"/>
      </c:valAx>
      <c:spPr>
        <a:noFill/>
        <a:ln w="25400">
          <a:noFill/>
        </a:ln>
        <a:effectLst/>
      </c:spPr>
    </c:plotArea>
    <c:plotVisOnly val="1"/>
    <c:dispBlanksAs val="zero"/>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農業産出額の推移（長野県）</a:t>
            </a:r>
          </a:p>
        </c:rich>
      </c:tx>
      <c:layout>
        <c:manualLayout>
          <c:xMode val="edge"/>
          <c:yMode val="edge"/>
          <c:x val="0.37578459229502376"/>
          <c:y val="5.555556612186962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5.0702631768428687E-2"/>
          <c:y val="8.0499653942647853E-2"/>
          <c:w val="0.92418999858907613"/>
          <c:h val="0.86081057872315014"/>
        </c:manualLayout>
      </c:layout>
      <c:areaChart>
        <c:grouping val="stacked"/>
        <c:varyColors val="0"/>
        <c:ser>
          <c:idx val="5"/>
          <c:order val="1"/>
          <c:tx>
            <c:strRef>
              <c:f>長野県!$AE$9</c:f>
              <c:strCache>
                <c:ptCount val="1"/>
                <c:pt idx="0">
                  <c:v>工芸</c:v>
                </c:pt>
              </c:strCache>
            </c:strRef>
          </c:tx>
          <c:spPr>
            <a:solidFill>
              <a:schemeClr val="accent6">
                <a:lumMod val="75000"/>
              </a:schemeClr>
            </a:solidFill>
            <a:ln>
              <a:solidFill>
                <a:srgbClr val="A2FC34"/>
              </a:solidFill>
            </a:ln>
            <a:effectLst/>
          </c:spPr>
          <c:dLbls>
            <c:dLbl>
              <c:idx val="0"/>
              <c:layout>
                <c:manualLayout>
                  <c:x val="-0.17646323219504517"/>
                  <c:y val="-2.1907807804699655E-2"/>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2-5BD8-4671-AB80-64936D8A502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長野県!$AE$10:$AE$73</c:f>
              <c:numCache>
                <c:formatCode>#,##0_);[Red]\(#,##0\)</c:formatCode>
                <c:ptCount val="64"/>
                <c:pt idx="0">
                  <c:v>14</c:v>
                </c:pt>
                <c:pt idx="1">
                  <c:v>15</c:v>
                </c:pt>
                <c:pt idx="2">
                  <c:v>18</c:v>
                </c:pt>
                <c:pt idx="3">
                  <c:v>22</c:v>
                </c:pt>
                <c:pt idx="4">
                  <c:v>26</c:v>
                </c:pt>
                <c:pt idx="5">
                  <c:v>26</c:v>
                </c:pt>
                <c:pt idx="6">
                  <c:v>30</c:v>
                </c:pt>
                <c:pt idx="7">
                  <c:v>30</c:v>
                </c:pt>
                <c:pt idx="8">
                  <c:v>30</c:v>
                </c:pt>
                <c:pt idx="9">
                  <c:v>31</c:v>
                </c:pt>
                <c:pt idx="10">
                  <c:v>30</c:v>
                </c:pt>
                <c:pt idx="11">
                  <c:v>31</c:v>
                </c:pt>
                <c:pt idx="12">
                  <c:v>33</c:v>
                </c:pt>
                <c:pt idx="13">
                  <c:v>39</c:v>
                </c:pt>
                <c:pt idx="14">
                  <c:v>54</c:v>
                </c:pt>
                <c:pt idx="15">
                  <c:v>62</c:v>
                </c:pt>
                <c:pt idx="16">
                  <c:v>69</c:v>
                </c:pt>
                <c:pt idx="17">
                  <c:v>72</c:v>
                </c:pt>
                <c:pt idx="18">
                  <c:v>73</c:v>
                </c:pt>
                <c:pt idx="19">
                  <c:v>72</c:v>
                </c:pt>
                <c:pt idx="20">
                  <c:v>68</c:v>
                </c:pt>
                <c:pt idx="21">
                  <c:v>61</c:v>
                </c:pt>
                <c:pt idx="22">
                  <c:v>66</c:v>
                </c:pt>
                <c:pt idx="23">
                  <c:v>73</c:v>
                </c:pt>
                <c:pt idx="24">
                  <c:v>76</c:v>
                </c:pt>
                <c:pt idx="25">
                  <c:v>58</c:v>
                </c:pt>
                <c:pt idx="26">
                  <c:v>53</c:v>
                </c:pt>
                <c:pt idx="27">
                  <c:v>44</c:v>
                </c:pt>
                <c:pt idx="28">
                  <c:v>36</c:v>
                </c:pt>
                <c:pt idx="29">
                  <c:v>33</c:v>
                </c:pt>
                <c:pt idx="30">
                  <c:v>32</c:v>
                </c:pt>
                <c:pt idx="31">
                  <c:v>30</c:v>
                </c:pt>
                <c:pt idx="32">
                  <c:v>28</c:v>
                </c:pt>
                <c:pt idx="33">
                  <c:v>24</c:v>
                </c:pt>
                <c:pt idx="34">
                  <c:v>25</c:v>
                </c:pt>
                <c:pt idx="35">
                  <c:v>23</c:v>
                </c:pt>
                <c:pt idx="36">
                  <c:v>22</c:v>
                </c:pt>
                <c:pt idx="37">
                  <c:v>19</c:v>
                </c:pt>
                <c:pt idx="38">
                  <c:v>17</c:v>
                </c:pt>
                <c:pt idx="39">
                  <c:v>15</c:v>
                </c:pt>
                <c:pt idx="40">
                  <c:v>13</c:v>
                </c:pt>
                <c:pt idx="41">
                  <c:v>12</c:v>
                </c:pt>
                <c:pt idx="42">
                  <c:v>11</c:v>
                </c:pt>
                <c:pt idx="43">
                  <c:v>10</c:v>
                </c:pt>
                <c:pt idx="44">
                  <c:v>9</c:v>
                </c:pt>
                <c:pt idx="45">
                  <c:v>8</c:v>
                </c:pt>
                <c:pt idx="46">
                  <c:v>7</c:v>
                </c:pt>
                <c:pt idx="47">
                  <c:v>7</c:v>
                </c:pt>
                <c:pt idx="48">
                  <c:v>6</c:v>
                </c:pt>
                <c:pt idx="49">
                  <c:v>5</c:v>
                </c:pt>
                <c:pt idx="50">
                  <c:v>4</c:v>
                </c:pt>
                <c:pt idx="51">
                  <c:v>4</c:v>
                </c:pt>
                <c:pt idx="52">
                  <c:v>3</c:v>
                </c:pt>
                <c:pt idx="53">
                  <c:v>3</c:v>
                </c:pt>
                <c:pt idx="54">
                  <c:v>3</c:v>
                </c:pt>
                <c:pt idx="55">
                  <c:v>3</c:v>
                </c:pt>
                <c:pt idx="56">
                  <c:v>2</c:v>
                </c:pt>
                <c:pt idx="57">
                  <c:v>2</c:v>
                </c:pt>
                <c:pt idx="58">
                  <c:v>2</c:v>
                </c:pt>
                <c:pt idx="59">
                  <c:v>1</c:v>
                </c:pt>
                <c:pt idx="60">
                  <c:v>1</c:v>
                </c:pt>
                <c:pt idx="61">
                  <c:v>1</c:v>
                </c:pt>
                <c:pt idx="62">
                  <c:v>1</c:v>
                </c:pt>
                <c:pt idx="63">
                  <c:v>1</c:v>
                </c:pt>
              </c:numCache>
            </c:numRef>
          </c:val>
          <c:extLst>
            <c:ext xmlns:c16="http://schemas.microsoft.com/office/drawing/2014/chart" uri="{C3380CC4-5D6E-409C-BE32-E72D297353CC}">
              <c16:uniqueId val="{00000005-00CB-4265-86E6-DD19D52B455B}"/>
            </c:ext>
          </c:extLst>
        </c:ser>
        <c:ser>
          <c:idx val="6"/>
          <c:order val="2"/>
          <c:tx>
            <c:strRef>
              <c:f>長野県!$AH$9</c:f>
              <c:strCache>
                <c:ptCount val="1"/>
                <c:pt idx="0">
                  <c:v>加工</c:v>
                </c:pt>
              </c:strCache>
            </c:strRef>
          </c:tx>
          <c:spPr>
            <a:solidFill>
              <a:srgbClr val="92D050"/>
            </a:solidFill>
            <a:ln>
              <a:solidFill>
                <a:schemeClr val="accent6">
                  <a:lumMod val="75000"/>
                </a:schemeClr>
              </a:solidFill>
            </a:ln>
            <a:effectLst/>
          </c:spPr>
          <c:dLbls>
            <c:dLbl>
              <c:idx val="0"/>
              <c:layout>
                <c:manualLayout>
                  <c:x val="0.13769479481886099"/>
                  <c:y val="-4.8684017343777015E-3"/>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0-5BD8-4671-AB80-64936D8A502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長野県!$AH$10:$AH$73</c:f>
              <c:numCache>
                <c:formatCode>#,##0_);[Red]\(#,##0\)</c:formatCode>
                <c:ptCount val="64"/>
                <c:pt idx="0">
                  <c:v>3</c:v>
                </c:pt>
                <c:pt idx="1">
                  <c:v>3</c:v>
                </c:pt>
                <c:pt idx="2">
                  <c:v>2</c:v>
                </c:pt>
                <c:pt idx="3">
                  <c:v>3</c:v>
                </c:pt>
                <c:pt idx="4">
                  <c:v>3</c:v>
                </c:pt>
                <c:pt idx="5">
                  <c:v>1</c:v>
                </c:pt>
                <c:pt idx="6">
                  <c:v>2</c:v>
                </c:pt>
                <c:pt idx="7">
                  <c:v>2</c:v>
                </c:pt>
                <c:pt idx="8">
                  <c:v>2</c:v>
                </c:pt>
                <c:pt idx="9">
                  <c:v>3</c:v>
                </c:pt>
                <c:pt idx="10">
                  <c:v>3</c:v>
                </c:pt>
                <c:pt idx="11">
                  <c:v>2</c:v>
                </c:pt>
                <c:pt idx="12">
                  <c:v>5</c:v>
                </c:pt>
                <c:pt idx="13">
                  <c:v>6</c:v>
                </c:pt>
                <c:pt idx="14">
                  <c:v>6</c:v>
                </c:pt>
                <c:pt idx="15">
                  <c:v>8</c:v>
                </c:pt>
                <c:pt idx="16">
                  <c:v>10</c:v>
                </c:pt>
                <c:pt idx="17">
                  <c:v>9</c:v>
                </c:pt>
                <c:pt idx="18">
                  <c:v>9</c:v>
                </c:pt>
                <c:pt idx="19">
                  <c:v>11</c:v>
                </c:pt>
                <c:pt idx="20">
                  <c:v>13</c:v>
                </c:pt>
                <c:pt idx="21">
                  <c:v>13</c:v>
                </c:pt>
                <c:pt idx="22">
                  <c:v>7</c:v>
                </c:pt>
                <c:pt idx="23">
                  <c:v>10</c:v>
                </c:pt>
                <c:pt idx="24">
                  <c:v>10</c:v>
                </c:pt>
                <c:pt idx="25">
                  <c:v>11</c:v>
                </c:pt>
                <c:pt idx="26">
                  <c:v>11</c:v>
                </c:pt>
                <c:pt idx="27">
                  <c:v>11</c:v>
                </c:pt>
                <c:pt idx="28">
                  <c:v>11</c:v>
                </c:pt>
                <c:pt idx="29">
                  <c:v>10</c:v>
                </c:pt>
                <c:pt idx="30">
                  <c:v>11</c:v>
                </c:pt>
                <c:pt idx="31">
                  <c:v>15</c:v>
                </c:pt>
                <c:pt idx="32">
                  <c:v>17</c:v>
                </c:pt>
                <c:pt idx="33">
                  <c:v>17</c:v>
                </c:pt>
                <c:pt idx="34">
                  <c:v>17</c:v>
                </c:pt>
                <c:pt idx="35">
                  <c:v>25</c:v>
                </c:pt>
                <c:pt idx="36">
                  <c:v>28</c:v>
                </c:pt>
                <c:pt idx="37">
                  <c:v>25</c:v>
                </c:pt>
                <c:pt idx="38">
                  <c:v>30</c:v>
                </c:pt>
                <c:pt idx="39">
                  <c:v>31</c:v>
                </c:pt>
                <c:pt idx="40">
                  <c:v>28</c:v>
                </c:pt>
                <c:pt idx="41">
                  <c:v>25</c:v>
                </c:pt>
                <c:pt idx="42">
                  <c:v>26</c:v>
                </c:pt>
                <c:pt idx="43">
                  <c:v>26</c:v>
                </c:pt>
                <c:pt idx="44">
                  <c:v>27</c:v>
                </c:pt>
                <c:pt idx="45">
                  <c:v>24</c:v>
                </c:pt>
                <c:pt idx="46">
                  <c:v>28</c:v>
                </c:pt>
                <c:pt idx="47">
                  <c:v>28</c:v>
                </c:pt>
                <c:pt idx="48">
                  <c:v>28</c:v>
                </c:pt>
                <c:pt idx="49">
                  <c:v>27</c:v>
                </c:pt>
                <c:pt idx="50">
                  <c:v>30</c:v>
                </c:pt>
                <c:pt idx="51">
                  <c:v>31</c:v>
                </c:pt>
                <c:pt idx="52">
                  <c:v>33</c:v>
                </c:pt>
                <c:pt idx="53">
                  <c:v>29</c:v>
                </c:pt>
                <c:pt idx="54">
                  <c:v>32</c:v>
                </c:pt>
                <c:pt idx="55">
                  <c:v>32</c:v>
                </c:pt>
                <c:pt idx="56">
                  <c:v>36</c:v>
                </c:pt>
                <c:pt idx="57">
                  <c:v>30</c:v>
                </c:pt>
                <c:pt idx="58">
                  <c:v>33</c:v>
                </c:pt>
                <c:pt idx="59">
                  <c:v>34</c:v>
                </c:pt>
                <c:pt idx="60">
                  <c:v>26</c:v>
                </c:pt>
                <c:pt idx="61">
                  <c:v>29</c:v>
                </c:pt>
                <c:pt idx="62">
                  <c:v>18</c:v>
                </c:pt>
                <c:pt idx="63">
                  <c:v>14</c:v>
                </c:pt>
              </c:numCache>
            </c:numRef>
          </c:val>
          <c:extLst>
            <c:ext xmlns:c16="http://schemas.microsoft.com/office/drawing/2014/chart" uri="{C3380CC4-5D6E-409C-BE32-E72D297353CC}">
              <c16:uniqueId val="{00000006-00CB-4265-86E6-DD19D52B455B}"/>
            </c:ext>
          </c:extLst>
        </c:ser>
        <c:ser>
          <c:idx val="8"/>
          <c:order val="3"/>
          <c:tx>
            <c:strRef>
              <c:f>長野県!$AG$9</c:f>
              <c:strCache>
                <c:ptCount val="1"/>
                <c:pt idx="0">
                  <c:v>その他</c:v>
                </c:pt>
              </c:strCache>
            </c:strRef>
          </c:tx>
          <c:spPr>
            <a:solidFill>
              <a:schemeClr val="bg1">
                <a:lumMod val="85000"/>
              </a:schemeClr>
            </a:solidFill>
            <a:ln>
              <a:noFill/>
            </a:ln>
            <a:effectLst/>
          </c:spPr>
          <c:dLbls>
            <c:dLbl>
              <c:idx val="0"/>
              <c:layout>
                <c:manualLayout>
                  <c:x val="-0.17378954685875661"/>
                  <c:y val="-2.9210410406266207E-2"/>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7-5BD8-4671-AB80-64936D8A502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長野県!$AG$10:$AG$73</c:f>
              <c:numCache>
                <c:formatCode>#,##0_);[Red]\(#,##0\)</c:formatCode>
                <c:ptCount val="64"/>
                <c:pt idx="0">
                  <c:v>157</c:v>
                </c:pt>
                <c:pt idx="1">
                  <c:v>165</c:v>
                </c:pt>
                <c:pt idx="2">
                  <c:v>167</c:v>
                </c:pt>
                <c:pt idx="3">
                  <c:v>182</c:v>
                </c:pt>
                <c:pt idx="4">
                  <c:v>149</c:v>
                </c:pt>
                <c:pt idx="5">
                  <c:v>163</c:v>
                </c:pt>
                <c:pt idx="6">
                  <c:v>200</c:v>
                </c:pt>
                <c:pt idx="7">
                  <c:v>234</c:v>
                </c:pt>
                <c:pt idx="8">
                  <c:v>203</c:v>
                </c:pt>
                <c:pt idx="9">
                  <c:v>203</c:v>
                </c:pt>
                <c:pt idx="10">
                  <c:v>220</c:v>
                </c:pt>
                <c:pt idx="11">
                  <c:v>187</c:v>
                </c:pt>
                <c:pt idx="12">
                  <c:v>193</c:v>
                </c:pt>
                <c:pt idx="13">
                  <c:v>263</c:v>
                </c:pt>
                <c:pt idx="14">
                  <c:v>230</c:v>
                </c:pt>
                <c:pt idx="15">
                  <c:v>236</c:v>
                </c:pt>
                <c:pt idx="16">
                  <c:v>251</c:v>
                </c:pt>
                <c:pt idx="17">
                  <c:v>242</c:v>
                </c:pt>
                <c:pt idx="18">
                  <c:v>266</c:v>
                </c:pt>
                <c:pt idx="19">
                  <c:v>267</c:v>
                </c:pt>
                <c:pt idx="20">
                  <c:v>275</c:v>
                </c:pt>
                <c:pt idx="21">
                  <c:v>247</c:v>
                </c:pt>
                <c:pt idx="22">
                  <c:v>238</c:v>
                </c:pt>
                <c:pt idx="23">
                  <c:v>216</c:v>
                </c:pt>
                <c:pt idx="24">
                  <c:v>180</c:v>
                </c:pt>
                <c:pt idx="25">
                  <c:v>174</c:v>
                </c:pt>
                <c:pt idx="26">
                  <c:v>165</c:v>
                </c:pt>
                <c:pt idx="27">
                  <c:v>158</c:v>
                </c:pt>
                <c:pt idx="28">
                  <c:v>160</c:v>
                </c:pt>
                <c:pt idx="29">
                  <c:v>160</c:v>
                </c:pt>
                <c:pt idx="30">
                  <c:v>147</c:v>
                </c:pt>
                <c:pt idx="31">
                  <c:v>145</c:v>
                </c:pt>
                <c:pt idx="32">
                  <c:v>120</c:v>
                </c:pt>
                <c:pt idx="33">
                  <c:v>117</c:v>
                </c:pt>
                <c:pt idx="34">
                  <c:v>106</c:v>
                </c:pt>
                <c:pt idx="35">
                  <c:v>111</c:v>
                </c:pt>
                <c:pt idx="36">
                  <c:v>122</c:v>
                </c:pt>
                <c:pt idx="37">
                  <c:v>113</c:v>
                </c:pt>
                <c:pt idx="38">
                  <c:v>119</c:v>
                </c:pt>
                <c:pt idx="39">
                  <c:v>122</c:v>
                </c:pt>
                <c:pt idx="40">
                  <c:v>119</c:v>
                </c:pt>
                <c:pt idx="41">
                  <c:v>112</c:v>
                </c:pt>
                <c:pt idx="42">
                  <c:v>114</c:v>
                </c:pt>
                <c:pt idx="43">
                  <c:v>112</c:v>
                </c:pt>
                <c:pt idx="44">
                  <c:v>112</c:v>
                </c:pt>
                <c:pt idx="45">
                  <c:v>106</c:v>
                </c:pt>
                <c:pt idx="46">
                  <c:v>112</c:v>
                </c:pt>
                <c:pt idx="47">
                  <c:v>88</c:v>
                </c:pt>
                <c:pt idx="48">
                  <c:v>87</c:v>
                </c:pt>
                <c:pt idx="49">
                  <c:v>91</c:v>
                </c:pt>
                <c:pt idx="50">
                  <c:v>92</c:v>
                </c:pt>
                <c:pt idx="51">
                  <c:v>89</c:v>
                </c:pt>
                <c:pt idx="52">
                  <c:v>92</c:v>
                </c:pt>
                <c:pt idx="53">
                  <c:v>92</c:v>
                </c:pt>
                <c:pt idx="54">
                  <c:v>91</c:v>
                </c:pt>
                <c:pt idx="55">
                  <c:v>91</c:v>
                </c:pt>
                <c:pt idx="56">
                  <c:v>100</c:v>
                </c:pt>
                <c:pt idx="57">
                  <c:v>95</c:v>
                </c:pt>
                <c:pt idx="58">
                  <c:v>97</c:v>
                </c:pt>
                <c:pt idx="59">
                  <c:v>103</c:v>
                </c:pt>
                <c:pt idx="60">
                  <c:v>97</c:v>
                </c:pt>
                <c:pt idx="61">
                  <c:v>98</c:v>
                </c:pt>
                <c:pt idx="62">
                  <c:v>83</c:v>
                </c:pt>
                <c:pt idx="63">
                  <c:v>63</c:v>
                </c:pt>
              </c:numCache>
            </c:numRef>
          </c:val>
          <c:extLst>
            <c:ext xmlns:c16="http://schemas.microsoft.com/office/drawing/2014/chart" uri="{C3380CC4-5D6E-409C-BE32-E72D297353CC}">
              <c16:uniqueId val="{0000003B-E802-4F44-BCC3-F7B3B953B251}"/>
            </c:ext>
          </c:extLst>
        </c:ser>
        <c:ser>
          <c:idx val="4"/>
          <c:order val="4"/>
          <c:tx>
            <c:strRef>
              <c:f>長野県!$AD$9</c:f>
              <c:strCache>
                <c:ptCount val="1"/>
                <c:pt idx="0">
                  <c:v>花き</c:v>
                </c:pt>
              </c:strCache>
            </c:strRef>
          </c:tx>
          <c:spPr>
            <a:solidFill>
              <a:srgbClr val="FFCCCC"/>
            </a:solidFill>
            <a:ln>
              <a:solidFill>
                <a:srgbClr val="FF99FF"/>
              </a:solidFill>
            </a:ln>
            <a:effectLst/>
          </c:spPr>
          <c:dLbls>
            <c:dLbl>
              <c:idx val="0"/>
              <c:layout>
                <c:manualLayout>
                  <c:x val="-3.6094752039895595E-2"/>
                  <c:y val="2.4342008671888508E-3"/>
                </c:manualLayout>
              </c:layout>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5BD8-4671-AB80-64936D8A502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長野県!$AD$10:$AD$73</c:f>
              <c:numCache>
                <c:formatCode>#,##0_);[Red]\(#,##0\)</c:formatCode>
                <c:ptCount val="64"/>
                <c:pt idx="0">
                  <c:v>6</c:v>
                </c:pt>
                <c:pt idx="1">
                  <c:v>6</c:v>
                </c:pt>
                <c:pt idx="2">
                  <c:v>7</c:v>
                </c:pt>
                <c:pt idx="3">
                  <c:v>7</c:v>
                </c:pt>
                <c:pt idx="4">
                  <c:v>9</c:v>
                </c:pt>
                <c:pt idx="5">
                  <c:v>11</c:v>
                </c:pt>
                <c:pt idx="6">
                  <c:v>12</c:v>
                </c:pt>
                <c:pt idx="7">
                  <c:v>14</c:v>
                </c:pt>
                <c:pt idx="8">
                  <c:v>15</c:v>
                </c:pt>
                <c:pt idx="9">
                  <c:v>18</c:v>
                </c:pt>
                <c:pt idx="10">
                  <c:v>27</c:v>
                </c:pt>
                <c:pt idx="11">
                  <c:v>29</c:v>
                </c:pt>
                <c:pt idx="12">
                  <c:v>35</c:v>
                </c:pt>
                <c:pt idx="13">
                  <c:v>43</c:v>
                </c:pt>
                <c:pt idx="14">
                  <c:v>58</c:v>
                </c:pt>
                <c:pt idx="15">
                  <c:v>70</c:v>
                </c:pt>
                <c:pt idx="16">
                  <c:v>72</c:v>
                </c:pt>
                <c:pt idx="17">
                  <c:v>78</c:v>
                </c:pt>
                <c:pt idx="18">
                  <c:v>99</c:v>
                </c:pt>
                <c:pt idx="19">
                  <c:v>106</c:v>
                </c:pt>
                <c:pt idx="20">
                  <c:v>117</c:v>
                </c:pt>
                <c:pt idx="21">
                  <c:v>116</c:v>
                </c:pt>
                <c:pt idx="22">
                  <c:v>129</c:v>
                </c:pt>
                <c:pt idx="23">
                  <c:v>142</c:v>
                </c:pt>
                <c:pt idx="24">
                  <c:v>133</c:v>
                </c:pt>
                <c:pt idx="25">
                  <c:v>145</c:v>
                </c:pt>
                <c:pt idx="26">
                  <c:v>152</c:v>
                </c:pt>
                <c:pt idx="27">
                  <c:v>172</c:v>
                </c:pt>
                <c:pt idx="28">
                  <c:v>179</c:v>
                </c:pt>
                <c:pt idx="29">
                  <c:v>199</c:v>
                </c:pt>
                <c:pt idx="30">
                  <c:v>227</c:v>
                </c:pt>
                <c:pt idx="31">
                  <c:v>256</c:v>
                </c:pt>
                <c:pt idx="32">
                  <c:v>238</c:v>
                </c:pt>
                <c:pt idx="33">
                  <c:v>240</c:v>
                </c:pt>
                <c:pt idx="34">
                  <c:v>240</c:v>
                </c:pt>
                <c:pt idx="35">
                  <c:v>234</c:v>
                </c:pt>
                <c:pt idx="36">
                  <c:v>222</c:v>
                </c:pt>
                <c:pt idx="37">
                  <c:v>218</c:v>
                </c:pt>
                <c:pt idx="38">
                  <c:v>218</c:v>
                </c:pt>
                <c:pt idx="39">
                  <c:v>204</c:v>
                </c:pt>
                <c:pt idx="40">
                  <c:v>201</c:v>
                </c:pt>
                <c:pt idx="41">
                  <c:v>199</c:v>
                </c:pt>
                <c:pt idx="42">
                  <c:v>200</c:v>
                </c:pt>
                <c:pt idx="43">
                  <c:v>187</c:v>
                </c:pt>
                <c:pt idx="44">
                  <c:v>190</c:v>
                </c:pt>
                <c:pt idx="45">
                  <c:v>185</c:v>
                </c:pt>
                <c:pt idx="46">
                  <c:v>198</c:v>
                </c:pt>
                <c:pt idx="47">
                  <c:v>174</c:v>
                </c:pt>
                <c:pt idx="48">
                  <c:v>159</c:v>
                </c:pt>
                <c:pt idx="49">
                  <c:v>157</c:v>
                </c:pt>
                <c:pt idx="50">
                  <c:v>161</c:v>
                </c:pt>
                <c:pt idx="51">
                  <c:v>156</c:v>
                </c:pt>
                <c:pt idx="52">
                  <c:v>153</c:v>
                </c:pt>
                <c:pt idx="53">
                  <c:v>154</c:v>
                </c:pt>
                <c:pt idx="54">
                  <c:v>144</c:v>
                </c:pt>
                <c:pt idx="55">
                  <c:v>149</c:v>
                </c:pt>
                <c:pt idx="56">
                  <c:v>150</c:v>
                </c:pt>
                <c:pt idx="57">
                  <c:v>141</c:v>
                </c:pt>
                <c:pt idx="58">
                  <c:v>138</c:v>
                </c:pt>
                <c:pt idx="59">
                  <c:v>139</c:v>
                </c:pt>
                <c:pt idx="60">
                  <c:v>132</c:v>
                </c:pt>
                <c:pt idx="61">
                  <c:v>156</c:v>
                </c:pt>
                <c:pt idx="62">
                  <c:v>170</c:v>
                </c:pt>
                <c:pt idx="63">
                  <c:v>163</c:v>
                </c:pt>
              </c:numCache>
            </c:numRef>
          </c:val>
          <c:extLst>
            <c:ext xmlns:c16="http://schemas.microsoft.com/office/drawing/2014/chart" uri="{C3380CC4-5D6E-409C-BE32-E72D297353CC}">
              <c16:uniqueId val="{00000004-00CB-4265-86E6-DD19D52B455B}"/>
            </c:ext>
          </c:extLst>
        </c:ser>
        <c:ser>
          <c:idx val="7"/>
          <c:order val="5"/>
          <c:tx>
            <c:strRef>
              <c:f>長野県!$AF$9</c:f>
              <c:strCache>
                <c:ptCount val="1"/>
                <c:pt idx="0">
                  <c:v>畜産</c:v>
                </c:pt>
              </c:strCache>
            </c:strRef>
          </c:tx>
          <c:spPr>
            <a:solidFill>
              <a:schemeClr val="accent5">
                <a:lumMod val="20000"/>
                <a:lumOff val="80000"/>
              </a:schemeClr>
            </a:solidFill>
            <a:ln>
              <a:solidFill>
                <a:schemeClr val="accent1">
                  <a:lumMod val="40000"/>
                  <a:lumOff val="60000"/>
                </a:schemeClr>
              </a:solidFill>
            </a:ln>
            <a:effectLst/>
          </c:spPr>
          <c:dLbls>
            <c:dLbl>
              <c:idx val="0"/>
              <c:layout>
                <c:manualLayout>
                  <c:x val="-3.8768437376184156E-2"/>
                  <c:y val="-1.7039406070322043E-2"/>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6-5BD8-4671-AB80-64936D8A502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長野県!$AF$10:$AF$73</c:f>
              <c:numCache>
                <c:formatCode>#,##0_);[Red]\(#,##0\)</c:formatCode>
                <c:ptCount val="64"/>
                <c:pt idx="0">
                  <c:v>79</c:v>
                </c:pt>
                <c:pt idx="1">
                  <c:v>102</c:v>
                </c:pt>
                <c:pt idx="2">
                  <c:v>121</c:v>
                </c:pt>
                <c:pt idx="3">
                  <c:v>134</c:v>
                </c:pt>
                <c:pt idx="4">
                  <c:v>144</c:v>
                </c:pt>
                <c:pt idx="5">
                  <c:v>163</c:v>
                </c:pt>
                <c:pt idx="6">
                  <c:v>203</c:v>
                </c:pt>
                <c:pt idx="7">
                  <c:v>217</c:v>
                </c:pt>
                <c:pt idx="8">
                  <c:v>250</c:v>
                </c:pt>
                <c:pt idx="9">
                  <c:v>280</c:v>
                </c:pt>
                <c:pt idx="10">
                  <c:v>300</c:v>
                </c:pt>
                <c:pt idx="11">
                  <c:v>337</c:v>
                </c:pt>
                <c:pt idx="12">
                  <c:v>368</c:v>
                </c:pt>
                <c:pt idx="13">
                  <c:v>412</c:v>
                </c:pt>
                <c:pt idx="14">
                  <c:v>500</c:v>
                </c:pt>
                <c:pt idx="15">
                  <c:v>618</c:v>
                </c:pt>
                <c:pt idx="16">
                  <c:v>660</c:v>
                </c:pt>
                <c:pt idx="17">
                  <c:v>656</c:v>
                </c:pt>
                <c:pt idx="18">
                  <c:v>652</c:v>
                </c:pt>
                <c:pt idx="19">
                  <c:v>643</c:v>
                </c:pt>
                <c:pt idx="20">
                  <c:v>660</c:v>
                </c:pt>
                <c:pt idx="21">
                  <c:v>674</c:v>
                </c:pt>
                <c:pt idx="22">
                  <c:v>686</c:v>
                </c:pt>
                <c:pt idx="23">
                  <c:v>680</c:v>
                </c:pt>
                <c:pt idx="24">
                  <c:v>688</c:v>
                </c:pt>
                <c:pt idx="25">
                  <c:v>673</c:v>
                </c:pt>
                <c:pt idx="26">
                  <c:v>640</c:v>
                </c:pt>
                <c:pt idx="27">
                  <c:v>593</c:v>
                </c:pt>
                <c:pt idx="28">
                  <c:v>562</c:v>
                </c:pt>
                <c:pt idx="29">
                  <c:v>565</c:v>
                </c:pt>
                <c:pt idx="30">
                  <c:v>564</c:v>
                </c:pt>
                <c:pt idx="31">
                  <c:v>515</c:v>
                </c:pt>
                <c:pt idx="32">
                  <c:v>478</c:v>
                </c:pt>
                <c:pt idx="33">
                  <c:v>440</c:v>
                </c:pt>
                <c:pt idx="34">
                  <c:v>415</c:v>
                </c:pt>
                <c:pt idx="35">
                  <c:v>410</c:v>
                </c:pt>
                <c:pt idx="36">
                  <c:v>397</c:v>
                </c:pt>
                <c:pt idx="37">
                  <c:v>378</c:v>
                </c:pt>
                <c:pt idx="38">
                  <c:v>342</c:v>
                </c:pt>
                <c:pt idx="39">
                  <c:v>332</c:v>
                </c:pt>
                <c:pt idx="40">
                  <c:v>333</c:v>
                </c:pt>
                <c:pt idx="41">
                  <c:v>324</c:v>
                </c:pt>
                <c:pt idx="42">
                  <c:v>329</c:v>
                </c:pt>
                <c:pt idx="43">
                  <c:v>316</c:v>
                </c:pt>
                <c:pt idx="44">
                  <c:v>327</c:v>
                </c:pt>
                <c:pt idx="45">
                  <c:v>328</c:v>
                </c:pt>
                <c:pt idx="46">
                  <c:v>311</c:v>
                </c:pt>
                <c:pt idx="47">
                  <c:v>312</c:v>
                </c:pt>
                <c:pt idx="48">
                  <c:v>319</c:v>
                </c:pt>
                <c:pt idx="49">
                  <c:v>290</c:v>
                </c:pt>
                <c:pt idx="50">
                  <c:v>288</c:v>
                </c:pt>
                <c:pt idx="51">
                  <c:v>277</c:v>
                </c:pt>
                <c:pt idx="52">
                  <c:v>274</c:v>
                </c:pt>
                <c:pt idx="53">
                  <c:v>286</c:v>
                </c:pt>
                <c:pt idx="54">
                  <c:v>301</c:v>
                </c:pt>
                <c:pt idx="55">
                  <c:v>308</c:v>
                </c:pt>
                <c:pt idx="56">
                  <c:v>305</c:v>
                </c:pt>
                <c:pt idx="57">
                  <c:v>300</c:v>
                </c:pt>
                <c:pt idx="58">
                  <c:v>287</c:v>
                </c:pt>
                <c:pt idx="59">
                  <c:v>279</c:v>
                </c:pt>
                <c:pt idx="60">
                  <c:v>269</c:v>
                </c:pt>
                <c:pt idx="61">
                  <c:v>262</c:v>
                </c:pt>
                <c:pt idx="62">
                  <c:v>262</c:v>
                </c:pt>
                <c:pt idx="63">
                  <c:v>280</c:v>
                </c:pt>
              </c:numCache>
            </c:numRef>
          </c:val>
          <c:extLst>
            <c:ext xmlns:c16="http://schemas.microsoft.com/office/drawing/2014/chart" uri="{C3380CC4-5D6E-409C-BE32-E72D297353CC}">
              <c16:uniqueId val="{0000003A-E802-4F44-BCC3-F7B3B953B251}"/>
            </c:ext>
          </c:extLst>
        </c:ser>
        <c:ser>
          <c:idx val="1"/>
          <c:order val="6"/>
          <c:tx>
            <c:strRef>
              <c:f>長野県!$AA$9</c:f>
              <c:strCache>
                <c:ptCount val="1"/>
                <c:pt idx="0">
                  <c:v>米</c:v>
                </c:pt>
              </c:strCache>
            </c:strRef>
          </c:tx>
          <c:spPr>
            <a:solidFill>
              <a:schemeClr val="accent2">
                <a:lumMod val="40000"/>
                <a:lumOff val="60000"/>
              </a:schemeClr>
            </a:solidFill>
            <a:ln>
              <a:solidFill>
                <a:schemeClr val="tx1"/>
              </a:solidFill>
            </a:ln>
            <a:effectLst/>
          </c:spPr>
          <c:dLbls>
            <c:dLbl>
              <c:idx val="0"/>
              <c:layout>
                <c:manualLayout>
                  <c:x val="-4.0837957122945696E-2"/>
                  <c:y val="2.4392839184348659E-3"/>
                </c:manualLayout>
              </c:layout>
              <c:tx>
                <c:rich>
                  <a:bodyPr/>
                  <a:lstStyle/>
                  <a:p>
                    <a:fld id="{6659E92B-7CE4-45C5-8797-61E2086B1E10}" type="SERIESNAME">
                      <a:rPr lang="ja-JP" altLang="en-US" sz="1400"/>
                      <a:pPr/>
                      <a:t>[系列名]</a:t>
                    </a:fld>
                    <a:endParaRPr lang="ja-JP" altLang="en-US"/>
                  </a:p>
                </c:rich>
              </c:tx>
              <c:showLegendKey val="0"/>
              <c:showVal val="0"/>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3-5BD8-4671-AB80-64936D8A502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長野県!$AA$10:$AA$73</c:f>
              <c:numCache>
                <c:formatCode>#,##0_);[Red]\(#,##0\)</c:formatCode>
                <c:ptCount val="64"/>
                <c:pt idx="0">
                  <c:v>248</c:v>
                </c:pt>
                <c:pt idx="1">
                  <c:v>285</c:v>
                </c:pt>
                <c:pt idx="2">
                  <c:v>309</c:v>
                </c:pt>
                <c:pt idx="3">
                  <c:v>330</c:v>
                </c:pt>
                <c:pt idx="4">
                  <c:v>368</c:v>
                </c:pt>
                <c:pt idx="5">
                  <c:v>369</c:v>
                </c:pt>
                <c:pt idx="6">
                  <c:v>444</c:v>
                </c:pt>
                <c:pt idx="7">
                  <c:v>514</c:v>
                </c:pt>
                <c:pt idx="8">
                  <c:v>545</c:v>
                </c:pt>
                <c:pt idx="9">
                  <c:v>520</c:v>
                </c:pt>
                <c:pt idx="10">
                  <c:v>489</c:v>
                </c:pt>
                <c:pt idx="11">
                  <c:v>441</c:v>
                </c:pt>
                <c:pt idx="12">
                  <c:v>474</c:v>
                </c:pt>
                <c:pt idx="13">
                  <c:v>575</c:v>
                </c:pt>
                <c:pt idx="14">
                  <c:v>695</c:v>
                </c:pt>
                <c:pt idx="15">
                  <c:v>941</c:v>
                </c:pt>
                <c:pt idx="16">
                  <c:v>864</c:v>
                </c:pt>
                <c:pt idx="17">
                  <c:v>1048</c:v>
                </c:pt>
                <c:pt idx="18">
                  <c:v>939</c:v>
                </c:pt>
                <c:pt idx="19">
                  <c:v>902</c:v>
                </c:pt>
                <c:pt idx="20">
                  <c:v>772</c:v>
                </c:pt>
                <c:pt idx="21">
                  <c:v>819</c:v>
                </c:pt>
                <c:pt idx="22">
                  <c:v>698</c:v>
                </c:pt>
                <c:pt idx="23">
                  <c:v>826</c:v>
                </c:pt>
                <c:pt idx="24">
                  <c:v>956</c:v>
                </c:pt>
                <c:pt idx="25">
                  <c:v>938</c:v>
                </c:pt>
                <c:pt idx="26">
                  <c:v>943</c:v>
                </c:pt>
                <c:pt idx="27">
                  <c:v>881</c:v>
                </c:pt>
                <c:pt idx="28">
                  <c:v>752</c:v>
                </c:pt>
                <c:pt idx="29">
                  <c:v>802</c:v>
                </c:pt>
                <c:pt idx="30">
                  <c:v>824</c:v>
                </c:pt>
                <c:pt idx="31">
                  <c:v>823</c:v>
                </c:pt>
                <c:pt idx="32">
                  <c:v>867</c:v>
                </c:pt>
                <c:pt idx="33">
                  <c:v>741</c:v>
                </c:pt>
                <c:pt idx="34">
                  <c:v>979</c:v>
                </c:pt>
                <c:pt idx="35">
                  <c:v>815</c:v>
                </c:pt>
                <c:pt idx="36">
                  <c:v>768</c:v>
                </c:pt>
                <c:pt idx="37">
                  <c:v>668</c:v>
                </c:pt>
                <c:pt idx="38">
                  <c:v>605</c:v>
                </c:pt>
                <c:pt idx="39">
                  <c:v>621</c:v>
                </c:pt>
                <c:pt idx="40">
                  <c:v>596</c:v>
                </c:pt>
                <c:pt idx="41">
                  <c:v>581</c:v>
                </c:pt>
                <c:pt idx="42">
                  <c:v>566</c:v>
                </c:pt>
                <c:pt idx="43">
                  <c:v>583</c:v>
                </c:pt>
                <c:pt idx="44">
                  <c:v>545</c:v>
                </c:pt>
                <c:pt idx="45">
                  <c:v>536</c:v>
                </c:pt>
                <c:pt idx="46">
                  <c:v>491</c:v>
                </c:pt>
                <c:pt idx="47">
                  <c:v>465</c:v>
                </c:pt>
                <c:pt idx="48">
                  <c:v>490</c:v>
                </c:pt>
                <c:pt idx="49">
                  <c:v>456</c:v>
                </c:pt>
                <c:pt idx="50">
                  <c:v>428</c:v>
                </c:pt>
                <c:pt idx="51">
                  <c:v>490</c:v>
                </c:pt>
                <c:pt idx="52">
                  <c:v>513</c:v>
                </c:pt>
                <c:pt idx="53">
                  <c:v>491</c:v>
                </c:pt>
                <c:pt idx="54">
                  <c:v>402</c:v>
                </c:pt>
                <c:pt idx="55">
                  <c:v>422</c:v>
                </c:pt>
                <c:pt idx="56">
                  <c:v>454</c:v>
                </c:pt>
                <c:pt idx="57">
                  <c:v>472</c:v>
                </c:pt>
                <c:pt idx="58">
                  <c:v>473</c:v>
                </c:pt>
                <c:pt idx="59">
                  <c:v>473</c:v>
                </c:pt>
                <c:pt idx="60">
                  <c:v>413</c:v>
                </c:pt>
                <c:pt idx="61">
                  <c:v>371</c:v>
                </c:pt>
                <c:pt idx="62">
                  <c:v>402</c:v>
                </c:pt>
                <c:pt idx="63">
                  <c:v>426</c:v>
                </c:pt>
              </c:numCache>
            </c:numRef>
          </c:val>
          <c:extLst>
            <c:ext xmlns:c16="http://schemas.microsoft.com/office/drawing/2014/chart" uri="{C3380CC4-5D6E-409C-BE32-E72D297353CC}">
              <c16:uniqueId val="{00000001-00CB-4265-86E6-DD19D52B455B}"/>
            </c:ext>
          </c:extLst>
        </c:ser>
        <c:ser>
          <c:idx val="2"/>
          <c:order val="7"/>
          <c:tx>
            <c:strRef>
              <c:f>長野県!$AB$9</c:f>
              <c:strCache>
                <c:ptCount val="1"/>
                <c:pt idx="0">
                  <c:v>野菜</c:v>
                </c:pt>
              </c:strCache>
            </c:strRef>
          </c:tx>
          <c:spPr>
            <a:solidFill>
              <a:srgbClr val="A2FC34"/>
            </a:solidFill>
            <a:ln>
              <a:solidFill>
                <a:srgbClr val="FF0000"/>
              </a:solidFill>
            </a:ln>
            <a:effectLst/>
          </c:spPr>
          <c:dLbls>
            <c:dLbl>
              <c:idx val="0"/>
              <c:layout>
                <c:manualLayout>
                  <c:x val="-4.6107370945261267E-2"/>
                  <c:y val="-1.9514271347479642E-2"/>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5-5BD8-4671-AB80-64936D8A502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長野県!$AB$10:$AB$73</c:f>
              <c:numCache>
                <c:formatCode>#,##0_);[Red]\(#,##0\)</c:formatCode>
                <c:ptCount val="64"/>
                <c:pt idx="0">
                  <c:v>38</c:v>
                </c:pt>
                <c:pt idx="1">
                  <c:v>70</c:v>
                </c:pt>
                <c:pt idx="2">
                  <c:v>79</c:v>
                </c:pt>
                <c:pt idx="3">
                  <c:v>97</c:v>
                </c:pt>
                <c:pt idx="4">
                  <c:v>116</c:v>
                </c:pt>
                <c:pt idx="5">
                  <c:v>107</c:v>
                </c:pt>
                <c:pt idx="6">
                  <c:v>146</c:v>
                </c:pt>
                <c:pt idx="7">
                  <c:v>189</c:v>
                </c:pt>
                <c:pt idx="8">
                  <c:v>194</c:v>
                </c:pt>
                <c:pt idx="9">
                  <c:v>243</c:v>
                </c:pt>
                <c:pt idx="10">
                  <c:v>290</c:v>
                </c:pt>
                <c:pt idx="11">
                  <c:v>294</c:v>
                </c:pt>
                <c:pt idx="12">
                  <c:v>346</c:v>
                </c:pt>
                <c:pt idx="13">
                  <c:v>462</c:v>
                </c:pt>
                <c:pt idx="14">
                  <c:v>571</c:v>
                </c:pt>
                <c:pt idx="15">
                  <c:v>677</c:v>
                </c:pt>
                <c:pt idx="16">
                  <c:v>730</c:v>
                </c:pt>
                <c:pt idx="17">
                  <c:v>659</c:v>
                </c:pt>
                <c:pt idx="18">
                  <c:v>701</c:v>
                </c:pt>
                <c:pt idx="19">
                  <c:v>671</c:v>
                </c:pt>
                <c:pt idx="20">
                  <c:v>736</c:v>
                </c:pt>
                <c:pt idx="21">
                  <c:v>735</c:v>
                </c:pt>
                <c:pt idx="22">
                  <c:v>839</c:v>
                </c:pt>
                <c:pt idx="23">
                  <c:v>835</c:v>
                </c:pt>
                <c:pt idx="24">
                  <c:v>676</c:v>
                </c:pt>
                <c:pt idx="25">
                  <c:v>820</c:v>
                </c:pt>
                <c:pt idx="26">
                  <c:v>714</c:v>
                </c:pt>
                <c:pt idx="27">
                  <c:v>777</c:v>
                </c:pt>
                <c:pt idx="28">
                  <c:v>875</c:v>
                </c:pt>
                <c:pt idx="29">
                  <c:v>820</c:v>
                </c:pt>
                <c:pt idx="30">
                  <c:v>898</c:v>
                </c:pt>
                <c:pt idx="31">
                  <c:v>943</c:v>
                </c:pt>
                <c:pt idx="32">
                  <c:v>749</c:v>
                </c:pt>
                <c:pt idx="33">
                  <c:v>982</c:v>
                </c:pt>
                <c:pt idx="34">
                  <c:v>831</c:v>
                </c:pt>
                <c:pt idx="35">
                  <c:v>789</c:v>
                </c:pt>
                <c:pt idx="36">
                  <c:v>686</c:v>
                </c:pt>
                <c:pt idx="37">
                  <c:v>788</c:v>
                </c:pt>
                <c:pt idx="38">
                  <c:v>835</c:v>
                </c:pt>
                <c:pt idx="39">
                  <c:v>769</c:v>
                </c:pt>
                <c:pt idx="40">
                  <c:v>717</c:v>
                </c:pt>
                <c:pt idx="41">
                  <c:v>681</c:v>
                </c:pt>
                <c:pt idx="42">
                  <c:v>745</c:v>
                </c:pt>
                <c:pt idx="43">
                  <c:v>696</c:v>
                </c:pt>
                <c:pt idx="44">
                  <c:v>724</c:v>
                </c:pt>
                <c:pt idx="45">
                  <c:v>609</c:v>
                </c:pt>
                <c:pt idx="46">
                  <c:v>671</c:v>
                </c:pt>
                <c:pt idx="47">
                  <c:v>726</c:v>
                </c:pt>
                <c:pt idx="48">
                  <c:v>687</c:v>
                </c:pt>
                <c:pt idx="49">
                  <c:v>682</c:v>
                </c:pt>
                <c:pt idx="50">
                  <c:v>785</c:v>
                </c:pt>
                <c:pt idx="51">
                  <c:v>770</c:v>
                </c:pt>
                <c:pt idx="52">
                  <c:v>682</c:v>
                </c:pt>
                <c:pt idx="53">
                  <c:v>806</c:v>
                </c:pt>
                <c:pt idx="54">
                  <c:v>837</c:v>
                </c:pt>
                <c:pt idx="55">
                  <c:v>889</c:v>
                </c:pt>
                <c:pt idx="56">
                  <c:v>897</c:v>
                </c:pt>
                <c:pt idx="57">
                  <c:v>840</c:v>
                </c:pt>
                <c:pt idx="58">
                  <c:v>905</c:v>
                </c:pt>
                <c:pt idx="59">
                  <c:v>818</c:v>
                </c:pt>
                <c:pt idx="60">
                  <c:v>891</c:v>
                </c:pt>
                <c:pt idx="61">
                  <c:v>866</c:v>
                </c:pt>
                <c:pt idx="62">
                  <c:v>886</c:v>
                </c:pt>
                <c:pt idx="63">
                  <c:v>957</c:v>
                </c:pt>
              </c:numCache>
            </c:numRef>
          </c:val>
          <c:extLst>
            <c:ext xmlns:c16="http://schemas.microsoft.com/office/drawing/2014/chart" uri="{C3380CC4-5D6E-409C-BE32-E72D297353CC}">
              <c16:uniqueId val="{00000002-00CB-4265-86E6-DD19D52B455B}"/>
            </c:ext>
          </c:extLst>
        </c:ser>
        <c:ser>
          <c:idx val="3"/>
          <c:order val="8"/>
          <c:tx>
            <c:strRef>
              <c:f>長野県!$AC$9</c:f>
              <c:strCache>
                <c:ptCount val="1"/>
                <c:pt idx="0">
                  <c:v>果実</c:v>
                </c:pt>
              </c:strCache>
            </c:strRef>
          </c:tx>
          <c:spPr>
            <a:solidFill>
              <a:srgbClr val="FFC000"/>
            </a:solidFill>
            <a:ln>
              <a:solidFill>
                <a:schemeClr val="accent2">
                  <a:lumMod val="75000"/>
                </a:schemeClr>
              </a:solidFill>
            </a:ln>
            <a:effectLst/>
          </c:spPr>
          <c:dLbls>
            <c:dLbl>
              <c:idx val="0"/>
              <c:layout>
                <c:manualLayout>
                  <c:x val="-4.2778965380617102E-2"/>
                  <c:y val="0"/>
                </c:manualLayout>
              </c:layou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4-5BD8-4671-AB80-64936D8A502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numRef>
              <c:f>長野県!$Z$10:$Z$73</c:f>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f>長野県!$AC$10:$AC$73</c:f>
              <c:numCache>
                <c:formatCode>#,##0_);[Red]\(#,##0\)</c:formatCode>
                <c:ptCount val="64"/>
                <c:pt idx="0">
                  <c:v>77</c:v>
                </c:pt>
                <c:pt idx="1">
                  <c:v>83</c:v>
                </c:pt>
                <c:pt idx="2">
                  <c:v>99</c:v>
                </c:pt>
                <c:pt idx="3">
                  <c:v>100</c:v>
                </c:pt>
                <c:pt idx="4">
                  <c:v>141</c:v>
                </c:pt>
                <c:pt idx="5">
                  <c:v>115</c:v>
                </c:pt>
                <c:pt idx="6">
                  <c:v>144</c:v>
                </c:pt>
                <c:pt idx="7">
                  <c:v>155</c:v>
                </c:pt>
                <c:pt idx="8">
                  <c:v>142</c:v>
                </c:pt>
                <c:pt idx="9">
                  <c:v>171</c:v>
                </c:pt>
                <c:pt idx="10">
                  <c:v>188</c:v>
                </c:pt>
                <c:pt idx="11">
                  <c:v>177</c:v>
                </c:pt>
                <c:pt idx="12">
                  <c:v>200</c:v>
                </c:pt>
                <c:pt idx="13">
                  <c:v>251</c:v>
                </c:pt>
                <c:pt idx="14">
                  <c:v>294</c:v>
                </c:pt>
                <c:pt idx="15">
                  <c:v>399</c:v>
                </c:pt>
                <c:pt idx="16">
                  <c:v>409</c:v>
                </c:pt>
                <c:pt idx="17">
                  <c:v>479</c:v>
                </c:pt>
                <c:pt idx="18">
                  <c:v>536</c:v>
                </c:pt>
                <c:pt idx="19">
                  <c:v>574</c:v>
                </c:pt>
                <c:pt idx="20">
                  <c:v>587</c:v>
                </c:pt>
                <c:pt idx="21">
                  <c:v>640</c:v>
                </c:pt>
                <c:pt idx="22">
                  <c:v>560</c:v>
                </c:pt>
                <c:pt idx="23">
                  <c:v>563</c:v>
                </c:pt>
                <c:pt idx="24">
                  <c:v>638</c:v>
                </c:pt>
                <c:pt idx="25">
                  <c:v>709</c:v>
                </c:pt>
                <c:pt idx="26">
                  <c:v>622</c:v>
                </c:pt>
                <c:pt idx="27">
                  <c:v>620</c:v>
                </c:pt>
                <c:pt idx="28">
                  <c:v>622</c:v>
                </c:pt>
                <c:pt idx="29">
                  <c:v>685</c:v>
                </c:pt>
                <c:pt idx="30">
                  <c:v>712</c:v>
                </c:pt>
                <c:pt idx="31">
                  <c:v>809</c:v>
                </c:pt>
                <c:pt idx="32">
                  <c:v>739</c:v>
                </c:pt>
                <c:pt idx="33">
                  <c:v>655</c:v>
                </c:pt>
                <c:pt idx="34">
                  <c:v>694</c:v>
                </c:pt>
                <c:pt idx="35">
                  <c:v>665</c:v>
                </c:pt>
                <c:pt idx="36">
                  <c:v>653</c:v>
                </c:pt>
                <c:pt idx="37">
                  <c:v>589</c:v>
                </c:pt>
                <c:pt idx="38">
                  <c:v>561</c:v>
                </c:pt>
                <c:pt idx="39">
                  <c:v>594</c:v>
                </c:pt>
                <c:pt idx="40">
                  <c:v>579</c:v>
                </c:pt>
                <c:pt idx="41">
                  <c:v>529</c:v>
                </c:pt>
                <c:pt idx="42">
                  <c:v>536</c:v>
                </c:pt>
                <c:pt idx="43">
                  <c:v>521</c:v>
                </c:pt>
                <c:pt idx="44">
                  <c:v>498</c:v>
                </c:pt>
                <c:pt idx="45">
                  <c:v>524</c:v>
                </c:pt>
                <c:pt idx="46">
                  <c:v>532</c:v>
                </c:pt>
                <c:pt idx="47">
                  <c:v>535</c:v>
                </c:pt>
                <c:pt idx="48">
                  <c:v>490</c:v>
                </c:pt>
                <c:pt idx="49">
                  <c:v>449</c:v>
                </c:pt>
                <c:pt idx="50">
                  <c:v>485</c:v>
                </c:pt>
                <c:pt idx="51">
                  <c:v>482</c:v>
                </c:pt>
                <c:pt idx="52">
                  <c:v>560</c:v>
                </c:pt>
                <c:pt idx="53">
                  <c:v>515</c:v>
                </c:pt>
                <c:pt idx="54">
                  <c:v>544</c:v>
                </c:pt>
                <c:pt idx="55">
                  <c:v>558</c:v>
                </c:pt>
                <c:pt idx="56">
                  <c:v>557</c:v>
                </c:pt>
                <c:pt idx="57">
                  <c:v>625</c:v>
                </c:pt>
                <c:pt idx="58">
                  <c:v>714</c:v>
                </c:pt>
                <c:pt idx="59">
                  <c:v>743</c:v>
                </c:pt>
                <c:pt idx="60">
                  <c:v>894</c:v>
                </c:pt>
                <c:pt idx="61">
                  <c:v>870</c:v>
                </c:pt>
                <c:pt idx="62">
                  <c:v>904</c:v>
                </c:pt>
                <c:pt idx="63">
                  <c:v>1000</c:v>
                </c:pt>
              </c:numCache>
            </c:numRef>
          </c:val>
          <c:extLst>
            <c:ext xmlns:c16="http://schemas.microsoft.com/office/drawing/2014/chart" uri="{C3380CC4-5D6E-409C-BE32-E72D297353CC}">
              <c16:uniqueId val="{00000003-00CB-4265-86E6-DD19D52B455B}"/>
            </c:ext>
          </c:extLst>
        </c:ser>
        <c:dLbls>
          <c:showLegendKey val="0"/>
          <c:showVal val="1"/>
          <c:showCatName val="0"/>
          <c:showSerName val="0"/>
          <c:showPercent val="0"/>
          <c:showBubbleSize val="0"/>
        </c:dLbls>
        <c:axId val="595971935"/>
        <c:axId val="595973855"/>
        <c:extLst>
          <c:ext xmlns:c15="http://schemas.microsoft.com/office/drawing/2012/chart" uri="{02D57815-91ED-43cb-92C2-25804820EDAC}">
            <c15:filteredAreaSeries>
              <c15:ser>
                <c:idx val="0"/>
                <c:order val="0"/>
                <c:tx>
                  <c:strRef>
                    <c:extLst>
                      <c:ext uri="{02D57815-91ED-43cb-92C2-25804820EDAC}">
                        <c15:formulaRef>
                          <c15:sqref>長野県!$Z$9</c15:sqref>
                        </c15:formulaRef>
                      </c:ext>
                    </c:extLst>
                    <c:strCache>
                      <c:ptCount val="1"/>
                      <c:pt idx="0">
                        <c:v>年</c:v>
                      </c:pt>
                    </c:strCache>
                  </c:strRef>
                </c:tx>
                <c:spPr>
                  <a:solidFill>
                    <a:schemeClr val="accent1"/>
                  </a:solidFill>
                  <a:ln>
                    <a:noFill/>
                  </a:ln>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長野県!$Z$10:$Z$73</c15:sqref>
                        </c15:formulaRef>
                      </c:ext>
                    </c:extLst>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cat>
                <c:val>
                  <c:numRef>
                    <c:extLst>
                      <c:ext uri="{02D57815-91ED-43cb-92C2-25804820EDAC}">
                        <c15:formulaRef>
                          <c15:sqref>長野県!$Z$10:$Z$73</c15:sqref>
                        </c15:formulaRef>
                      </c:ext>
                    </c:extLst>
                    <c:numCache>
                      <c:formatCode>General</c:formatCode>
                      <c:ptCount val="64"/>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numCache>
                  </c:numRef>
                </c:val>
                <c:extLst>
                  <c:ext xmlns:c16="http://schemas.microsoft.com/office/drawing/2014/chart" uri="{C3380CC4-5D6E-409C-BE32-E72D297353CC}">
                    <c16:uniqueId val="{00000000-00CB-4265-86E6-DD19D52B455B}"/>
                  </c:ext>
                </c:extLst>
              </c15:ser>
            </c15:filteredAreaSeries>
          </c:ext>
        </c:extLst>
      </c:areaChart>
      <c:catAx>
        <c:axId val="595971935"/>
        <c:scaling>
          <c:orientation val="minMax"/>
        </c:scaling>
        <c:delete val="0"/>
        <c:axPos val="b"/>
        <c:numFmt formatCode="General" sourceLinked="1"/>
        <c:majorTickMark val="none"/>
        <c:minorTickMark val="none"/>
        <c:tickLblPos val="nextTo"/>
        <c:spPr>
          <a:noFill/>
          <a:ln w="9525" cap="flat" cmpd="sng" algn="ctr">
            <a:solidFill>
              <a:schemeClr val="accent1">
                <a:shade val="1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95973855"/>
        <c:crosses val="autoZero"/>
        <c:auto val="1"/>
        <c:lblAlgn val="ctr"/>
        <c:lblOffset val="100"/>
        <c:noMultiLvlLbl val="0"/>
      </c:catAx>
      <c:valAx>
        <c:axId val="595973855"/>
        <c:scaling>
          <c:orientation val="minMax"/>
        </c:scaling>
        <c:delete val="0"/>
        <c:axPos val="l"/>
        <c:numFmt formatCode="#,##0_);[Red]\(#,##0\)" sourceLinked="1"/>
        <c:majorTickMark val="none"/>
        <c:minorTickMark val="none"/>
        <c:tickLblPos val="nextTo"/>
        <c:spPr>
          <a:noFill/>
          <a:ln>
            <a:solidFill>
              <a:schemeClr val="accent1">
                <a:shade val="1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95971935"/>
        <c:crosses val="autoZero"/>
        <c:crossBetween val="midCat"/>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農業産出額の推移（長野県）</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5.557322290064827E-2"/>
          <c:y val="0.13070722050710595"/>
          <c:w val="0.92241216389956782"/>
          <c:h val="0.77086196415274699"/>
        </c:manualLayout>
      </c:layout>
      <c:barChart>
        <c:barDir val="bar"/>
        <c:grouping val="percentStacked"/>
        <c:varyColors val="0"/>
        <c:ser>
          <c:idx val="0"/>
          <c:order val="0"/>
          <c:tx>
            <c:strRef>
              <c:f>グラフ!$B$116</c:f>
              <c:strCache>
                <c:ptCount val="1"/>
                <c:pt idx="0">
                  <c:v>米</c:v>
                </c:pt>
              </c:strCache>
            </c:strRef>
          </c:tx>
          <c:spPr>
            <a:solidFill>
              <a:schemeClr val="accent4">
                <a:lumMod val="60000"/>
                <a:lumOff val="40000"/>
              </a:schemeClr>
            </a:solidFill>
            <a:ln>
              <a:noFill/>
            </a:ln>
            <a:effectLst/>
          </c:spPr>
          <c:invertIfNegative val="0"/>
          <c:dLbls>
            <c:dLbl>
              <c:idx val="0"/>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6-675D-4B6C-B338-BBD6B331F75C}"/>
                </c:ext>
              </c:extLst>
            </c:dLbl>
            <c:dLbl>
              <c:idx val="7"/>
              <c:tx>
                <c:rich>
                  <a:bodyPr/>
                  <a:lstStyle/>
                  <a:p>
                    <a:fld id="{96C18178-3E8F-4512-A69E-8659631635BB}" type="SERIESNAME">
                      <a:rPr lang="ja-JP" altLang="en-US"/>
                      <a:pPr/>
                      <a:t>[系列名]</a:t>
                    </a:fld>
                    <a:r>
                      <a:rPr lang="ja-JP" altLang="en-US" baseline="0"/>
                      <a:t> </a:t>
                    </a:r>
                    <a:fld id="{D578903E-F1B3-457E-81D6-780431F587DE}" type="VALUE">
                      <a:rPr lang="en-US" altLang="ja-JP" baseline="0"/>
                      <a:pPr/>
                      <a:t>[値]</a:t>
                    </a:fld>
                    <a:endParaRPr lang="ja-JP" altLang="en-US" baseline="0"/>
                  </a:p>
                </c:rich>
              </c:tx>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8-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グラフ!$S$116:$Z$116</c:f>
              <c:numCache>
                <c:formatCode>0.0%</c:formatCode>
                <c:ptCount val="8"/>
                <c:pt idx="0">
                  <c:v>0.40064620355411956</c:v>
                </c:pt>
                <c:pt idx="1">
                  <c:v>0.31670984455958551</c:v>
                </c:pt>
                <c:pt idx="2">
                  <c:v>0.2401244167962675</c:v>
                </c:pt>
                <c:pt idx="3">
                  <c:v>0.24206815511163338</c:v>
                </c:pt>
                <c:pt idx="4">
                  <c:v>0.23299452697419859</c:v>
                </c:pt>
                <c:pt idx="5">
                  <c:v>0.19081587160053501</c:v>
                </c:pt>
                <c:pt idx="6">
                  <c:v>0.15313311086392287</c:v>
                </c:pt>
                <c:pt idx="7">
                  <c:v>0.14740484429065745</c:v>
                </c:pt>
              </c:numCache>
            </c:numRef>
          </c:val>
          <c:extLst>
            <c:ext xmlns:c16="http://schemas.microsoft.com/office/drawing/2014/chart" uri="{C3380CC4-5D6E-409C-BE32-E72D297353CC}">
              <c16:uniqueId val="{00000000-675D-4B6C-B338-BBD6B331F75C}"/>
            </c:ext>
          </c:extLst>
        </c:ser>
        <c:ser>
          <c:idx val="1"/>
          <c:order val="1"/>
          <c:tx>
            <c:strRef>
              <c:f>グラフ!$B$117</c:f>
              <c:strCache>
                <c:ptCount val="1"/>
                <c:pt idx="0">
                  <c:v>野菜</c:v>
                </c:pt>
              </c:strCache>
            </c:strRef>
          </c:tx>
          <c:spPr>
            <a:solidFill>
              <a:schemeClr val="accent6">
                <a:lumMod val="60000"/>
                <a:lumOff val="40000"/>
              </a:schemeClr>
            </a:solidFill>
            <a:ln>
              <a:noFill/>
            </a:ln>
            <a:effectLst/>
          </c:spPr>
          <c:invertIfNegative val="0"/>
          <c:dLbls>
            <c:dLbl>
              <c:idx val="5"/>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0E-C49A-4148-A937-9D389D89C774}"/>
                </c:ext>
              </c:extLst>
            </c:dLbl>
            <c:dLbl>
              <c:idx val="6"/>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0-675D-4B6C-B338-BBD6B331F75C}"/>
                </c:ext>
              </c:extLst>
            </c:dLbl>
            <c:dLbl>
              <c:idx val="7"/>
              <c:tx>
                <c:rich>
                  <a:bodyPr/>
                  <a:lstStyle/>
                  <a:p>
                    <a:fld id="{5938541D-DD6E-46E4-8068-D013F5D8F329}" type="SERIESNAME">
                      <a:rPr lang="ja-JP" altLang="en-US"/>
                      <a:pPr/>
                      <a:t>[系列名]</a:t>
                    </a:fld>
                    <a:r>
                      <a:rPr lang="ja-JP" altLang="en-US" baseline="0"/>
                      <a:t> </a:t>
                    </a:r>
                    <a:fld id="{621C355A-9E6A-41C4-901A-528D35CA0D10}" type="VALUE">
                      <a:rPr lang="en-US" altLang="ja-JP" baseline="0"/>
                      <a:pPr/>
                      <a:t>[値]</a:t>
                    </a:fld>
                    <a:endParaRPr lang="ja-JP" altLang="en-US" baseline="0"/>
                  </a:p>
                </c:rich>
              </c:tx>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9-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グラフ!$S$117:$Z$117</c:f>
              <c:numCache>
                <c:formatCode>0.0%</c:formatCode>
                <c:ptCount val="8"/>
                <c:pt idx="0">
                  <c:v>6.1389337641357025E-2</c:v>
                </c:pt>
                <c:pt idx="1">
                  <c:v>0.18782383419689119</c:v>
                </c:pt>
                <c:pt idx="2">
                  <c:v>0.22892690513219285</c:v>
                </c:pt>
                <c:pt idx="3">
                  <c:v>0.26380728554641597</c:v>
                </c:pt>
                <c:pt idx="4">
                  <c:v>0.28029710711493355</c:v>
                </c:pt>
                <c:pt idx="5">
                  <c:v>0.3499777084262149</c:v>
                </c:pt>
                <c:pt idx="6">
                  <c:v>0.3303670745272525</c:v>
                </c:pt>
                <c:pt idx="7">
                  <c:v>0.33114186851211075</c:v>
                </c:pt>
              </c:numCache>
            </c:numRef>
          </c:val>
          <c:extLst>
            <c:ext xmlns:c16="http://schemas.microsoft.com/office/drawing/2014/chart" uri="{C3380CC4-5D6E-409C-BE32-E72D297353CC}">
              <c16:uniqueId val="{00000001-675D-4B6C-B338-BBD6B331F75C}"/>
            </c:ext>
          </c:extLst>
        </c:ser>
        <c:ser>
          <c:idx val="2"/>
          <c:order val="2"/>
          <c:tx>
            <c:strRef>
              <c:f>グラフ!$B$118</c:f>
              <c:strCache>
                <c:ptCount val="1"/>
                <c:pt idx="0">
                  <c:v>果実</c:v>
                </c:pt>
              </c:strCache>
            </c:strRef>
          </c:tx>
          <c:spPr>
            <a:solidFill>
              <a:schemeClr val="accent2">
                <a:lumMod val="60000"/>
                <a:lumOff val="40000"/>
              </a:schemeClr>
            </a:solidFill>
            <a:ln>
              <a:noFill/>
            </a:ln>
            <a:effectLst/>
          </c:spPr>
          <c:invertIfNegative val="0"/>
          <c:dLbls>
            <c:dLbl>
              <c:idx val="7"/>
              <c:tx>
                <c:rich>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fld id="{817DEA60-09E0-4A16-8C70-63126783CCE1}" type="SERIESNAME">
                      <a:rPr lang="ja-JP" altLang="en-US"/>
                      <a:pPr>
                        <a:defRPr sz="1050"/>
                      </a:pPr>
                      <a:t>[系列名]</a:t>
                    </a:fld>
                    <a:r>
                      <a:rPr lang="ja-JP" altLang="en-US" baseline="0"/>
                      <a:t> </a:t>
                    </a:r>
                    <a:fld id="{9D0A4438-3FFA-4CFC-9039-37E6CE59CB5E}" type="VALUE">
                      <a:rPr lang="en-US" altLang="ja-JP" baseline="0"/>
                      <a:pPr>
                        <a:defRPr sz="1050"/>
                      </a:pPr>
                      <a:t>[値]</a:t>
                    </a:fld>
                    <a:endParaRPr lang="ja-JP" altLang="en-US" baseline="0"/>
                  </a:p>
                </c:rich>
              </c:tx>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ltLang="en-US"/>
                </a:p>
              </c:txP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A-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グラフ!$S$118:$Z$118</c:f>
              <c:numCache>
                <c:formatCode>0.0%</c:formatCode>
                <c:ptCount val="8"/>
                <c:pt idx="0">
                  <c:v>0.12439418416801293</c:v>
                </c:pt>
                <c:pt idx="1">
                  <c:v>0.12176165803108809</c:v>
                </c:pt>
                <c:pt idx="2">
                  <c:v>0.18258164852255054</c:v>
                </c:pt>
                <c:pt idx="3">
                  <c:v>0.209165687426557</c:v>
                </c:pt>
                <c:pt idx="4">
                  <c:v>0.22634870992963252</c:v>
                </c:pt>
                <c:pt idx="5">
                  <c:v>0.21622826571555953</c:v>
                </c:pt>
                <c:pt idx="6">
                  <c:v>0.33147942157953281</c:v>
                </c:pt>
                <c:pt idx="7">
                  <c:v>0.34602076124567471</c:v>
                </c:pt>
              </c:numCache>
            </c:numRef>
          </c:val>
          <c:extLst>
            <c:ext xmlns:c16="http://schemas.microsoft.com/office/drawing/2014/chart" uri="{C3380CC4-5D6E-409C-BE32-E72D297353CC}">
              <c16:uniqueId val="{00000002-675D-4B6C-B338-BBD6B331F75C}"/>
            </c:ext>
          </c:extLst>
        </c:ser>
        <c:ser>
          <c:idx val="3"/>
          <c:order val="3"/>
          <c:tx>
            <c:strRef>
              <c:f>グラフ!$B$119</c:f>
              <c:strCache>
                <c:ptCount val="1"/>
                <c:pt idx="0">
                  <c:v>花き</c:v>
                </c:pt>
              </c:strCache>
            </c:strRef>
          </c:tx>
          <c:spPr>
            <a:solidFill>
              <a:srgbClr val="FF99FF"/>
            </a:solidFill>
            <a:ln>
              <a:noFill/>
            </a:ln>
            <a:effectLst/>
          </c:spPr>
          <c:invertIfNegative val="0"/>
          <c:dLbls>
            <c:dLbl>
              <c:idx val="4"/>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dLblPos val="ctr"/>
              <c:showLegendKey val="0"/>
              <c:showVal val="1"/>
              <c:showCatName val="0"/>
              <c:showSerName val="0"/>
              <c:showPercent val="0"/>
              <c:showBubbleSize val="0"/>
              <c:extLst>
                <c:ext xmlns:c16="http://schemas.microsoft.com/office/drawing/2014/chart" uri="{C3380CC4-5D6E-409C-BE32-E72D297353CC}">
                  <c16:uniqueId val="{00000012-675D-4B6C-B338-BBD6B331F75C}"/>
                </c:ext>
              </c:extLst>
            </c:dLbl>
            <c:dLbl>
              <c:idx val="7"/>
              <c:tx>
                <c:rich>
                  <a:bodyPr/>
                  <a:lstStyle/>
                  <a:p>
                    <a:fld id="{C853B6CC-E10C-4AE1-9288-C05B53F40DD1}" type="SERIESNAME">
                      <a:rPr lang="ja-JP" altLang="en-US"/>
                      <a:pPr/>
                      <a:t>[系列名]</a:t>
                    </a:fld>
                    <a:r>
                      <a:rPr lang="ja-JP" altLang="en-US"/>
                      <a:t> </a:t>
                    </a:r>
                    <a:fld id="{67A3F88F-BCBF-4FBC-89F5-7CF9E4CB47B0}" type="VALUE">
                      <a:rPr lang="en-US" altLang="ja-JP" baseline="0"/>
                      <a:pPr/>
                      <a:t>[値]</a:t>
                    </a:fld>
                    <a:endParaRPr lang="ja-JP" altLang="en-US"/>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B-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グラフ!$S$119:$Z$119</c:f>
              <c:numCache>
                <c:formatCode>0.0%</c:formatCode>
                <c:ptCount val="8"/>
                <c:pt idx="0">
                  <c:v>9.6930533117932146E-3</c:v>
                </c:pt>
                <c:pt idx="1">
                  <c:v>1.7487046632124352E-2</c:v>
                </c:pt>
                <c:pt idx="2">
                  <c:v>3.6391912908242612E-2</c:v>
                </c:pt>
                <c:pt idx="3">
                  <c:v>6.6686251468860161E-2</c:v>
                </c:pt>
                <c:pt idx="4">
                  <c:v>7.8577013291634093E-2</c:v>
                </c:pt>
                <c:pt idx="5">
                  <c:v>7.1778867588051715E-2</c:v>
                </c:pt>
                <c:pt idx="6">
                  <c:v>4.8943270300333706E-2</c:v>
                </c:pt>
                <c:pt idx="7">
                  <c:v>5.6401384083044979E-2</c:v>
                </c:pt>
              </c:numCache>
            </c:numRef>
          </c:val>
          <c:extLst>
            <c:ext xmlns:c16="http://schemas.microsoft.com/office/drawing/2014/chart" uri="{C3380CC4-5D6E-409C-BE32-E72D297353CC}">
              <c16:uniqueId val="{00000003-675D-4B6C-B338-BBD6B331F75C}"/>
            </c:ext>
          </c:extLst>
        </c:ser>
        <c:ser>
          <c:idx val="4"/>
          <c:order val="4"/>
          <c:tx>
            <c:strRef>
              <c:f>グラフ!$B$120</c:f>
              <c:strCache>
                <c:ptCount val="1"/>
                <c:pt idx="0">
                  <c:v>工芸</c:v>
                </c:pt>
              </c:strCache>
            </c:strRef>
          </c:tx>
          <c:spPr>
            <a:solidFill>
              <a:srgbClr val="A2FC34"/>
            </a:solidFill>
            <a:ln>
              <a:noFill/>
            </a:ln>
            <a:effectLst/>
          </c:spPr>
          <c:invertIfNegative val="0"/>
          <c:dLbls>
            <c:dLbl>
              <c:idx val="0"/>
              <c:layout>
                <c:manualLayout>
                  <c:x val="-6.935236010032482E-2"/>
                  <c:y val="-4.7229791099000905E-2"/>
                </c:manualLayout>
              </c:layout>
              <c:tx>
                <c:rich>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r>
                      <a:rPr lang="ja-JP" altLang="en-US" sz="900"/>
                      <a:t>工芸農作物</a:t>
                    </a:r>
                    <a:fld id="{38DEF059-71AE-4ADB-B936-D49D0321ED5D}" type="VALUE">
                      <a:rPr lang="en-US" altLang="ja-JP" sz="900"/>
                      <a:pPr>
                        <a:defRPr sz="1050"/>
                      </a:pPr>
                      <a:t>[値]</a:t>
                    </a:fld>
                    <a:endParaRPr lang="ja-JP" altLang="en-US" sz="900"/>
                  </a:p>
                </c:rich>
              </c:tx>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ltLang="en-US"/>
                </a:p>
              </c:txPr>
              <c:dLblPos val="ct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C49A-4148-A937-9D389D89C774}"/>
                </c:ext>
              </c:extLst>
            </c:dLbl>
            <c:dLbl>
              <c:idx val="1"/>
              <c:layout>
                <c:manualLayout>
                  <c:x val="-2.8556854158957281E-2"/>
                  <c:y val="-3.9963669391462439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49A-4148-A937-9D389D89C774}"/>
                </c:ext>
              </c:extLst>
            </c:dLbl>
            <c:dLbl>
              <c:idx val="2"/>
              <c:layout>
                <c:manualLayout>
                  <c:x val="-3.127655455504845E-2"/>
                  <c:y val="-3.996366939146237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49A-4148-A937-9D389D89C774}"/>
                </c:ext>
              </c:extLst>
            </c:dLbl>
            <c:dLbl>
              <c:idx val="3"/>
              <c:layout>
                <c:manualLayout>
                  <c:x val="-2.9916704357002964E-2"/>
                  <c:y val="-3.996366939146230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C49A-4148-A937-9D389D89C774}"/>
                </c:ext>
              </c:extLst>
            </c:dLbl>
            <c:dLbl>
              <c:idx val="4"/>
              <c:layout>
                <c:manualLayout>
                  <c:x val="-2.9916704357002864E-2"/>
                  <c:y val="-4.3596730245231606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675D-4B6C-B338-BBD6B331F75C}"/>
                </c:ext>
              </c:extLst>
            </c:dLbl>
            <c:dLbl>
              <c:idx val="5"/>
              <c:layout>
                <c:manualLayout>
                  <c:x val="-2.7197003960911695E-2"/>
                  <c:y val="-3.6330608537693009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49A-4148-A937-9D389D89C774}"/>
                </c:ext>
              </c:extLst>
            </c:dLbl>
            <c:dLbl>
              <c:idx val="6"/>
              <c:layout>
                <c:manualLayout>
                  <c:x val="-2.9916704357002964E-2"/>
                  <c:y val="-3.996366939146230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C49A-4148-A937-9D389D89C774}"/>
                </c:ext>
              </c:extLst>
            </c:dLbl>
            <c:dLbl>
              <c:idx val="7"/>
              <c:layout>
                <c:manualLayout>
                  <c:x val="-3.1276554555048547E-2"/>
                  <c:y val="-5.0862851952770224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グラフ!$S$120:$Z$120</c:f>
              <c:numCache>
                <c:formatCode>0.0%</c:formatCode>
                <c:ptCount val="8"/>
                <c:pt idx="0">
                  <c:v>2.2617124394184167E-2</c:v>
                </c:pt>
                <c:pt idx="1">
                  <c:v>1.9430051813471502E-2</c:v>
                </c:pt>
                <c:pt idx="2">
                  <c:v>2.1150855365474338E-2</c:v>
                </c:pt>
                <c:pt idx="3">
                  <c:v>9.4007050528789656E-3</c:v>
                </c:pt>
                <c:pt idx="4">
                  <c:v>5.0820953870211105E-3</c:v>
                </c:pt>
                <c:pt idx="5">
                  <c:v>1.7833259028087382E-3</c:v>
                </c:pt>
                <c:pt idx="6">
                  <c:v>3.707823507601038E-4</c:v>
                </c:pt>
                <c:pt idx="7">
                  <c:v>3.4602076124567473E-4</c:v>
                </c:pt>
              </c:numCache>
            </c:numRef>
          </c:val>
          <c:extLst>
            <c:ext xmlns:c16="http://schemas.microsoft.com/office/drawing/2014/chart" uri="{C3380CC4-5D6E-409C-BE32-E72D297353CC}">
              <c16:uniqueId val="{00000004-675D-4B6C-B338-BBD6B331F75C}"/>
            </c:ext>
          </c:extLst>
        </c:ser>
        <c:ser>
          <c:idx val="5"/>
          <c:order val="5"/>
          <c:tx>
            <c:strRef>
              <c:f>グラフ!$B$121</c:f>
              <c:strCache>
                <c:ptCount val="1"/>
                <c:pt idx="0">
                  <c:v>加工</c:v>
                </c:pt>
              </c:strCache>
            </c:strRef>
          </c:tx>
          <c:spPr>
            <a:solidFill>
              <a:schemeClr val="accent6"/>
            </a:solidFill>
            <a:ln>
              <a:noFill/>
            </a:ln>
            <a:effectLst/>
          </c:spPr>
          <c:invertIfNegative val="0"/>
          <c:dLbls>
            <c:dLbl>
              <c:idx val="0"/>
              <c:layout>
                <c:manualLayout>
                  <c:x val="6.7992509902279244E-2"/>
                  <c:y val="-4.3596730245231606E-2"/>
                </c:manualLayout>
              </c:layout>
              <c:tx>
                <c:rich>
                  <a:bodyPr/>
                  <a:lstStyle/>
                  <a:p>
                    <a:r>
                      <a:rPr lang="ja-JP" altLang="en-US"/>
                      <a:t>加工農産物</a:t>
                    </a:r>
                    <a:fld id="{75F5B27E-C2A7-4719-8EE8-E9E00CCB2F89}" type="VALUE">
                      <a:rPr lang="en-US" altLang="ja-JP"/>
                      <a:pPr/>
                      <a:t>[値]</a:t>
                    </a:fld>
                    <a:endParaRPr lang="ja-JP" altLang="en-US"/>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14-675D-4B6C-B338-BBD6B331F75C}"/>
                </c:ext>
              </c:extLst>
            </c:dLbl>
            <c:dLbl>
              <c:idx val="1"/>
              <c:layout>
                <c:manualLayout>
                  <c:x val="3.2636404753094032E-2"/>
                  <c:y val="-3.26975476839238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49A-4148-A937-9D389D89C774}"/>
                </c:ext>
              </c:extLst>
            </c:dLbl>
            <c:dLbl>
              <c:idx val="2"/>
              <c:layout>
                <c:manualLayout>
                  <c:x val="2.5837153762866109E-2"/>
                  <c:y val="-3.996366939146237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49A-4148-A937-9D389D89C774}"/>
                </c:ext>
              </c:extLst>
            </c:dLbl>
            <c:dLbl>
              <c:idx val="3"/>
              <c:layout>
                <c:manualLayout>
                  <c:x val="3.9435655743321855E-2"/>
                  <c:y val="-4.35967302452316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C49A-4148-A937-9D389D89C774}"/>
                </c:ext>
              </c:extLst>
            </c:dLbl>
            <c:dLbl>
              <c:idx val="4"/>
              <c:layout>
                <c:manualLayout>
                  <c:x val="2.4477303564820526E-2"/>
                  <c:y val="-4.35967302452316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49A-4148-A937-9D389D89C774}"/>
                </c:ext>
              </c:extLst>
            </c:dLbl>
            <c:dLbl>
              <c:idx val="5"/>
              <c:layout>
                <c:manualLayout>
                  <c:x val="2.7197003960911695E-2"/>
                  <c:y val="-5.0862851952770211E-2"/>
                </c:manualLayout>
              </c:layout>
              <c:spPr>
                <a:solidFill>
                  <a:srgbClr val="FFFF00"/>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C49A-4148-A937-9D389D89C774}"/>
                </c:ext>
              </c:extLst>
            </c:dLbl>
            <c:dLbl>
              <c:idx val="6"/>
              <c:layout>
                <c:manualLayout>
                  <c:x val="2.9916704357002766E-2"/>
                  <c:y val="-3.996366939146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C49A-4148-A937-9D389D89C774}"/>
                </c:ext>
              </c:extLst>
            </c:dLbl>
            <c:dLbl>
              <c:idx val="7"/>
              <c:layout>
                <c:manualLayout>
                  <c:x val="3.1276554555048547E-2"/>
                  <c:y val="-6.6107404149413199E-2"/>
                </c:manualLayout>
              </c:layout>
              <c:tx>
                <c:rich>
                  <a:bodyPr/>
                  <a:lstStyle/>
                  <a:p>
                    <a:fld id="{0DA83DB4-F58D-4C2D-B488-6AC3D163340E}" type="VALUE">
                      <a:rPr lang="en-US" altLang="ja-JP" baseline="0"/>
                      <a:pPr/>
                      <a:t>[値]</a:t>
                    </a:fld>
                    <a:endParaRPr lang="ja-JP" altLang="en-US"/>
                  </a:p>
                </c:rich>
              </c:tx>
              <c:showLegendKey val="0"/>
              <c:showVal val="1"/>
              <c:showCatName val="0"/>
              <c:showSerName val="1"/>
              <c:showPercent val="0"/>
              <c:showBubbleSize val="0"/>
              <c:separator>
</c:separator>
              <c:extLst>
                <c:ext xmlns:c15="http://schemas.microsoft.com/office/drawing/2012/chart" uri="{CE6537A1-D6FC-4f65-9D91-7224C49458BB}">
                  <c15:dlblFieldTable/>
                  <c15:showDataLabelsRange val="0"/>
                </c:ext>
                <c:ext xmlns:c16="http://schemas.microsoft.com/office/drawing/2014/chart" uri="{C3380CC4-5D6E-409C-BE32-E72D297353CC}">
                  <c16:uniqueId val="{0000000D-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グラフ!$S$121:$Z$121</c:f>
              <c:numCache>
                <c:formatCode>0.0%</c:formatCode>
                <c:ptCount val="8"/>
                <c:pt idx="0">
                  <c:v>4.8465266558966073E-3</c:v>
                </c:pt>
                <c:pt idx="1">
                  <c:v>1.9430051813471502E-3</c:v>
                </c:pt>
                <c:pt idx="2">
                  <c:v>4.0435458786936239E-3</c:v>
                </c:pt>
                <c:pt idx="3">
                  <c:v>3.2314923619271444E-3</c:v>
                </c:pt>
                <c:pt idx="4">
                  <c:v>1.0946051602814699E-2</c:v>
                </c:pt>
                <c:pt idx="5">
                  <c:v>1.3374944271065538E-2</c:v>
                </c:pt>
                <c:pt idx="6">
                  <c:v>9.6403411197626999E-3</c:v>
                </c:pt>
                <c:pt idx="7">
                  <c:v>4.844290657439446E-3</c:v>
                </c:pt>
              </c:numCache>
            </c:numRef>
          </c:val>
          <c:extLst>
            <c:ext xmlns:c16="http://schemas.microsoft.com/office/drawing/2014/chart" uri="{C3380CC4-5D6E-409C-BE32-E72D297353CC}">
              <c16:uniqueId val="{00000005-675D-4B6C-B338-BBD6B331F75C}"/>
            </c:ext>
          </c:extLst>
        </c:ser>
        <c:ser>
          <c:idx val="6"/>
          <c:order val="6"/>
          <c:tx>
            <c:strRef>
              <c:f>グラフ!$B$122</c:f>
              <c:strCache>
                <c:ptCount val="1"/>
                <c:pt idx="0">
                  <c:v>畜産</c:v>
                </c:pt>
              </c:strCache>
            </c:strRef>
          </c:tx>
          <c:spPr>
            <a:solidFill>
              <a:schemeClr val="accent5">
                <a:lumMod val="60000"/>
                <a:lumOff val="40000"/>
              </a:schemeClr>
            </a:solidFill>
            <a:ln>
              <a:noFill/>
            </a:ln>
            <a:effectLst/>
          </c:spPr>
          <c:invertIfNegative val="0"/>
          <c:dLbls>
            <c:dLbl>
              <c:idx val="2"/>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0D-C49A-4148-A937-9D389D89C774}"/>
                </c:ext>
              </c:extLst>
            </c:dLbl>
            <c:dLbl>
              <c:idx val="7"/>
              <c:tx>
                <c:rich>
                  <a:bodyPr/>
                  <a:lstStyle/>
                  <a:p>
                    <a:fld id="{14FE934E-9641-486E-B9A0-367BBFC77663}" type="SERIESNAME">
                      <a:rPr lang="ja-JP" altLang="en-US"/>
                      <a:pPr/>
                      <a:t>[系列名]</a:t>
                    </a:fld>
                    <a:r>
                      <a:rPr lang="ja-JP" altLang="en-US" baseline="0"/>
                      <a:t> </a:t>
                    </a:r>
                    <a:fld id="{17915733-C72F-4A4C-83DD-C4ACDBCCDBE9}" type="VALUE">
                      <a:rPr lang="en-US" altLang="ja-JP" baseline="0"/>
                      <a:pPr/>
                      <a:t>[値]</a:t>
                    </a:fld>
                    <a:endParaRPr lang="ja-JP" altLang="en-US" baseline="0"/>
                  </a:p>
                </c:rich>
              </c:tx>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E-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グラフ!$S$122:$Z$122</c:f>
              <c:numCache>
                <c:formatCode>0.0%</c:formatCode>
                <c:ptCount val="8"/>
                <c:pt idx="0">
                  <c:v>0.12762520193861066</c:v>
                </c:pt>
                <c:pt idx="1">
                  <c:v>0.19430051813471502</c:v>
                </c:pt>
                <c:pt idx="2">
                  <c:v>0.2052877138413686</c:v>
                </c:pt>
                <c:pt idx="3">
                  <c:v>0.16568742655699178</c:v>
                </c:pt>
                <c:pt idx="4">
                  <c:v>0.13017982799061767</c:v>
                </c:pt>
                <c:pt idx="5">
                  <c:v>0.12839946500222915</c:v>
                </c:pt>
                <c:pt idx="6">
                  <c:v>9.9740452354467921E-2</c:v>
                </c:pt>
                <c:pt idx="7">
                  <c:v>9.6885813148788927E-2</c:v>
                </c:pt>
              </c:numCache>
            </c:numRef>
          </c:val>
          <c:extLst>
            <c:ext xmlns:c16="http://schemas.microsoft.com/office/drawing/2014/chart" uri="{C3380CC4-5D6E-409C-BE32-E72D297353CC}">
              <c16:uniqueId val="{00000006-675D-4B6C-B338-BBD6B331F75C}"/>
            </c:ext>
          </c:extLst>
        </c:ser>
        <c:ser>
          <c:idx val="7"/>
          <c:order val="7"/>
          <c:tx>
            <c:strRef>
              <c:f>グラフ!$B$123</c:f>
              <c:strCache>
                <c:ptCount val="1"/>
                <c:pt idx="0">
                  <c:v>その他</c:v>
                </c:pt>
              </c:strCache>
            </c:strRef>
          </c:tx>
          <c:spPr>
            <a:solidFill>
              <a:schemeClr val="bg1">
                <a:lumMod val="85000"/>
              </a:schemeClr>
            </a:solidFill>
            <a:ln>
              <a:noFill/>
            </a:ln>
            <a:effectLst/>
          </c:spPr>
          <c:invertIfNegative val="0"/>
          <c:dLbls>
            <c:dLbl>
              <c:idx val="0"/>
              <c:spPr>
                <a:solidFill>
                  <a:srgbClr val="FFFF00"/>
                </a:solid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15-675D-4B6C-B338-BBD6B331F75C}"/>
                </c:ext>
              </c:extLst>
            </c:dLbl>
            <c:dLbl>
              <c:idx val="7"/>
              <c:layout>
                <c:manualLayout>
                  <c:x val="4.079550594136754E-3"/>
                  <c:y val="-8.7193460490463212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F-675D-4B6C-B338-BBD6B331F75C}"/>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グラフ!$S$115:$Z$115</c:f>
              <c:numCache>
                <c:formatCode>General</c:formatCode>
                <c:ptCount val="8"/>
                <c:pt idx="0">
                  <c:v>1960</c:v>
                </c:pt>
                <c:pt idx="1">
                  <c:v>1970</c:v>
                </c:pt>
                <c:pt idx="2">
                  <c:v>1980</c:v>
                </c:pt>
                <c:pt idx="3">
                  <c:v>1990</c:v>
                </c:pt>
                <c:pt idx="4">
                  <c:v>2000</c:v>
                </c:pt>
                <c:pt idx="5">
                  <c:v>2010</c:v>
                </c:pt>
                <c:pt idx="6">
                  <c:v>2020</c:v>
                </c:pt>
                <c:pt idx="7">
                  <c:v>2023</c:v>
                </c:pt>
              </c:numCache>
            </c:numRef>
          </c:cat>
          <c:val>
            <c:numRef>
              <c:f>グラフ!$S$123:$Z$123</c:f>
              <c:numCache>
                <c:formatCode>0.0%</c:formatCode>
                <c:ptCount val="8"/>
                <c:pt idx="0">
                  <c:v>0.24878836833602586</c:v>
                </c:pt>
                <c:pt idx="1">
                  <c:v>0.1405440414507772</c:v>
                </c:pt>
                <c:pt idx="2">
                  <c:v>8.1493001555209957E-2</c:v>
                </c:pt>
                <c:pt idx="3">
                  <c:v>3.9952996474735603E-2</c:v>
                </c:pt>
                <c:pt idx="4">
                  <c:v>3.5574667709147773E-2</c:v>
                </c:pt>
                <c:pt idx="5">
                  <c:v>2.7641551493535442E-2</c:v>
                </c:pt>
                <c:pt idx="6">
                  <c:v>2.6325546903967371E-2</c:v>
                </c:pt>
                <c:pt idx="7">
                  <c:v>1.6955017301038062E-2</c:v>
                </c:pt>
              </c:numCache>
            </c:numRef>
          </c:val>
          <c:extLst>
            <c:ext xmlns:c16="http://schemas.microsoft.com/office/drawing/2014/chart" uri="{C3380CC4-5D6E-409C-BE32-E72D297353CC}">
              <c16:uniqueId val="{00000007-675D-4B6C-B338-BBD6B331F75C}"/>
            </c:ext>
          </c:extLst>
        </c:ser>
        <c:dLbls>
          <c:showLegendKey val="0"/>
          <c:showVal val="0"/>
          <c:showCatName val="0"/>
          <c:showSerName val="0"/>
          <c:showPercent val="0"/>
          <c:showBubbleSize val="0"/>
        </c:dLbls>
        <c:gapWidth val="150"/>
        <c:overlap val="100"/>
        <c:axId val="1950164799"/>
        <c:axId val="1950175359"/>
      </c:barChart>
      <c:catAx>
        <c:axId val="1950164799"/>
        <c:scaling>
          <c:orientation val="minMax"/>
        </c:scaling>
        <c:delete val="0"/>
        <c:axPos val="l"/>
        <c:numFmt formatCode="General" sourceLinked="1"/>
        <c:majorTickMark val="none"/>
        <c:minorTickMark val="none"/>
        <c:tickLblPos val="nextTo"/>
        <c:spPr>
          <a:noFill/>
          <a:ln w="9525" cap="flat" cmpd="sng" algn="ctr">
            <a:solidFill>
              <a:schemeClr val="accent6">
                <a:lumMod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50175359"/>
        <c:crosses val="autoZero"/>
        <c:auto val="1"/>
        <c:lblAlgn val="ctr"/>
        <c:lblOffset val="100"/>
        <c:noMultiLvlLbl val="0"/>
      </c:catAx>
      <c:valAx>
        <c:axId val="1950175359"/>
        <c:scaling>
          <c:orientation val="minMax"/>
        </c:scaling>
        <c:delete val="0"/>
        <c:axPos val="b"/>
        <c:numFmt formatCode="0%" sourceLinked="1"/>
        <c:majorTickMark val="none"/>
        <c:minorTickMark val="none"/>
        <c:tickLblPos val="nextTo"/>
        <c:spPr>
          <a:noFill/>
          <a:ln>
            <a:solidFill>
              <a:schemeClr val="accent6">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50164799"/>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ysClr val="windowText" lastClr="000000">
                    <a:lumMod val="65000"/>
                    <a:lumOff val="35000"/>
                  </a:sysClr>
                </a:solidFill>
              </a:rPr>
              <a:t>農業産出額</a:t>
            </a:r>
            <a:r>
              <a:rPr lang="ja-JP" altLang="en-US" sz="1400"/>
              <a:t>上位</a:t>
            </a:r>
            <a:r>
              <a:rPr lang="en-US" altLang="ja-JP" sz="1400"/>
              <a:t>10</a:t>
            </a:r>
            <a:r>
              <a:rPr lang="ja-JP" altLang="en-US" sz="1400"/>
              <a:t>道県と長野県の推移</a:t>
            </a:r>
          </a:p>
        </c:rich>
      </c:tx>
      <c:layout>
        <c:manualLayout>
          <c:xMode val="edge"/>
          <c:yMode val="edge"/>
          <c:x val="0.25289864923085831"/>
          <c:y val="1.2683311932325043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8.6596375795491301E-2"/>
          <c:y val="0.10622933914706112"/>
          <c:w val="0.76444328967901343"/>
          <c:h val="0.82556663102016548"/>
        </c:manualLayout>
      </c:layout>
      <c:lineChart>
        <c:grouping val="standard"/>
        <c:varyColors val="0"/>
        <c:ser>
          <c:idx val="4"/>
          <c:order val="0"/>
          <c:tx>
            <c:strRef>
              <c:f>上位10道県との比較!$C$1</c:f>
              <c:strCache>
                <c:ptCount val="1"/>
                <c:pt idx="0">
                  <c:v>長野県</c:v>
                </c:pt>
              </c:strCache>
            </c:strRef>
          </c:tx>
          <c:spPr>
            <a:ln w="38100" cap="rnd">
              <a:solidFill>
                <a:srgbClr val="FF0000"/>
              </a:solidFill>
              <a:round/>
            </a:ln>
            <a:effectLst/>
          </c:spPr>
          <c:marker>
            <c:symbol val="circle"/>
            <c:size val="5"/>
            <c:spPr>
              <a:solidFill>
                <a:srgbClr val="FF0000"/>
              </a:solidFill>
              <a:ln w="9525">
                <a:solidFill>
                  <a:srgbClr val="FF0000"/>
                </a:solidFill>
              </a:ln>
              <a:effectLst/>
            </c:spPr>
          </c:marker>
          <c:dLbls>
            <c:dLbl>
              <c:idx val="13"/>
              <c:layout>
                <c:manualLayout>
                  <c:x val="2.0673954902274434E-3"/>
                  <c:y val="1.1986484583036415E-2"/>
                </c:manualLayout>
              </c:layout>
              <c:tx>
                <c:rich>
                  <a:bodyPr/>
                  <a:lstStyle/>
                  <a:p>
                    <a:fld id="{31A250E3-C218-4776-BE3E-8CF07882F6E5}" type="VALUE">
                      <a:rPr lang="en-US" altLang="ja-JP"/>
                      <a:pPr/>
                      <a:t>[値]</a:t>
                    </a:fld>
                    <a:r>
                      <a:rPr lang="ja-JP" altLang="en-US" sz="800"/>
                      <a:t>長野県</a:t>
                    </a: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0-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FF0000"/>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rgbClr val="FF0000"/>
                      </a:solidFill>
                      <a:round/>
                    </a:ln>
                    <a:effectLst/>
                  </c:spPr>
                </c15:leaderLines>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上位10道県との比較!$C$2:$C$65</c:f>
              <c:numCache>
                <c:formatCode>#,##0_);[Red]\(#,##0\)</c:formatCode>
                <c:ptCount val="14"/>
                <c:pt idx="0">
                  <c:v>619</c:v>
                </c:pt>
                <c:pt idx="1">
                  <c:v>954</c:v>
                </c:pt>
                <c:pt idx="2">
                  <c:v>1544</c:v>
                </c:pt>
                <c:pt idx="3">
                  <c:v>3003</c:v>
                </c:pt>
                <c:pt idx="4">
                  <c:v>3215</c:v>
                </c:pt>
                <c:pt idx="5">
                  <c:v>3517</c:v>
                </c:pt>
                <c:pt idx="6">
                  <c:v>3404</c:v>
                </c:pt>
                <c:pt idx="7">
                  <c:v>3047</c:v>
                </c:pt>
                <c:pt idx="8">
                  <c:v>2558</c:v>
                </c:pt>
                <c:pt idx="9">
                  <c:v>2296</c:v>
                </c:pt>
                <c:pt idx="10">
                  <c:v>2243</c:v>
                </c:pt>
                <c:pt idx="11">
                  <c:v>2420</c:v>
                </c:pt>
                <c:pt idx="12">
                  <c:v>2697</c:v>
                </c:pt>
                <c:pt idx="13">
                  <c:v>2890</c:v>
                </c:pt>
              </c:numCache>
            </c:numRef>
          </c:val>
          <c:smooth val="0"/>
          <c:extLst>
            <c:ext xmlns:c16="http://schemas.microsoft.com/office/drawing/2014/chart" uri="{C3380CC4-5D6E-409C-BE32-E72D297353CC}">
              <c16:uniqueId val="{00000004-29EE-4EC2-A16E-CB5666C14E93}"/>
            </c:ext>
          </c:extLst>
        </c:ser>
        <c:ser>
          <c:idx val="5"/>
          <c:order val="1"/>
          <c:tx>
            <c:strRef>
              <c:f>上位10道県との比較!$D$1</c:f>
              <c:strCache>
                <c:ptCount val="1"/>
                <c:pt idx="0">
                  <c:v>①北海道</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dLbls>
            <c:dLbl>
              <c:idx val="13"/>
              <c:layout>
                <c:manualLayout>
                  <c:x val="-8.0241153096961004E-3"/>
                  <c:y val="-6.5005123490422944E-5"/>
                </c:manualLayout>
              </c:layout>
              <c:tx>
                <c:rich>
                  <a:bodyPr/>
                  <a:lstStyle/>
                  <a:p>
                    <a:r>
                      <a:rPr lang="ja-JP" altLang="en-US" baseline="0"/>
                      <a:t> </a:t>
                    </a:r>
                    <a:fld id="{72FE4BAB-1B43-437E-9F4E-5DF0CDDF0BE3}" type="VALUE">
                      <a:rPr lang="en-US" altLang="ja-JP"/>
                      <a:pPr/>
                      <a:t>[値]</a:t>
                    </a:fld>
                    <a:r>
                      <a:rPr lang="en-US" altLang="ja-JP" baseline="0"/>
                      <a:t> </a:t>
                    </a:r>
                    <a:r>
                      <a:rPr lang="ja-JP" altLang="en-US" sz="800" baseline="0"/>
                      <a:t>北海道</a:t>
                    </a: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0"/>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上位10道県との比較!$D$2:$D$65</c:f>
              <c:numCache>
                <c:formatCode>#,##0_);[Red]\(#,##0\)</c:formatCode>
                <c:ptCount val="14"/>
                <c:pt idx="0">
                  <c:v>1319</c:v>
                </c:pt>
                <c:pt idx="1">
                  <c:v>2033</c:v>
                </c:pt>
                <c:pt idx="2">
                  <c:v>3454</c:v>
                </c:pt>
                <c:pt idx="3">
                  <c:v>6744</c:v>
                </c:pt>
                <c:pt idx="4">
                  <c:v>8955</c:v>
                </c:pt>
                <c:pt idx="5">
                  <c:v>10911</c:v>
                </c:pt>
                <c:pt idx="6">
                  <c:v>11175</c:v>
                </c:pt>
                <c:pt idx="7">
                  <c:v>11143</c:v>
                </c:pt>
                <c:pt idx="8">
                  <c:v>10551</c:v>
                </c:pt>
                <c:pt idx="9">
                  <c:v>10663</c:v>
                </c:pt>
                <c:pt idx="10">
                  <c:v>9946</c:v>
                </c:pt>
                <c:pt idx="11">
                  <c:v>11852</c:v>
                </c:pt>
                <c:pt idx="12">
                  <c:v>12667</c:v>
                </c:pt>
                <c:pt idx="13">
                  <c:v>13478</c:v>
                </c:pt>
              </c:numCache>
            </c:numRef>
          </c:val>
          <c:smooth val="0"/>
          <c:extLst>
            <c:ext xmlns:c16="http://schemas.microsoft.com/office/drawing/2014/chart" uri="{C3380CC4-5D6E-409C-BE32-E72D297353CC}">
              <c16:uniqueId val="{00000005-29EE-4EC2-A16E-CB5666C14E93}"/>
            </c:ext>
          </c:extLst>
        </c:ser>
        <c:ser>
          <c:idx val="6"/>
          <c:order val="2"/>
          <c:tx>
            <c:strRef>
              <c:f>上位10道県との比較!$E$1</c:f>
              <c:strCache>
                <c:ptCount val="1"/>
                <c:pt idx="0">
                  <c:v>②鹿児島</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dLbls>
            <c:dLbl>
              <c:idx val="13"/>
              <c:layout>
                <c:manualLayout>
                  <c:x val="-5.8951974722141311E-3"/>
                  <c:y val="-1.5329556664403163E-3"/>
                </c:manualLayout>
              </c:layout>
              <c:tx>
                <c:rich>
                  <a:bodyPr/>
                  <a:lstStyle/>
                  <a:p>
                    <a:fld id="{DACBC686-7989-4FA3-9EA9-EA7784909F4F}" type="VALUE">
                      <a:rPr lang="en-US" altLang="ja-JP"/>
                      <a:pPr/>
                      <a:t>[値]</a:t>
                    </a:fld>
                    <a:r>
                      <a:rPr lang="en-US" altLang="ja-JP"/>
                      <a:t> </a:t>
                    </a:r>
                    <a:r>
                      <a:rPr lang="ja-JP" altLang="en-US" sz="800"/>
                      <a:t>鹿児島県</a:t>
                    </a: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0"/>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上位10道県との比較!$E$2:$E$65</c:f>
              <c:numCache>
                <c:formatCode>#,##0_);[Red]\(#,##0\)</c:formatCode>
                <c:ptCount val="14"/>
                <c:pt idx="0">
                  <c:v>520</c:v>
                </c:pt>
                <c:pt idx="1">
                  <c:v>783</c:v>
                </c:pt>
                <c:pt idx="2">
                  <c:v>1125</c:v>
                </c:pt>
                <c:pt idx="3">
                  <c:v>2714</c:v>
                </c:pt>
                <c:pt idx="4">
                  <c:v>3703</c:v>
                </c:pt>
                <c:pt idx="5">
                  <c:v>4342</c:v>
                </c:pt>
                <c:pt idx="6">
                  <c:v>4510</c:v>
                </c:pt>
                <c:pt idx="7">
                  <c:v>4335</c:v>
                </c:pt>
                <c:pt idx="8">
                  <c:v>4048</c:v>
                </c:pt>
                <c:pt idx="9">
                  <c:v>4168</c:v>
                </c:pt>
                <c:pt idx="10">
                  <c:v>4011</c:v>
                </c:pt>
                <c:pt idx="11">
                  <c:v>4435</c:v>
                </c:pt>
                <c:pt idx="12">
                  <c:v>4772</c:v>
                </c:pt>
                <c:pt idx="13">
                  <c:v>5438</c:v>
                </c:pt>
              </c:numCache>
            </c:numRef>
          </c:val>
          <c:smooth val="0"/>
          <c:extLst>
            <c:ext xmlns:c16="http://schemas.microsoft.com/office/drawing/2014/chart" uri="{C3380CC4-5D6E-409C-BE32-E72D297353CC}">
              <c16:uniqueId val="{00000006-29EE-4EC2-A16E-CB5666C14E93}"/>
            </c:ext>
          </c:extLst>
        </c:ser>
        <c:ser>
          <c:idx val="7"/>
          <c:order val="3"/>
          <c:tx>
            <c:strRef>
              <c:f>上位10道県との比較!$F$1</c:f>
              <c:strCache>
                <c:ptCount val="1"/>
                <c:pt idx="0">
                  <c:v>③茨城県</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dLbls>
            <c:dLbl>
              <c:idx val="13"/>
              <c:layout>
                <c:manualLayout>
                  <c:x val="-6.1269174950354735E-3"/>
                  <c:y val="3.6364900401742139E-4"/>
                </c:manualLayout>
              </c:layout>
              <c:tx>
                <c:rich>
                  <a:bodyPr/>
                  <a:lstStyle/>
                  <a:p>
                    <a:fld id="{87DEEFE0-88DA-4832-9986-898BFA8628C2}" type="VALUE">
                      <a:rPr lang="en-US" altLang="ja-JP"/>
                      <a:pPr/>
                      <a:t>[値]</a:t>
                    </a:fld>
                    <a:r>
                      <a:rPr lang="ja-JP" altLang="en-US" baseline="0"/>
                      <a:t> </a:t>
                    </a:r>
                    <a:r>
                      <a:rPr lang="ja-JP" altLang="en-US" sz="800" baseline="0"/>
                      <a:t>茨城県</a:t>
                    </a: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3-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0"/>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上位10道県との比較!$F$2:$F$65</c:f>
              <c:numCache>
                <c:formatCode>#,##0_);[Red]\(#,##0\)</c:formatCode>
                <c:ptCount val="14"/>
                <c:pt idx="0">
                  <c:v>726</c:v>
                </c:pt>
                <c:pt idx="1">
                  <c:v>1330</c:v>
                </c:pt>
                <c:pt idx="2">
                  <c:v>2092</c:v>
                </c:pt>
                <c:pt idx="3">
                  <c:v>4127</c:v>
                </c:pt>
                <c:pt idx="4">
                  <c:v>5000</c:v>
                </c:pt>
                <c:pt idx="5">
                  <c:v>5172</c:v>
                </c:pt>
                <c:pt idx="6">
                  <c:v>5192</c:v>
                </c:pt>
                <c:pt idx="7">
                  <c:v>4701</c:v>
                </c:pt>
                <c:pt idx="8">
                  <c:v>4147</c:v>
                </c:pt>
                <c:pt idx="9">
                  <c:v>4162</c:v>
                </c:pt>
                <c:pt idx="10">
                  <c:v>4306</c:v>
                </c:pt>
                <c:pt idx="11">
                  <c:v>4549</c:v>
                </c:pt>
                <c:pt idx="12">
                  <c:v>4417</c:v>
                </c:pt>
                <c:pt idx="13">
                  <c:v>4536</c:v>
                </c:pt>
              </c:numCache>
            </c:numRef>
          </c:val>
          <c:smooth val="0"/>
          <c:extLst>
            <c:ext xmlns:c16="http://schemas.microsoft.com/office/drawing/2014/chart" uri="{C3380CC4-5D6E-409C-BE32-E72D297353CC}">
              <c16:uniqueId val="{00000007-29EE-4EC2-A16E-CB5666C14E93}"/>
            </c:ext>
          </c:extLst>
        </c:ser>
        <c:ser>
          <c:idx val="8"/>
          <c:order val="4"/>
          <c:tx>
            <c:strRef>
              <c:f>上位10道県との比較!$G$1</c:f>
              <c:strCache>
                <c:ptCount val="1"/>
                <c:pt idx="0">
                  <c:v>④千葉県</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dLbls>
            <c:dLbl>
              <c:idx val="13"/>
              <c:layout>
                <c:manualLayout>
                  <c:x val="-5.925998702241508E-3"/>
                  <c:y val="-1.0652199087977463E-3"/>
                </c:manualLayout>
              </c:layout>
              <c:tx>
                <c:rich>
                  <a:bodyPr/>
                  <a:lstStyle/>
                  <a:p>
                    <a:fld id="{B67B3E64-74F9-4802-A693-AB50A501105E}" type="VALUE">
                      <a:rPr lang="en-US" altLang="ja-JP"/>
                      <a:pPr/>
                      <a:t>[値]</a:t>
                    </a:fld>
                    <a:r>
                      <a:rPr lang="ja-JP" altLang="en-US" sz="800"/>
                      <a:t>千葉県</a:t>
                    </a: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0"/>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上位10道県との比較!$G$2:$G$65</c:f>
              <c:numCache>
                <c:formatCode>#,##0_);[Red]\(#,##0\)</c:formatCode>
                <c:ptCount val="14"/>
                <c:pt idx="0">
                  <c:v>671</c:v>
                </c:pt>
                <c:pt idx="1">
                  <c:v>1195</c:v>
                </c:pt>
                <c:pt idx="2">
                  <c:v>2044</c:v>
                </c:pt>
                <c:pt idx="3">
                  <c:v>3627</c:v>
                </c:pt>
                <c:pt idx="4">
                  <c:v>4472</c:v>
                </c:pt>
                <c:pt idx="5">
                  <c:v>4680</c:v>
                </c:pt>
                <c:pt idx="6">
                  <c:v>4838</c:v>
                </c:pt>
                <c:pt idx="7">
                  <c:v>4850</c:v>
                </c:pt>
                <c:pt idx="8">
                  <c:v>4448</c:v>
                </c:pt>
                <c:pt idx="9">
                  <c:v>4161</c:v>
                </c:pt>
                <c:pt idx="10">
                  <c:v>4048</c:v>
                </c:pt>
                <c:pt idx="11">
                  <c:v>4405</c:v>
                </c:pt>
                <c:pt idx="12">
                  <c:v>3853</c:v>
                </c:pt>
                <c:pt idx="13">
                  <c:v>4029</c:v>
                </c:pt>
              </c:numCache>
            </c:numRef>
          </c:val>
          <c:smooth val="0"/>
          <c:extLst>
            <c:ext xmlns:c16="http://schemas.microsoft.com/office/drawing/2014/chart" uri="{C3380CC4-5D6E-409C-BE32-E72D297353CC}">
              <c16:uniqueId val="{00000008-29EE-4EC2-A16E-CB5666C14E93}"/>
            </c:ext>
          </c:extLst>
        </c:ser>
        <c:ser>
          <c:idx val="9"/>
          <c:order val="5"/>
          <c:tx>
            <c:strRef>
              <c:f>上位10道県との比較!$J$1</c:f>
              <c:strCache>
                <c:ptCount val="1"/>
                <c:pt idx="0">
                  <c:v>⑦青森県</c:v>
                </c:pt>
              </c:strCache>
            </c:strRef>
          </c:tx>
          <c:spPr>
            <a:ln w="28575"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dLbls>
            <c:dLbl>
              <c:idx val="13"/>
              <c:layout>
                <c:manualLayout>
                  <c:x val="-1.4895158931187841E-3"/>
                  <c:y val="6.2416047323206195E-3"/>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A6F96BF7-593B-4159-A276-7355BD95ADE3}" type="VALUE">
                      <a:rPr lang="en-US" altLang="ja-JP" baseline="0"/>
                      <a:pPr>
                        <a:defRPr/>
                      </a:pPr>
                      <a:t>[値]</a:t>
                    </a:fld>
                    <a:r>
                      <a:rPr lang="ja-JP" altLang="en-US" sz="800" baseline="0"/>
                      <a:t>青森県</a:t>
                    </a:r>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r"/>
              <c:showLegendKey val="0"/>
              <c:showVal val="1"/>
              <c:showCatName val="0"/>
              <c:showSerName val="1"/>
              <c:showPercent val="0"/>
              <c:showBubbleSize val="0"/>
              <c:extLst>
                <c:ext xmlns:c15="http://schemas.microsoft.com/office/drawing/2012/chart" uri="{CE6537A1-D6FC-4f65-9D91-7224C49458BB}">
                  <c15:layout>
                    <c:manualLayout>
                      <c:w val="0.11394243739768463"/>
                      <c:h val="1.5289165766927239E-2"/>
                    </c:manualLayout>
                  </c15:layout>
                  <c15:dlblFieldTable/>
                  <c15:showDataLabelsRange val="0"/>
                </c:ext>
                <c:ext xmlns:c16="http://schemas.microsoft.com/office/drawing/2014/chart" uri="{C3380CC4-5D6E-409C-BE32-E72D297353CC}">
                  <c16:uniqueId val="{00000000-F224-4E35-8513-E0318889214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上位10道県との比較!$J$2:$J$65</c:f>
              <c:numCache>
                <c:formatCode>#,##0_);[Red]\(#,##0\)</c:formatCode>
                <c:ptCount val="14"/>
                <c:pt idx="0">
                  <c:v>466</c:v>
                </c:pt>
                <c:pt idx="1">
                  <c:v>820</c:v>
                </c:pt>
                <c:pt idx="2">
                  <c:v>1225</c:v>
                </c:pt>
                <c:pt idx="3">
                  <c:v>2908</c:v>
                </c:pt>
                <c:pt idx="4">
                  <c:v>2345</c:v>
                </c:pt>
                <c:pt idx="5">
                  <c:v>3408</c:v>
                </c:pt>
                <c:pt idx="6">
                  <c:v>3270</c:v>
                </c:pt>
                <c:pt idx="7">
                  <c:v>3193</c:v>
                </c:pt>
                <c:pt idx="8">
                  <c:v>2648</c:v>
                </c:pt>
                <c:pt idx="9">
                  <c:v>2797</c:v>
                </c:pt>
                <c:pt idx="10">
                  <c:v>2751</c:v>
                </c:pt>
                <c:pt idx="11">
                  <c:v>3068</c:v>
                </c:pt>
                <c:pt idx="12">
                  <c:v>3262</c:v>
                </c:pt>
                <c:pt idx="13">
                  <c:v>3466</c:v>
                </c:pt>
              </c:numCache>
            </c:numRef>
          </c:val>
          <c:smooth val="0"/>
          <c:extLst>
            <c:ext xmlns:c16="http://schemas.microsoft.com/office/drawing/2014/chart" uri="{C3380CC4-5D6E-409C-BE32-E72D297353CC}">
              <c16:uniqueId val="{00000009-29EE-4EC2-A16E-CB5666C14E93}"/>
            </c:ext>
          </c:extLst>
        </c:ser>
        <c:ser>
          <c:idx val="10"/>
          <c:order val="6"/>
          <c:tx>
            <c:strRef>
              <c:f>上位10道県との比較!$H$1</c:f>
              <c:strCache>
                <c:ptCount val="1"/>
                <c:pt idx="0">
                  <c:v>⑤熊本県</c:v>
                </c:pt>
              </c:strCache>
            </c:strRef>
          </c:tx>
          <c:spPr>
            <a:ln w="28575" cap="rnd">
              <a:solidFill>
                <a:srgbClr val="92D050"/>
              </a:solidFill>
              <a:round/>
            </a:ln>
            <a:effectLst/>
          </c:spPr>
          <c:marker>
            <c:symbol val="circle"/>
            <c:size val="5"/>
            <c:spPr>
              <a:solidFill>
                <a:srgbClr val="92D050"/>
              </a:solidFill>
              <a:ln w="9525">
                <a:solidFill>
                  <a:srgbClr val="92D050"/>
                </a:solidFill>
              </a:ln>
              <a:effectLst/>
            </c:spPr>
          </c:marker>
          <c:dLbls>
            <c:dLbl>
              <c:idx val="13"/>
              <c:layout>
                <c:manualLayout>
                  <c:x val="5.1651293430509402E-4"/>
                  <c:y val="-1.2408581226194238E-3"/>
                </c:manualLayout>
              </c:layout>
              <c:tx>
                <c:rich>
                  <a:bodyPr/>
                  <a:lstStyle/>
                  <a:p>
                    <a:fld id="{CCC7BA43-BAD9-456A-A247-9B013C9C949E}" type="VALUE">
                      <a:rPr lang="en-US" altLang="ja-JP"/>
                      <a:pPr/>
                      <a:t>[値]</a:t>
                    </a:fld>
                    <a:r>
                      <a:rPr lang="en-US" altLang="ja-JP"/>
                      <a:t> </a:t>
                    </a:r>
                    <a:r>
                      <a:rPr lang="ja-JP" altLang="en-US" sz="800"/>
                      <a:t>熊本県</a:t>
                    </a:r>
                  </a:p>
                </c:rich>
              </c:tx>
              <c:dLblPos val="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F224-4E35-8513-E0318889214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上位10道県との比較!$H$2:$H$65</c:f>
              <c:numCache>
                <c:formatCode>#,##0_);[Red]\(#,##0\)</c:formatCode>
                <c:ptCount val="14"/>
                <c:pt idx="0">
                  <c:v>446</c:v>
                </c:pt>
                <c:pt idx="1">
                  <c:v>822</c:v>
                </c:pt>
                <c:pt idx="2">
                  <c:v>1336</c:v>
                </c:pt>
                <c:pt idx="3">
                  <c:v>2961</c:v>
                </c:pt>
                <c:pt idx="4">
                  <c:v>3413</c:v>
                </c:pt>
                <c:pt idx="5">
                  <c:v>3818</c:v>
                </c:pt>
                <c:pt idx="6">
                  <c:v>4016</c:v>
                </c:pt>
                <c:pt idx="7">
                  <c:v>3856</c:v>
                </c:pt>
                <c:pt idx="8">
                  <c:v>3358</c:v>
                </c:pt>
                <c:pt idx="9">
                  <c:v>3102</c:v>
                </c:pt>
                <c:pt idx="10">
                  <c:v>3071</c:v>
                </c:pt>
                <c:pt idx="11">
                  <c:v>3348</c:v>
                </c:pt>
                <c:pt idx="12">
                  <c:v>3407</c:v>
                </c:pt>
                <c:pt idx="13">
                  <c:v>3757</c:v>
                </c:pt>
              </c:numCache>
            </c:numRef>
          </c:val>
          <c:smooth val="0"/>
          <c:extLst>
            <c:ext xmlns:c16="http://schemas.microsoft.com/office/drawing/2014/chart" uri="{C3380CC4-5D6E-409C-BE32-E72D297353CC}">
              <c16:uniqueId val="{0000000A-29EE-4EC2-A16E-CB5666C14E93}"/>
            </c:ext>
          </c:extLst>
        </c:ser>
        <c:ser>
          <c:idx val="0"/>
          <c:order val="7"/>
          <c:tx>
            <c:strRef>
              <c:f>上位10道県との比較!$I$1</c:f>
              <c:strCache>
                <c:ptCount val="1"/>
                <c:pt idx="0">
                  <c:v>⑥宮崎県</c:v>
                </c:pt>
              </c:strCache>
            </c:strRef>
          </c:tx>
          <c:spPr>
            <a:ln w="28575" cap="rnd">
              <a:solidFill>
                <a:schemeClr val="accent1"/>
              </a:solidFill>
              <a:round/>
            </a:ln>
            <a:effectLst/>
          </c:spPr>
          <c:marker>
            <c:symbol val="circle"/>
            <c:size val="5"/>
            <c:spPr>
              <a:solidFill>
                <a:schemeClr val="accent1"/>
              </a:solidFill>
              <a:ln w="9525">
                <a:solidFill>
                  <a:schemeClr val="accent1">
                    <a:alpha val="93000"/>
                  </a:schemeClr>
                </a:solidFill>
              </a:ln>
              <a:effectLst/>
            </c:spPr>
          </c:marker>
          <c:dLbls>
            <c:dLbl>
              <c:idx val="13"/>
              <c:layout>
                <c:manualLayout>
                  <c:x val="-1.8867727829592008E-3"/>
                  <c:y val="8.2104154966453624E-3"/>
                </c:manualLayout>
              </c:layout>
              <c:tx>
                <c:rich>
                  <a:bodyPr/>
                  <a:lstStyle/>
                  <a:p>
                    <a:fld id="{286CEC4B-2854-4D72-8791-4BC324E17DD9}" type="VALUE">
                      <a:rPr lang="en-US" altLang="ja-JP" baseline="0"/>
                      <a:pPr/>
                      <a:t>[値]</a:t>
                    </a:fld>
                    <a:r>
                      <a:rPr lang="en-US" altLang="ja-JP" baseline="0"/>
                      <a:t> </a:t>
                    </a:r>
                    <a:r>
                      <a:rPr lang="ja-JP" altLang="en-US" sz="800" baseline="0"/>
                      <a:t>宮崎県</a:t>
                    </a:r>
                  </a:p>
                </c:rich>
              </c:tx>
              <c:dLblPos val="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5-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上位10道県との比較!$I$2:$I$65</c:f>
              <c:numCache>
                <c:formatCode>#,##0_);[Red]\(#,##0\)</c:formatCode>
                <c:ptCount val="14"/>
                <c:pt idx="0">
                  <c:v>271</c:v>
                </c:pt>
                <c:pt idx="1">
                  <c:v>477</c:v>
                </c:pt>
                <c:pt idx="2">
                  <c:v>809</c:v>
                </c:pt>
                <c:pt idx="3">
                  <c:v>1918</c:v>
                </c:pt>
                <c:pt idx="4">
                  <c:v>2705</c:v>
                </c:pt>
                <c:pt idx="5">
                  <c:v>3265</c:v>
                </c:pt>
                <c:pt idx="6">
                  <c:v>3745</c:v>
                </c:pt>
                <c:pt idx="7">
                  <c:v>3466</c:v>
                </c:pt>
                <c:pt idx="8">
                  <c:v>3128</c:v>
                </c:pt>
                <c:pt idx="9">
                  <c:v>3206</c:v>
                </c:pt>
                <c:pt idx="10">
                  <c:v>2960</c:v>
                </c:pt>
                <c:pt idx="11">
                  <c:v>3424</c:v>
                </c:pt>
                <c:pt idx="12">
                  <c:v>3348</c:v>
                </c:pt>
                <c:pt idx="13">
                  <c:v>3720</c:v>
                </c:pt>
              </c:numCache>
            </c:numRef>
          </c:val>
          <c:smooth val="0"/>
          <c:extLst>
            <c:ext xmlns:c16="http://schemas.microsoft.com/office/drawing/2014/chart" uri="{C3380CC4-5D6E-409C-BE32-E72D297353CC}">
              <c16:uniqueId val="{00000002-F315-46B8-9F36-928DE233A619}"/>
            </c:ext>
          </c:extLst>
        </c:ser>
        <c:ser>
          <c:idx val="2"/>
          <c:order val="8"/>
          <c:tx>
            <c:strRef>
              <c:f>上位10道県との比較!$K$1</c:f>
              <c:strCache>
                <c:ptCount val="1"/>
                <c:pt idx="0">
                  <c:v>⑧愛知県</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dLbls>
            <c:dLbl>
              <c:idx val="13"/>
              <c:layout>
                <c:manualLayout>
                  <c:x val="4.5191923019570765E-3"/>
                  <c:y val="4.2560846161118245E-4"/>
                </c:manualLayout>
              </c:layout>
              <c:tx>
                <c:rich>
                  <a:bodyPr/>
                  <a:lstStyle/>
                  <a:p>
                    <a:fld id="{4C6059AB-71C9-4FA3-95A9-0BECD82254BD}" type="VALUE">
                      <a:rPr lang="en-US" altLang="ja-JP"/>
                      <a:pPr/>
                      <a:t>[値]</a:t>
                    </a:fld>
                    <a:r>
                      <a:rPr lang="ja-JP" altLang="en-US" sz="800"/>
                      <a:t>愛知県</a:t>
                    </a:r>
                  </a:p>
                </c:rich>
              </c:tx>
              <c:dLblPos val="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6-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上位10道県との比較!$K$2:$K$65</c:f>
              <c:numCache>
                <c:formatCode>#,##0_);[Red]\(#,##0\)</c:formatCode>
                <c:ptCount val="14"/>
                <c:pt idx="0">
                  <c:v>591</c:v>
                </c:pt>
                <c:pt idx="1">
                  <c:v>886</c:v>
                </c:pt>
                <c:pt idx="2">
                  <c:v>1567</c:v>
                </c:pt>
                <c:pt idx="3">
                  <c:v>2992</c:v>
                </c:pt>
                <c:pt idx="4">
                  <c:v>3557</c:v>
                </c:pt>
                <c:pt idx="5">
                  <c:v>3507</c:v>
                </c:pt>
                <c:pt idx="6">
                  <c:v>3640</c:v>
                </c:pt>
                <c:pt idx="7">
                  <c:v>3660</c:v>
                </c:pt>
                <c:pt idx="8">
                  <c:v>3419</c:v>
                </c:pt>
                <c:pt idx="9">
                  <c:v>3275</c:v>
                </c:pt>
                <c:pt idx="10">
                  <c:v>2962</c:v>
                </c:pt>
                <c:pt idx="11">
                  <c:v>3063</c:v>
                </c:pt>
                <c:pt idx="12">
                  <c:v>2893</c:v>
                </c:pt>
                <c:pt idx="13">
                  <c:v>3207</c:v>
                </c:pt>
              </c:numCache>
            </c:numRef>
          </c:val>
          <c:smooth val="0"/>
          <c:extLst>
            <c:ext xmlns:c16="http://schemas.microsoft.com/office/drawing/2014/chart" uri="{C3380CC4-5D6E-409C-BE32-E72D297353CC}">
              <c16:uniqueId val="{00000003-F315-46B8-9F36-928DE233A619}"/>
            </c:ext>
          </c:extLst>
        </c:ser>
        <c:ser>
          <c:idx val="1"/>
          <c:order val="9"/>
          <c:tx>
            <c:strRef>
              <c:f>上位10道県との比較!$L$1</c:f>
              <c:strCache>
                <c:ptCount val="1"/>
                <c:pt idx="0">
                  <c:v>⑨岩手県</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dLbls>
            <c:dLbl>
              <c:idx val="13"/>
              <c:layout>
                <c:manualLayout>
                  <c:x val="4.5285705891531447E-3"/>
                  <c:y val="-4.566397169259267E-3"/>
                </c:manualLayout>
              </c:layout>
              <c:tx>
                <c:rich>
                  <a:bodyPr/>
                  <a:lstStyle/>
                  <a:p>
                    <a:fld id="{95696F3F-FFFB-4E08-8AAD-02F1E7A98A1C}" type="VALUE">
                      <a:rPr lang="en-US" altLang="ja-JP"/>
                      <a:pPr/>
                      <a:t>[値]</a:t>
                    </a:fld>
                    <a:r>
                      <a:rPr lang="ja-JP" altLang="en-US" sz="800"/>
                      <a:t>岩手県</a:t>
                    </a:r>
                  </a:p>
                </c:rich>
              </c:tx>
              <c:dLblPos val="r"/>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F224-4E35-8513-E0318889214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val>
            <c:numRef>
              <c:f>上位10道県との比較!$L$2:$L$65</c:f>
              <c:numCache>
                <c:formatCode>#,##0_);[Red]\(#,##0\)</c:formatCode>
                <c:ptCount val="14"/>
                <c:pt idx="0">
                  <c:v>401</c:v>
                </c:pt>
                <c:pt idx="1">
                  <c:v>700</c:v>
                </c:pt>
                <c:pt idx="2">
                  <c:v>1119</c:v>
                </c:pt>
                <c:pt idx="3">
                  <c:v>2494</c:v>
                </c:pt>
                <c:pt idx="4">
                  <c:v>2516</c:v>
                </c:pt>
                <c:pt idx="5">
                  <c:v>3595</c:v>
                </c:pt>
                <c:pt idx="6">
                  <c:v>3478</c:v>
                </c:pt>
                <c:pt idx="7">
                  <c:v>3218</c:v>
                </c:pt>
                <c:pt idx="8">
                  <c:v>2849</c:v>
                </c:pt>
                <c:pt idx="9">
                  <c:v>2541</c:v>
                </c:pt>
                <c:pt idx="10">
                  <c:v>2287</c:v>
                </c:pt>
                <c:pt idx="11">
                  <c:v>2494</c:v>
                </c:pt>
                <c:pt idx="12">
                  <c:v>2740</c:v>
                </c:pt>
                <c:pt idx="13">
                  <c:v>2975</c:v>
                </c:pt>
              </c:numCache>
            </c:numRef>
          </c:val>
          <c:smooth val="0"/>
          <c:extLst>
            <c:ext xmlns:c16="http://schemas.microsoft.com/office/drawing/2014/chart" uri="{C3380CC4-5D6E-409C-BE32-E72D297353CC}">
              <c16:uniqueId val="{0000011A-A106-48FC-ACF4-6C966A070620}"/>
            </c:ext>
          </c:extLst>
        </c:ser>
        <c:ser>
          <c:idx val="11"/>
          <c:order val="10"/>
          <c:tx>
            <c:strRef>
              <c:f>上位10道県との比較!$M$1</c:f>
              <c:strCache>
                <c:ptCount val="1"/>
                <c:pt idx="0">
                  <c:v>⑩栃木県</c:v>
                </c:pt>
              </c:strCache>
            </c:strRef>
          </c:tx>
          <c:spPr>
            <a:ln w="28575" cap="rnd">
              <a:solidFill>
                <a:schemeClr val="accent6">
                  <a:lumMod val="60000"/>
                </a:schemeClr>
              </a:solidFill>
              <a:round/>
            </a:ln>
            <a:effectLst/>
          </c:spPr>
          <c:marker>
            <c:symbol val="circle"/>
            <c:size val="5"/>
            <c:spPr>
              <a:solidFill>
                <a:schemeClr val="accent6">
                  <a:lumMod val="60000"/>
                </a:schemeClr>
              </a:solidFill>
              <a:ln w="9525">
                <a:solidFill>
                  <a:schemeClr val="accent6">
                    <a:lumMod val="60000"/>
                  </a:schemeClr>
                </a:solidFill>
              </a:ln>
              <a:effectLst/>
            </c:spPr>
          </c:marker>
          <c:dLbls>
            <c:dLbl>
              <c:idx val="13"/>
              <c:layout>
                <c:manualLayout>
                  <c:x val="2.0268552427180867E-3"/>
                  <c:y val="5.782829237544594E-3"/>
                </c:manualLayout>
              </c:layout>
              <c:tx>
                <c:rich>
                  <a:bodyPr/>
                  <a:lstStyle/>
                  <a:p>
                    <a:fld id="{9199A087-804B-4B8F-8887-E168DBD411A5}" type="VALUE">
                      <a:rPr lang="en-US" altLang="ja-JP"/>
                      <a:pPr/>
                      <a:t>[値]</a:t>
                    </a:fld>
                    <a:r>
                      <a:rPr lang="ja-JP" altLang="en-US" sz="800"/>
                      <a:t>栃木県</a:t>
                    </a: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7-EDC0-41A4-BFFD-5A5B09D2DA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solidFill>
                      <a:round/>
                    </a:ln>
                    <a:effectLst/>
                  </c:spPr>
                </c15:leaderLines>
              </c:ext>
            </c:extLst>
          </c:dLbls>
          <c:cat>
            <c:numRef>
              <c:f>上位10道県との比較!$A$2:$A$65</c:f>
              <c:numCache>
                <c:formatCode>@</c:formatCode>
                <c:ptCount val="14"/>
                <c:pt idx="0">
                  <c:v>1960</c:v>
                </c:pt>
                <c:pt idx="1">
                  <c:v>1965</c:v>
                </c:pt>
                <c:pt idx="2">
                  <c:v>1970</c:v>
                </c:pt>
                <c:pt idx="3">
                  <c:v>1975</c:v>
                </c:pt>
                <c:pt idx="4">
                  <c:v>1980</c:v>
                </c:pt>
                <c:pt idx="5">
                  <c:v>1985</c:v>
                </c:pt>
                <c:pt idx="6">
                  <c:v>1990</c:v>
                </c:pt>
                <c:pt idx="7">
                  <c:v>1995</c:v>
                </c:pt>
                <c:pt idx="8">
                  <c:v>2000</c:v>
                </c:pt>
                <c:pt idx="9">
                  <c:v>2005</c:v>
                </c:pt>
                <c:pt idx="10">
                  <c:v>2010</c:v>
                </c:pt>
                <c:pt idx="11">
                  <c:v>2015</c:v>
                </c:pt>
                <c:pt idx="12">
                  <c:v>2020</c:v>
                </c:pt>
                <c:pt idx="13">
                  <c:v>2023</c:v>
                </c:pt>
              </c:numCache>
            </c:numRef>
          </c:cat>
          <c:val>
            <c:numRef>
              <c:f>上位10道県との比較!$M$2:$M$65</c:f>
              <c:numCache>
                <c:formatCode>#,##0_);[Red]\(#,##0\)</c:formatCode>
                <c:ptCount val="14"/>
                <c:pt idx="0">
                  <c:v>494</c:v>
                </c:pt>
                <c:pt idx="1">
                  <c:v>782</c:v>
                </c:pt>
                <c:pt idx="2">
                  <c:v>1219</c:v>
                </c:pt>
                <c:pt idx="3">
                  <c:v>2458</c:v>
                </c:pt>
                <c:pt idx="4">
                  <c:v>3002</c:v>
                </c:pt>
                <c:pt idx="5">
                  <c:v>3409</c:v>
                </c:pt>
                <c:pt idx="6">
                  <c:v>3165</c:v>
                </c:pt>
                <c:pt idx="7">
                  <c:v>2951</c:v>
                </c:pt>
                <c:pt idx="8">
                  <c:v>2746</c:v>
                </c:pt>
                <c:pt idx="9">
                  <c:v>2741</c:v>
                </c:pt>
                <c:pt idx="10">
                  <c:v>2552</c:v>
                </c:pt>
                <c:pt idx="11">
                  <c:v>2723</c:v>
                </c:pt>
                <c:pt idx="12">
                  <c:v>2875</c:v>
                </c:pt>
                <c:pt idx="13">
                  <c:v>2959</c:v>
                </c:pt>
              </c:numCache>
            </c:numRef>
          </c:val>
          <c:smooth val="0"/>
          <c:extLst>
            <c:ext xmlns:c16="http://schemas.microsoft.com/office/drawing/2014/chart" uri="{C3380CC4-5D6E-409C-BE32-E72D297353CC}">
              <c16:uniqueId val="{00000004-F315-46B8-9F36-928DE233A619}"/>
            </c:ext>
          </c:extLst>
        </c:ser>
        <c:dLbls>
          <c:showLegendKey val="0"/>
          <c:showVal val="0"/>
          <c:showCatName val="0"/>
          <c:showSerName val="0"/>
          <c:showPercent val="0"/>
          <c:showBubbleSize val="0"/>
        </c:dLbls>
        <c:marker val="1"/>
        <c:smooth val="0"/>
        <c:axId val="816497839"/>
        <c:axId val="816498319"/>
      </c:lineChart>
      <c:catAx>
        <c:axId val="816497839"/>
        <c:scaling>
          <c:orientation val="minMax"/>
        </c:scaling>
        <c:delete val="0"/>
        <c:axPos val="b"/>
        <c:numFmt formatCode="@"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816498319"/>
        <c:crosses val="autoZero"/>
        <c:auto val="0"/>
        <c:lblAlgn val="ctr"/>
        <c:lblOffset val="50"/>
        <c:tickLblSkip val="1"/>
        <c:tickMarkSkip val="1"/>
        <c:noMultiLvlLbl val="0"/>
      </c:catAx>
      <c:valAx>
        <c:axId val="816498319"/>
        <c:scaling>
          <c:orientation val="minMax"/>
          <c:max val="14000"/>
          <c:min val="0"/>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81649783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123825</xdr:rowOff>
    </xdr:from>
    <xdr:to>
      <xdr:col>25</xdr:col>
      <xdr:colOff>238125</xdr:colOff>
      <xdr:row>24</xdr:row>
      <xdr:rowOff>9525</xdr:rowOff>
    </xdr:to>
    <xdr:graphicFrame macro="">
      <xdr:nvGraphicFramePr>
        <xdr:cNvPr id="10" name="グラフ 9">
          <a:extLst>
            <a:ext uri="{FF2B5EF4-FFF2-40B4-BE49-F238E27FC236}">
              <a16:creationId xmlns:a16="http://schemas.microsoft.com/office/drawing/2014/main" id="{04F7BE0A-3103-424D-9987-D2E9E364ED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xdr:row>
      <xdr:rowOff>9525</xdr:rowOff>
    </xdr:from>
    <xdr:to>
      <xdr:col>0</xdr:col>
      <xdr:colOff>0</xdr:colOff>
      <xdr:row>28</xdr:row>
      <xdr:rowOff>38100</xdr:rowOff>
    </xdr:to>
    <xdr:graphicFrame macro="">
      <xdr:nvGraphicFramePr>
        <xdr:cNvPr id="2" name="グラフ 1">
          <a:extLst>
            <a:ext uri="{FF2B5EF4-FFF2-40B4-BE49-F238E27FC236}">
              <a16:creationId xmlns:a16="http://schemas.microsoft.com/office/drawing/2014/main" id="{8F266DCC-6B0A-41C8-9C5C-17F896A127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190500</xdr:colOff>
      <xdr:row>1</xdr:row>
      <xdr:rowOff>66675</xdr:rowOff>
    </xdr:from>
    <xdr:ext cx="595035" cy="264047"/>
    <xdr:sp macro="" textlink="">
      <xdr:nvSpPr>
        <xdr:cNvPr id="3" name="テキスト ボックス 2">
          <a:extLst>
            <a:ext uri="{FF2B5EF4-FFF2-40B4-BE49-F238E27FC236}">
              <a16:creationId xmlns:a16="http://schemas.microsoft.com/office/drawing/2014/main" id="{9426068B-7E4F-293B-A574-DD363FD2E29E}"/>
            </a:ext>
          </a:extLst>
        </xdr:cNvPr>
        <xdr:cNvSpPr txBox="1"/>
      </xdr:nvSpPr>
      <xdr:spPr>
        <a:xfrm>
          <a:off x="190500" y="219075"/>
          <a:ext cx="595035" cy="2640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800"/>
            <a:t>（億円）</a:t>
          </a:r>
        </a:p>
      </xdr:txBody>
    </xdr:sp>
    <xdr:clientData/>
  </xdr:oneCellAnchor>
  <xdr:oneCellAnchor>
    <xdr:from>
      <xdr:col>24</xdr:col>
      <xdr:colOff>152400</xdr:colOff>
      <xdr:row>22</xdr:row>
      <xdr:rowOff>28575</xdr:rowOff>
    </xdr:from>
    <xdr:ext cx="569387" cy="306879"/>
    <xdr:sp macro="" textlink="">
      <xdr:nvSpPr>
        <xdr:cNvPr id="4" name="テキスト ボックス 3">
          <a:extLst>
            <a:ext uri="{FF2B5EF4-FFF2-40B4-BE49-F238E27FC236}">
              <a16:creationId xmlns:a16="http://schemas.microsoft.com/office/drawing/2014/main" id="{FE3BDEE4-D506-4B04-A3F3-6EE742B6EE2A}"/>
            </a:ext>
          </a:extLst>
        </xdr:cNvPr>
        <xdr:cNvSpPr txBox="1"/>
      </xdr:nvSpPr>
      <xdr:spPr>
        <a:xfrm>
          <a:off x="9105900" y="3381375"/>
          <a:ext cx="569387" cy="3068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（年）</a:t>
          </a:r>
        </a:p>
      </xdr:txBody>
    </xdr:sp>
    <xdr:clientData/>
  </xdr:oneCellAnchor>
  <xdr:twoCellAnchor>
    <xdr:from>
      <xdr:col>2</xdr:col>
      <xdr:colOff>9525</xdr:colOff>
      <xdr:row>31</xdr:row>
      <xdr:rowOff>19049</xdr:rowOff>
    </xdr:from>
    <xdr:to>
      <xdr:col>14</xdr:col>
      <xdr:colOff>66675</xdr:colOff>
      <xdr:row>32</xdr:row>
      <xdr:rowOff>28574</xdr:rowOff>
    </xdr:to>
    <xdr:sp macro="" textlink="">
      <xdr:nvSpPr>
        <xdr:cNvPr id="5" name="正方形/長方形 4">
          <a:extLst>
            <a:ext uri="{FF2B5EF4-FFF2-40B4-BE49-F238E27FC236}">
              <a16:creationId xmlns:a16="http://schemas.microsoft.com/office/drawing/2014/main" id="{F9969C51-546D-4742-95D3-E5A4C68C2EA7}"/>
            </a:ext>
          </a:extLst>
        </xdr:cNvPr>
        <xdr:cNvSpPr/>
      </xdr:nvSpPr>
      <xdr:spPr>
        <a:xfrm>
          <a:off x="581025" y="4743449"/>
          <a:ext cx="4514850" cy="161925"/>
        </a:xfrm>
        <a:prstGeom prst="rect">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rtl="0">
            <a:defRPr lang="ja-JP"/>
          </a:defPPr>
          <a:lvl1pPr marL="0" algn="l" defTabSz="1218987" rtl="0" eaLnBrk="1" latinLnBrk="0" hangingPunct="1">
            <a:defRPr sz="2400" kern="1200">
              <a:solidFill>
                <a:schemeClr val="lt1"/>
              </a:solidFill>
              <a:latin typeface="+mn-lt"/>
              <a:ea typeface="+mn-ea"/>
              <a:cs typeface="+mn-cs"/>
            </a:defRPr>
          </a:lvl1pPr>
          <a:lvl2pPr marL="609493" algn="l" defTabSz="1218987" rtl="0" eaLnBrk="1" latinLnBrk="0" hangingPunct="1">
            <a:defRPr sz="2400" kern="1200">
              <a:solidFill>
                <a:schemeClr val="lt1"/>
              </a:solidFill>
              <a:latin typeface="+mn-lt"/>
              <a:ea typeface="+mn-ea"/>
              <a:cs typeface="+mn-cs"/>
            </a:defRPr>
          </a:lvl2pPr>
          <a:lvl3pPr marL="1218987" algn="l" defTabSz="1218987" rtl="0" eaLnBrk="1" latinLnBrk="0" hangingPunct="1">
            <a:defRPr sz="2400" kern="1200">
              <a:solidFill>
                <a:schemeClr val="lt1"/>
              </a:solidFill>
              <a:latin typeface="+mn-lt"/>
              <a:ea typeface="+mn-ea"/>
              <a:cs typeface="+mn-cs"/>
            </a:defRPr>
          </a:lvl3pPr>
          <a:lvl4pPr marL="1828480" algn="l" defTabSz="1218987" rtl="0" eaLnBrk="1" latinLnBrk="0" hangingPunct="1">
            <a:defRPr sz="2400" kern="1200">
              <a:solidFill>
                <a:schemeClr val="lt1"/>
              </a:solidFill>
              <a:latin typeface="+mn-lt"/>
              <a:ea typeface="+mn-ea"/>
              <a:cs typeface="+mn-cs"/>
            </a:defRPr>
          </a:lvl4pPr>
          <a:lvl5pPr marL="2437973" algn="l" defTabSz="1218987" rtl="0" eaLnBrk="1" latinLnBrk="0" hangingPunct="1">
            <a:defRPr sz="2400" kern="1200">
              <a:solidFill>
                <a:schemeClr val="lt1"/>
              </a:solidFill>
              <a:latin typeface="+mn-lt"/>
              <a:ea typeface="+mn-ea"/>
              <a:cs typeface="+mn-cs"/>
            </a:defRPr>
          </a:lvl5pPr>
          <a:lvl6pPr marL="3047467" algn="l" defTabSz="1218987" rtl="0" eaLnBrk="1" latinLnBrk="0" hangingPunct="1">
            <a:defRPr sz="2400" kern="1200">
              <a:solidFill>
                <a:schemeClr val="lt1"/>
              </a:solidFill>
              <a:latin typeface="+mn-lt"/>
              <a:ea typeface="+mn-ea"/>
              <a:cs typeface="+mn-cs"/>
            </a:defRPr>
          </a:lvl6pPr>
          <a:lvl7pPr marL="3656960" algn="l" defTabSz="1218987" rtl="0" eaLnBrk="1" latinLnBrk="0" hangingPunct="1">
            <a:defRPr sz="2400" kern="1200">
              <a:solidFill>
                <a:schemeClr val="lt1"/>
              </a:solidFill>
              <a:latin typeface="+mn-lt"/>
              <a:ea typeface="+mn-ea"/>
              <a:cs typeface="+mn-cs"/>
            </a:defRPr>
          </a:lvl7pPr>
          <a:lvl8pPr marL="4266453" algn="l" defTabSz="1218987" rtl="0" eaLnBrk="1" latinLnBrk="0" hangingPunct="1">
            <a:defRPr sz="2400" kern="1200">
              <a:solidFill>
                <a:schemeClr val="lt1"/>
              </a:solidFill>
              <a:latin typeface="+mn-lt"/>
              <a:ea typeface="+mn-ea"/>
              <a:cs typeface="+mn-cs"/>
            </a:defRPr>
          </a:lvl8pPr>
          <a:lvl9pPr marL="4875947" algn="l" defTabSz="1218987" rtl="0" eaLnBrk="1" latinLnBrk="0" hangingPunct="1">
            <a:defRPr sz="2400" kern="1200">
              <a:solidFill>
                <a:schemeClr val="lt1"/>
              </a:solidFill>
              <a:latin typeface="+mn-lt"/>
              <a:ea typeface="+mn-ea"/>
              <a:cs typeface="+mn-cs"/>
            </a:defRPr>
          </a:lvl9pPr>
        </a:lstStyle>
        <a:p>
          <a:pPr algn="ctr"/>
          <a:r>
            <a:rPr kumimoji="1" lang="ja-JP" altLang="en-US" sz="1050">
              <a:solidFill>
                <a:schemeClr val="tx1"/>
              </a:solidFill>
              <a:latin typeface="Meiryo UI" panose="020B0604030504040204" pitchFamily="50" charset="-128"/>
              <a:ea typeface="Meiryo UI" panose="020B0604030504040204" pitchFamily="50" charset="-128"/>
            </a:rPr>
            <a:t>食糧管理法（</a:t>
          </a:r>
          <a:r>
            <a:rPr kumimoji="1" lang="en-US" altLang="ja-JP" sz="1050">
              <a:solidFill>
                <a:schemeClr val="tx1"/>
              </a:solidFill>
              <a:latin typeface="Meiryo UI" panose="020B0604030504040204" pitchFamily="50" charset="-128"/>
              <a:ea typeface="Meiryo UI" panose="020B0604030504040204" pitchFamily="50" charset="-128"/>
            </a:rPr>
            <a:t>1942</a:t>
          </a:r>
          <a:r>
            <a:rPr kumimoji="1" lang="ja-JP" altLang="en-US" sz="1050">
              <a:solidFill>
                <a:schemeClr val="tx1"/>
              </a:solidFill>
              <a:latin typeface="Meiryo UI" panose="020B0604030504040204" pitchFamily="50" charset="-128"/>
              <a:ea typeface="Meiryo UI" panose="020B0604030504040204" pitchFamily="50" charset="-128"/>
            </a:rPr>
            <a:t>年から</a:t>
          </a:r>
          <a:r>
            <a:rPr kumimoji="1" lang="en-US" altLang="ja-JP" sz="1050">
              <a:solidFill>
                <a:schemeClr val="tx1"/>
              </a:solidFill>
              <a:latin typeface="Meiryo UI" panose="020B0604030504040204" pitchFamily="50" charset="-128"/>
              <a:ea typeface="Meiryo UI" panose="020B0604030504040204" pitchFamily="50" charset="-128"/>
            </a:rPr>
            <a:t>1995</a:t>
          </a:r>
          <a:r>
            <a:rPr kumimoji="1" lang="ja-JP" altLang="en-US" sz="1050">
              <a:solidFill>
                <a:schemeClr val="tx1"/>
              </a:solidFill>
              <a:latin typeface="Meiryo UI" panose="020B0604030504040204" pitchFamily="50" charset="-128"/>
              <a:ea typeface="Meiryo UI" panose="020B0604030504040204" pitchFamily="50" charset="-128"/>
            </a:rPr>
            <a:t>年）</a:t>
          </a:r>
        </a:p>
      </xdr:txBody>
    </xdr:sp>
    <xdr:clientData/>
  </xdr:twoCellAnchor>
  <xdr:twoCellAnchor>
    <xdr:from>
      <xdr:col>14</xdr:col>
      <xdr:colOff>123824</xdr:colOff>
      <xdr:row>31</xdr:row>
      <xdr:rowOff>28574</xdr:rowOff>
    </xdr:from>
    <xdr:to>
      <xdr:col>25</xdr:col>
      <xdr:colOff>9524</xdr:colOff>
      <xdr:row>32</xdr:row>
      <xdr:rowOff>28575</xdr:rowOff>
    </xdr:to>
    <xdr:sp macro="" textlink="">
      <xdr:nvSpPr>
        <xdr:cNvPr id="9" name="正方形/長方形 8">
          <a:extLst>
            <a:ext uri="{FF2B5EF4-FFF2-40B4-BE49-F238E27FC236}">
              <a16:creationId xmlns:a16="http://schemas.microsoft.com/office/drawing/2014/main" id="{EEB381BC-2349-49C6-80D3-44A5B4E7782F}"/>
            </a:ext>
          </a:extLst>
        </xdr:cNvPr>
        <xdr:cNvSpPr/>
      </xdr:nvSpPr>
      <xdr:spPr>
        <a:xfrm>
          <a:off x="5153024" y="4752974"/>
          <a:ext cx="3971925" cy="152401"/>
        </a:xfrm>
        <a:prstGeom prst="rect">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rtl="0">
            <a:defRPr lang="ja-JP"/>
          </a:defPPr>
          <a:lvl1pPr marL="0" algn="l" defTabSz="1218987" rtl="0" eaLnBrk="1" latinLnBrk="0" hangingPunct="1">
            <a:defRPr sz="2400" kern="1200">
              <a:solidFill>
                <a:schemeClr val="lt1"/>
              </a:solidFill>
              <a:latin typeface="+mn-lt"/>
              <a:ea typeface="+mn-ea"/>
              <a:cs typeface="+mn-cs"/>
            </a:defRPr>
          </a:lvl1pPr>
          <a:lvl2pPr marL="609493" algn="l" defTabSz="1218987" rtl="0" eaLnBrk="1" latinLnBrk="0" hangingPunct="1">
            <a:defRPr sz="2400" kern="1200">
              <a:solidFill>
                <a:schemeClr val="lt1"/>
              </a:solidFill>
              <a:latin typeface="+mn-lt"/>
              <a:ea typeface="+mn-ea"/>
              <a:cs typeface="+mn-cs"/>
            </a:defRPr>
          </a:lvl2pPr>
          <a:lvl3pPr marL="1218987" algn="l" defTabSz="1218987" rtl="0" eaLnBrk="1" latinLnBrk="0" hangingPunct="1">
            <a:defRPr sz="2400" kern="1200">
              <a:solidFill>
                <a:schemeClr val="lt1"/>
              </a:solidFill>
              <a:latin typeface="+mn-lt"/>
              <a:ea typeface="+mn-ea"/>
              <a:cs typeface="+mn-cs"/>
            </a:defRPr>
          </a:lvl3pPr>
          <a:lvl4pPr marL="1828480" algn="l" defTabSz="1218987" rtl="0" eaLnBrk="1" latinLnBrk="0" hangingPunct="1">
            <a:defRPr sz="2400" kern="1200">
              <a:solidFill>
                <a:schemeClr val="lt1"/>
              </a:solidFill>
              <a:latin typeface="+mn-lt"/>
              <a:ea typeface="+mn-ea"/>
              <a:cs typeface="+mn-cs"/>
            </a:defRPr>
          </a:lvl4pPr>
          <a:lvl5pPr marL="2437973" algn="l" defTabSz="1218987" rtl="0" eaLnBrk="1" latinLnBrk="0" hangingPunct="1">
            <a:defRPr sz="2400" kern="1200">
              <a:solidFill>
                <a:schemeClr val="lt1"/>
              </a:solidFill>
              <a:latin typeface="+mn-lt"/>
              <a:ea typeface="+mn-ea"/>
              <a:cs typeface="+mn-cs"/>
            </a:defRPr>
          </a:lvl5pPr>
          <a:lvl6pPr marL="3047467" algn="l" defTabSz="1218987" rtl="0" eaLnBrk="1" latinLnBrk="0" hangingPunct="1">
            <a:defRPr sz="2400" kern="1200">
              <a:solidFill>
                <a:schemeClr val="lt1"/>
              </a:solidFill>
              <a:latin typeface="+mn-lt"/>
              <a:ea typeface="+mn-ea"/>
              <a:cs typeface="+mn-cs"/>
            </a:defRPr>
          </a:lvl6pPr>
          <a:lvl7pPr marL="3656960" algn="l" defTabSz="1218987" rtl="0" eaLnBrk="1" latinLnBrk="0" hangingPunct="1">
            <a:defRPr sz="2400" kern="1200">
              <a:solidFill>
                <a:schemeClr val="lt1"/>
              </a:solidFill>
              <a:latin typeface="+mn-lt"/>
              <a:ea typeface="+mn-ea"/>
              <a:cs typeface="+mn-cs"/>
            </a:defRPr>
          </a:lvl7pPr>
          <a:lvl8pPr marL="4266453" algn="l" defTabSz="1218987" rtl="0" eaLnBrk="1" latinLnBrk="0" hangingPunct="1">
            <a:defRPr sz="2400" kern="1200">
              <a:solidFill>
                <a:schemeClr val="lt1"/>
              </a:solidFill>
              <a:latin typeface="+mn-lt"/>
              <a:ea typeface="+mn-ea"/>
              <a:cs typeface="+mn-cs"/>
            </a:defRPr>
          </a:lvl8pPr>
          <a:lvl9pPr marL="4875947" algn="l" defTabSz="1218987" rtl="0" eaLnBrk="1" latinLnBrk="0" hangingPunct="1">
            <a:defRPr sz="2400" kern="1200">
              <a:solidFill>
                <a:schemeClr val="lt1"/>
              </a:solidFill>
              <a:latin typeface="+mn-lt"/>
              <a:ea typeface="+mn-ea"/>
              <a:cs typeface="+mn-cs"/>
            </a:defRPr>
          </a:lvl9pPr>
        </a:lstStyle>
        <a:p>
          <a:pPr algn="ctr"/>
          <a:r>
            <a:rPr kumimoji="1" lang="ja-JP" altLang="en-US" sz="1050">
              <a:solidFill>
                <a:schemeClr val="tx1"/>
              </a:solidFill>
              <a:latin typeface="Meiryo UI" panose="020B0604030504040204" pitchFamily="50" charset="-128"/>
              <a:ea typeface="Meiryo UI" panose="020B0604030504040204" pitchFamily="50" charset="-128"/>
            </a:rPr>
            <a:t>主要食糧法（</a:t>
          </a:r>
          <a:r>
            <a:rPr kumimoji="1" lang="en-US" altLang="ja-JP" sz="1050">
              <a:solidFill>
                <a:schemeClr val="tx1"/>
              </a:solidFill>
              <a:latin typeface="Meiryo UI" panose="020B0604030504040204" pitchFamily="50" charset="-128"/>
              <a:ea typeface="Meiryo UI" panose="020B0604030504040204" pitchFamily="50" charset="-128"/>
            </a:rPr>
            <a:t>1995</a:t>
          </a:r>
          <a:r>
            <a:rPr kumimoji="1" lang="ja-JP" altLang="en-US" sz="1050">
              <a:solidFill>
                <a:schemeClr val="tx1"/>
              </a:solidFill>
              <a:latin typeface="Meiryo UI" panose="020B0604030504040204" pitchFamily="50" charset="-128"/>
              <a:ea typeface="Meiryo UI" panose="020B0604030504040204" pitchFamily="50" charset="-128"/>
            </a:rPr>
            <a:t>年から）備蓄米制度</a:t>
          </a:r>
        </a:p>
      </xdr:txBody>
    </xdr:sp>
    <xdr:clientData/>
  </xdr:twoCellAnchor>
  <xdr:twoCellAnchor>
    <xdr:from>
      <xdr:col>0</xdr:col>
      <xdr:colOff>32845</xdr:colOff>
      <xdr:row>33</xdr:row>
      <xdr:rowOff>126782</xdr:rowOff>
    </xdr:from>
    <xdr:to>
      <xdr:col>26</xdr:col>
      <xdr:colOff>156669</xdr:colOff>
      <xdr:row>60</xdr:row>
      <xdr:rowOff>8868</xdr:rowOff>
    </xdr:to>
    <xdr:graphicFrame macro="">
      <xdr:nvGraphicFramePr>
        <xdr:cNvPr id="11" name="グラフ 10">
          <a:extLst>
            <a:ext uri="{FF2B5EF4-FFF2-40B4-BE49-F238E27FC236}">
              <a16:creationId xmlns:a16="http://schemas.microsoft.com/office/drawing/2014/main" id="{F1B02F26-561B-4E53-BEE7-E7F282313F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0</xdr:col>
      <xdr:colOff>66675</xdr:colOff>
      <xdr:row>34</xdr:row>
      <xdr:rowOff>85725</xdr:rowOff>
    </xdr:from>
    <xdr:ext cx="595035" cy="264047"/>
    <xdr:sp macro="" textlink="">
      <xdr:nvSpPr>
        <xdr:cNvPr id="12" name="テキスト ボックス 11">
          <a:extLst>
            <a:ext uri="{FF2B5EF4-FFF2-40B4-BE49-F238E27FC236}">
              <a16:creationId xmlns:a16="http://schemas.microsoft.com/office/drawing/2014/main" id="{25C0FF51-A6E7-49F5-AB64-358F44B0B114}"/>
            </a:ext>
          </a:extLst>
        </xdr:cNvPr>
        <xdr:cNvSpPr txBox="1"/>
      </xdr:nvSpPr>
      <xdr:spPr>
        <a:xfrm>
          <a:off x="66675" y="5267325"/>
          <a:ext cx="595035" cy="2640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800"/>
            <a:t>（億円）</a:t>
          </a:r>
        </a:p>
      </xdr:txBody>
    </xdr:sp>
    <xdr:clientData/>
  </xdr:oneCellAnchor>
  <xdr:oneCellAnchor>
    <xdr:from>
      <xdr:col>25</xdr:col>
      <xdr:colOff>104775</xdr:colOff>
      <xdr:row>57</xdr:row>
      <xdr:rowOff>123825</xdr:rowOff>
    </xdr:from>
    <xdr:ext cx="569387" cy="306879"/>
    <xdr:sp macro="" textlink="">
      <xdr:nvSpPr>
        <xdr:cNvPr id="13" name="テキスト ボックス 12">
          <a:extLst>
            <a:ext uri="{FF2B5EF4-FFF2-40B4-BE49-F238E27FC236}">
              <a16:creationId xmlns:a16="http://schemas.microsoft.com/office/drawing/2014/main" id="{69BF7F30-2D2E-4885-BAB1-E3AAEB0C4DD8}"/>
            </a:ext>
          </a:extLst>
        </xdr:cNvPr>
        <xdr:cNvSpPr txBox="1"/>
      </xdr:nvSpPr>
      <xdr:spPr>
        <a:xfrm>
          <a:off x="9220200" y="10067925"/>
          <a:ext cx="569387" cy="3068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（年）</a:t>
          </a:r>
        </a:p>
      </xdr:txBody>
    </xdr:sp>
    <xdr:clientData/>
  </xdr:oneCellAnchor>
  <xdr:twoCellAnchor>
    <xdr:from>
      <xdr:col>0</xdr:col>
      <xdr:colOff>120374</xdr:colOff>
      <xdr:row>67</xdr:row>
      <xdr:rowOff>21021</xdr:rowOff>
    </xdr:from>
    <xdr:to>
      <xdr:col>25</xdr:col>
      <xdr:colOff>344213</xdr:colOff>
      <xdr:row>89</xdr:row>
      <xdr:rowOff>166852</xdr:rowOff>
    </xdr:to>
    <xdr:graphicFrame macro="">
      <xdr:nvGraphicFramePr>
        <xdr:cNvPr id="14" name="グラフ 13">
          <a:extLst>
            <a:ext uri="{FF2B5EF4-FFF2-40B4-BE49-F238E27FC236}">
              <a16:creationId xmlns:a16="http://schemas.microsoft.com/office/drawing/2014/main" id="{C397BF34-2F04-1DED-E71C-EBD3BBFBD69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0</xdr:col>
      <xdr:colOff>142875</xdr:colOff>
      <xdr:row>68</xdr:row>
      <xdr:rowOff>76200</xdr:rowOff>
    </xdr:from>
    <xdr:ext cx="569387" cy="306879"/>
    <xdr:sp macro="" textlink="">
      <xdr:nvSpPr>
        <xdr:cNvPr id="15" name="テキスト ボックス 14">
          <a:extLst>
            <a:ext uri="{FF2B5EF4-FFF2-40B4-BE49-F238E27FC236}">
              <a16:creationId xmlns:a16="http://schemas.microsoft.com/office/drawing/2014/main" id="{FA7CDFA8-198A-4806-8891-805269139342}"/>
            </a:ext>
          </a:extLst>
        </xdr:cNvPr>
        <xdr:cNvSpPr txBox="1"/>
      </xdr:nvSpPr>
      <xdr:spPr>
        <a:xfrm>
          <a:off x="142875" y="9982200"/>
          <a:ext cx="569387" cy="3068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（年）</a:t>
          </a:r>
        </a:p>
      </xdr:txBody>
    </xdr:sp>
    <xdr:clientData/>
  </xdr:oneCellAnchor>
  <xdr:twoCellAnchor>
    <xdr:from>
      <xdr:col>1</xdr:col>
      <xdr:colOff>295275</xdr:colOff>
      <xdr:row>59</xdr:row>
      <xdr:rowOff>133350</xdr:rowOff>
    </xdr:from>
    <xdr:to>
      <xdr:col>25</xdr:col>
      <xdr:colOff>200025</xdr:colOff>
      <xdr:row>66</xdr:row>
      <xdr:rowOff>104775</xdr:rowOff>
    </xdr:to>
    <xdr:sp macro="" textlink="">
      <xdr:nvSpPr>
        <xdr:cNvPr id="16" name="テキスト ボックス 15">
          <a:extLst>
            <a:ext uri="{FF2B5EF4-FFF2-40B4-BE49-F238E27FC236}">
              <a16:creationId xmlns:a16="http://schemas.microsoft.com/office/drawing/2014/main" id="{D4BA5582-7D4F-1128-BFB0-849D57E024CF}"/>
            </a:ext>
          </a:extLst>
        </xdr:cNvPr>
        <xdr:cNvSpPr txBox="1"/>
      </xdr:nvSpPr>
      <xdr:spPr>
        <a:xfrm>
          <a:off x="495300" y="10382250"/>
          <a:ext cx="8820150" cy="1038225"/>
        </a:xfrm>
        <a:prstGeom prst="rect">
          <a:avLst/>
        </a:prstGeom>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米は、</a:t>
          </a:r>
          <a:r>
            <a:rPr kumimoji="1" lang="en-US" altLang="ja-JP" sz="1100"/>
            <a:t>1976</a:t>
          </a:r>
          <a:r>
            <a:rPr kumimoji="1" lang="ja-JP" altLang="en-US" sz="1100"/>
            <a:t>年まで増加傾向でその後減少傾向。</a:t>
          </a:r>
          <a:endParaRPr kumimoji="1" lang="en-US" altLang="ja-JP" sz="1100"/>
        </a:p>
        <a:p>
          <a:r>
            <a:rPr kumimoji="1" lang="ja-JP" altLang="en-US" sz="1100"/>
            <a:t>果実</a:t>
          </a:r>
          <a:r>
            <a:rPr kumimoji="1" lang="en-US" altLang="ja-JP" sz="1100"/>
            <a:t>1976</a:t>
          </a:r>
          <a:r>
            <a:rPr kumimoji="1" lang="ja-JP" altLang="en-US" sz="1100"/>
            <a:t>年まで急速に増加し、</a:t>
          </a:r>
          <a:r>
            <a:rPr kumimoji="1" lang="en-US" altLang="ja-JP" sz="1100"/>
            <a:t>1997</a:t>
          </a:r>
          <a:r>
            <a:rPr kumimoji="1" lang="ja-JP" altLang="en-US" sz="1100"/>
            <a:t>年から</a:t>
          </a:r>
          <a:r>
            <a:rPr kumimoji="1" lang="en-US" altLang="ja-JP" sz="1100">
              <a:solidFill>
                <a:schemeClr val="dk1"/>
              </a:solidFill>
              <a:effectLst/>
              <a:latin typeface="+mn-lt"/>
              <a:ea typeface="+mn-ea"/>
              <a:cs typeface="+mn-cs"/>
            </a:rPr>
            <a:t>2009</a:t>
          </a:r>
          <a:r>
            <a:rPr kumimoji="1" lang="ja-JP" altLang="ja-JP" sz="1100">
              <a:solidFill>
                <a:schemeClr val="dk1"/>
              </a:solidFill>
              <a:effectLst/>
              <a:latin typeface="+mn-lt"/>
              <a:ea typeface="+mn-ea"/>
              <a:cs typeface="+mn-cs"/>
            </a:rPr>
            <a:t>年まで減少</a:t>
          </a:r>
          <a:r>
            <a:rPr kumimoji="1" lang="ja-JP" altLang="en-US" sz="1100">
              <a:solidFill>
                <a:schemeClr val="dk1"/>
              </a:solidFill>
              <a:effectLst/>
              <a:latin typeface="+mn-lt"/>
              <a:ea typeface="+mn-ea"/>
              <a:cs typeface="+mn-cs"/>
            </a:rPr>
            <a:t>傾向であったが</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2010</a:t>
          </a:r>
          <a:r>
            <a:rPr kumimoji="1" lang="ja-JP" altLang="en-US" sz="1100">
              <a:solidFill>
                <a:schemeClr val="dk1"/>
              </a:solidFill>
              <a:effectLst/>
              <a:latin typeface="+mn-lt"/>
              <a:ea typeface="+mn-ea"/>
              <a:cs typeface="+mn-cs"/>
            </a:rPr>
            <a:t>年から増加傾向。</a:t>
          </a:r>
          <a:r>
            <a:rPr kumimoji="1" lang="ja-JP" altLang="ja-JP" sz="1100">
              <a:solidFill>
                <a:schemeClr val="dk1"/>
              </a:solidFill>
              <a:effectLst/>
              <a:latin typeface="+mn-lt"/>
              <a:ea typeface="+mn-ea"/>
              <a:cs typeface="+mn-cs"/>
            </a:rPr>
            <a:t>野菜は</a:t>
          </a:r>
          <a:r>
            <a:rPr kumimoji="1" lang="en-US" altLang="ja-JP" sz="1100">
              <a:solidFill>
                <a:schemeClr val="dk1"/>
              </a:solidFill>
              <a:effectLst/>
              <a:latin typeface="+mn-lt"/>
              <a:ea typeface="+mn-ea"/>
              <a:cs typeface="+mn-cs"/>
            </a:rPr>
            <a:t>1977</a:t>
          </a:r>
          <a:r>
            <a:rPr kumimoji="1" lang="ja-JP" altLang="en-US" sz="1100">
              <a:solidFill>
                <a:schemeClr val="dk1"/>
              </a:solidFill>
              <a:effectLst/>
              <a:latin typeface="+mn-lt"/>
              <a:ea typeface="+mn-ea"/>
              <a:cs typeface="+mn-cs"/>
            </a:rPr>
            <a:t>まで急速に増加し、</a:t>
          </a:r>
          <a:r>
            <a:rPr kumimoji="1" lang="en-US" altLang="ja-JP" sz="1100">
              <a:solidFill>
                <a:schemeClr val="dk1"/>
              </a:solidFill>
              <a:effectLst/>
              <a:latin typeface="+mn-lt"/>
              <a:ea typeface="+mn-ea"/>
              <a:cs typeface="+mn-cs"/>
            </a:rPr>
            <a:t>1978</a:t>
          </a:r>
          <a:r>
            <a:rPr kumimoji="1" lang="ja-JP" altLang="ja-JP" sz="1100">
              <a:solidFill>
                <a:schemeClr val="dk1"/>
              </a:solidFill>
              <a:effectLst/>
              <a:latin typeface="+mn-lt"/>
              <a:ea typeface="+mn-ea"/>
              <a:cs typeface="+mn-cs"/>
            </a:rPr>
            <a:t>年</a:t>
          </a:r>
          <a:r>
            <a:rPr kumimoji="1" lang="ja-JP" altLang="en-US" sz="1100">
              <a:solidFill>
                <a:schemeClr val="dk1"/>
              </a:solidFill>
              <a:effectLst/>
              <a:latin typeface="+mn-lt"/>
              <a:ea typeface="+mn-ea"/>
              <a:cs typeface="+mn-cs"/>
            </a:rPr>
            <a:t>から</a:t>
          </a:r>
          <a:r>
            <a:rPr kumimoji="1" lang="en-US" altLang="ja-JP" sz="1100">
              <a:solidFill>
                <a:schemeClr val="dk1"/>
              </a:solidFill>
              <a:effectLst/>
              <a:latin typeface="+mn-lt"/>
              <a:ea typeface="+mn-ea"/>
              <a:cs typeface="+mn-cs"/>
            </a:rPr>
            <a:t>2009</a:t>
          </a:r>
          <a:r>
            <a:rPr kumimoji="1" lang="ja-JP" altLang="en-US" sz="1100">
              <a:solidFill>
                <a:schemeClr val="dk1"/>
              </a:solidFill>
              <a:effectLst/>
              <a:latin typeface="+mn-lt"/>
              <a:ea typeface="+mn-ea"/>
              <a:cs typeface="+mn-cs"/>
            </a:rPr>
            <a:t>年まで減少傾向であったが、</a:t>
          </a:r>
          <a:r>
            <a:rPr kumimoji="1" lang="en-US" altLang="ja-JP" sz="1100">
              <a:solidFill>
                <a:schemeClr val="dk1"/>
              </a:solidFill>
              <a:effectLst/>
              <a:latin typeface="+mn-lt"/>
              <a:ea typeface="+mn-ea"/>
              <a:cs typeface="+mn-cs"/>
            </a:rPr>
            <a:t>2010</a:t>
          </a:r>
          <a:r>
            <a:rPr kumimoji="1" lang="ja-JP" altLang="en-US" sz="1100">
              <a:solidFill>
                <a:schemeClr val="dk1"/>
              </a:solidFill>
              <a:effectLst/>
              <a:latin typeface="+mn-lt"/>
              <a:ea typeface="+mn-ea"/>
              <a:cs typeface="+mn-cs"/>
            </a:rPr>
            <a:t>年から増加傾向</a:t>
          </a:r>
          <a:r>
            <a:rPr kumimoji="1" lang="ja-JP" altLang="en-US" sz="1100"/>
            <a:t>。</a:t>
          </a:r>
          <a:endParaRPr kumimoji="1" lang="en-US" altLang="ja-JP" sz="1100"/>
        </a:p>
        <a:p>
          <a:r>
            <a:rPr kumimoji="1" lang="ja-JP" altLang="ja-JP" sz="1100">
              <a:solidFill>
                <a:schemeClr val="dk1"/>
              </a:solidFill>
              <a:effectLst/>
              <a:latin typeface="+mn-lt"/>
              <a:ea typeface="+mn-ea"/>
              <a:cs typeface="+mn-cs"/>
            </a:rPr>
            <a:t>畜産は</a:t>
          </a:r>
          <a:r>
            <a:rPr kumimoji="1" lang="en-US" altLang="ja-JP" sz="1100">
              <a:solidFill>
                <a:schemeClr val="dk1"/>
              </a:solidFill>
              <a:effectLst/>
              <a:latin typeface="+mn-lt"/>
              <a:ea typeface="+mn-ea"/>
              <a:cs typeface="+mn-cs"/>
            </a:rPr>
            <a:t>1976</a:t>
          </a:r>
          <a:r>
            <a:rPr kumimoji="1" lang="ja-JP" altLang="ja-JP" sz="1100">
              <a:solidFill>
                <a:schemeClr val="dk1"/>
              </a:solidFill>
              <a:effectLst/>
              <a:latin typeface="+mn-lt"/>
              <a:ea typeface="+mn-ea"/>
              <a:cs typeface="+mn-cs"/>
            </a:rPr>
            <a:t>まで増加傾向、</a:t>
          </a:r>
          <a:r>
            <a:rPr kumimoji="1" lang="en-US" altLang="ja-JP" sz="1100">
              <a:solidFill>
                <a:schemeClr val="dk1"/>
              </a:solidFill>
              <a:effectLst/>
              <a:latin typeface="+mn-lt"/>
              <a:ea typeface="+mn-ea"/>
              <a:cs typeface="+mn-cs"/>
            </a:rPr>
            <a:t>1991</a:t>
          </a:r>
          <a:r>
            <a:rPr kumimoji="1" lang="ja-JP" altLang="ja-JP" sz="1100">
              <a:solidFill>
                <a:schemeClr val="dk1"/>
              </a:solidFill>
              <a:effectLst/>
              <a:latin typeface="+mn-lt"/>
              <a:ea typeface="+mn-ea"/>
              <a:cs typeface="+mn-cs"/>
            </a:rPr>
            <a:t>年から減少傾向、</a:t>
          </a:r>
          <a:r>
            <a:rPr kumimoji="1" lang="en-US" altLang="ja-JP" sz="1100">
              <a:solidFill>
                <a:schemeClr val="dk1"/>
              </a:solidFill>
              <a:effectLst/>
              <a:latin typeface="+mn-lt"/>
              <a:ea typeface="+mn-ea"/>
              <a:cs typeface="+mn-cs"/>
            </a:rPr>
            <a:t>2000</a:t>
          </a:r>
          <a:r>
            <a:rPr kumimoji="1" lang="ja-JP" altLang="ja-JP" sz="1100">
              <a:solidFill>
                <a:schemeClr val="dk1"/>
              </a:solidFill>
              <a:effectLst/>
              <a:latin typeface="+mn-lt"/>
              <a:ea typeface="+mn-ea"/>
              <a:cs typeface="+mn-cs"/>
            </a:rPr>
            <a:t>年代は安定している。</a:t>
          </a:r>
          <a:r>
            <a:rPr kumimoji="1" lang="ja-JP" altLang="en-US" sz="1100"/>
            <a:t>花きは安定している。</a:t>
          </a:r>
        </a:p>
      </xdr:txBody>
    </xdr:sp>
    <xdr:clientData/>
  </xdr:twoCellAnchor>
  <xdr:twoCellAnchor>
    <xdr:from>
      <xdr:col>1</xdr:col>
      <xdr:colOff>323850</xdr:colOff>
      <xdr:row>88</xdr:row>
      <xdr:rowOff>57151</xdr:rowOff>
    </xdr:from>
    <xdr:to>
      <xdr:col>25</xdr:col>
      <xdr:colOff>266700</xdr:colOff>
      <xdr:row>91</xdr:row>
      <xdr:rowOff>0</xdr:rowOff>
    </xdr:to>
    <xdr:sp macro="" textlink="">
      <xdr:nvSpPr>
        <xdr:cNvPr id="17" name="テキスト ボックス 16">
          <a:extLst>
            <a:ext uri="{FF2B5EF4-FFF2-40B4-BE49-F238E27FC236}">
              <a16:creationId xmlns:a16="http://schemas.microsoft.com/office/drawing/2014/main" id="{2B8EFAE5-A95F-4D98-899E-5EC541E8A3B5}"/>
            </a:ext>
          </a:extLst>
        </xdr:cNvPr>
        <xdr:cNvSpPr txBox="1"/>
      </xdr:nvSpPr>
      <xdr:spPr>
        <a:xfrm>
          <a:off x="523875" y="14849476"/>
          <a:ext cx="8858250" cy="809624"/>
        </a:xfrm>
        <a:prstGeom prst="rect">
          <a:avLst/>
        </a:prstGeom>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1960</a:t>
          </a:r>
          <a:r>
            <a:rPr kumimoji="1" lang="ja-JP" altLang="en-US" sz="1100"/>
            <a:t>年から</a:t>
          </a:r>
          <a:r>
            <a:rPr kumimoji="1" lang="en-US" altLang="ja-JP" sz="1100"/>
            <a:t>1980</a:t>
          </a:r>
          <a:r>
            <a:rPr kumimoji="1" lang="ja-JP" altLang="en-US" sz="1100"/>
            <a:t>年に最大シェアの米が</a:t>
          </a:r>
          <a:r>
            <a:rPr kumimoji="1" lang="en-US" altLang="ja-JP" sz="1100"/>
            <a:t>16</a:t>
          </a:r>
          <a:r>
            <a:rPr kumimoji="1" lang="ja-JP" altLang="en-US" sz="1100"/>
            <a:t>ポイント低下し、野菜</a:t>
          </a:r>
          <a:r>
            <a:rPr kumimoji="1" lang="en-US" altLang="ja-JP" sz="1100"/>
            <a:t>17</a:t>
          </a:r>
          <a:r>
            <a:rPr kumimoji="1" lang="ja-JP" altLang="en-US" sz="1100"/>
            <a:t>ポイント・畜産８ポイント・果実６ポイント・花き</a:t>
          </a:r>
          <a:r>
            <a:rPr kumimoji="1" lang="en-US" altLang="ja-JP" sz="1100"/>
            <a:t>3</a:t>
          </a:r>
          <a:r>
            <a:rPr kumimoji="1" lang="ja-JP" altLang="en-US" sz="1100"/>
            <a:t>ポイントが上昇した。</a:t>
          </a:r>
          <a:endParaRPr kumimoji="1" lang="en-US" altLang="ja-JP" sz="1100"/>
        </a:p>
        <a:p>
          <a:r>
            <a:rPr kumimoji="1" lang="en-US" altLang="ja-JP" sz="1100"/>
            <a:t>1980</a:t>
          </a:r>
          <a:r>
            <a:rPr kumimoji="1" lang="ja-JP" altLang="en-US" sz="1100"/>
            <a:t>年から</a:t>
          </a:r>
          <a:r>
            <a:rPr kumimoji="1" lang="en-US" altLang="ja-JP" sz="1100"/>
            <a:t>2000</a:t>
          </a:r>
          <a:r>
            <a:rPr kumimoji="1" lang="ja-JP" altLang="en-US" sz="1100"/>
            <a:t>年に畜産が</a:t>
          </a:r>
          <a:r>
            <a:rPr kumimoji="1" lang="en-US" altLang="ja-JP" sz="1100"/>
            <a:t>8</a:t>
          </a:r>
          <a:r>
            <a:rPr kumimoji="1" lang="ja-JP" altLang="en-US" sz="1100"/>
            <a:t>ポイント低下し、野菜</a:t>
          </a:r>
          <a:r>
            <a:rPr kumimoji="1" lang="en-US" altLang="ja-JP" sz="1100"/>
            <a:t>5</a:t>
          </a:r>
          <a:r>
            <a:rPr kumimoji="1" lang="ja-JP" altLang="en-US" sz="1100"/>
            <a:t>ポイント、果実</a:t>
          </a:r>
          <a:r>
            <a:rPr kumimoji="1" lang="en-US" altLang="ja-JP" sz="1100"/>
            <a:t>4</a:t>
          </a:r>
          <a:r>
            <a:rPr kumimoji="1" lang="ja-JP" altLang="en-US" sz="1100"/>
            <a:t>ポイント、花き</a:t>
          </a:r>
          <a:r>
            <a:rPr kumimoji="1" lang="en-US" altLang="ja-JP" sz="1100"/>
            <a:t>4</a:t>
          </a:r>
          <a:r>
            <a:rPr kumimoji="1" lang="ja-JP" altLang="en-US" sz="1100"/>
            <a:t>ポイント上昇した。</a:t>
          </a:r>
          <a:endParaRPr kumimoji="1" lang="en-US" altLang="ja-JP" sz="1100"/>
        </a:p>
        <a:p>
          <a:r>
            <a:rPr kumimoji="1" lang="en-US" altLang="ja-JP" sz="1100"/>
            <a:t>2000</a:t>
          </a:r>
          <a:r>
            <a:rPr kumimoji="1" lang="ja-JP" altLang="en-US" sz="1100"/>
            <a:t>年から</a:t>
          </a:r>
          <a:r>
            <a:rPr kumimoji="1" lang="en-US" altLang="ja-JP" sz="1100"/>
            <a:t>2020</a:t>
          </a:r>
          <a:r>
            <a:rPr kumimoji="1" lang="ja-JP" altLang="en-US" sz="1100"/>
            <a:t>年に米</a:t>
          </a:r>
          <a:r>
            <a:rPr kumimoji="1" lang="en-US" altLang="ja-JP" sz="1100"/>
            <a:t>8</a:t>
          </a:r>
          <a:r>
            <a:rPr kumimoji="1" lang="ja-JP" altLang="en-US" sz="1100"/>
            <a:t>がポイント低下、果実が</a:t>
          </a:r>
          <a:r>
            <a:rPr kumimoji="1" lang="en-US" altLang="ja-JP" sz="1100"/>
            <a:t>11</a:t>
          </a:r>
          <a:r>
            <a:rPr kumimoji="1" lang="ja-JP" altLang="en-US" sz="1100"/>
            <a:t>ポイント、野菜５ポイント上昇した。</a:t>
          </a:r>
          <a:endParaRPr kumimoji="1" lang="en-US" altLang="ja-JP" sz="1100"/>
        </a:p>
      </xdr:txBody>
    </xdr:sp>
    <xdr:clientData/>
  </xdr:twoCellAnchor>
  <xdr:twoCellAnchor>
    <xdr:from>
      <xdr:col>25</xdr:col>
      <xdr:colOff>221115</xdr:colOff>
      <xdr:row>40</xdr:row>
      <xdr:rowOff>89035</xdr:rowOff>
    </xdr:from>
    <xdr:to>
      <xdr:col>32</xdr:col>
      <xdr:colOff>86651</xdr:colOff>
      <xdr:row>59</xdr:row>
      <xdr:rowOff>60137</xdr:rowOff>
    </xdr:to>
    <xdr:sp macro="" textlink="">
      <xdr:nvSpPr>
        <xdr:cNvPr id="8" name="テキスト ボックス 7">
          <a:extLst>
            <a:ext uri="{FF2B5EF4-FFF2-40B4-BE49-F238E27FC236}">
              <a16:creationId xmlns:a16="http://schemas.microsoft.com/office/drawing/2014/main" id="{BAEE2745-7C2E-4201-9481-29A05C0EA0A1}"/>
            </a:ext>
          </a:extLst>
        </xdr:cNvPr>
        <xdr:cNvSpPr txBox="1"/>
      </xdr:nvSpPr>
      <xdr:spPr>
        <a:xfrm>
          <a:off x="9286287" y="6329552"/>
          <a:ext cx="2994006" cy="41177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メイリオ" panose="020B0604030504040204" pitchFamily="50" charset="-128"/>
              <a:ea typeface="メイリオ" panose="020B0604030504040204" pitchFamily="50" charset="-128"/>
            </a:rPr>
            <a:t>2023</a:t>
          </a:r>
          <a:r>
            <a:rPr kumimoji="1" lang="ja-JP" altLang="en-US" sz="800" b="1">
              <a:solidFill>
                <a:srgbClr val="FF0000"/>
              </a:solidFill>
              <a:latin typeface="メイリオ" panose="020B0604030504040204" pitchFamily="50" charset="-128"/>
              <a:ea typeface="メイリオ" panose="020B0604030504040204" pitchFamily="50" charset="-128"/>
            </a:rPr>
            <a:t>年</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ja-JP" altLang="en-US" sz="800" b="1">
              <a:solidFill>
                <a:srgbClr val="FF0000"/>
              </a:solidFill>
              <a:latin typeface="メイリオ" panose="020B0604030504040204" pitchFamily="50" charset="-128"/>
              <a:ea typeface="メイリオ" panose="020B0604030504040204" pitchFamily="50" charset="-128"/>
            </a:rPr>
            <a:t>農業産出額</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en-US" altLang="ja-JP" sz="800" b="1">
              <a:solidFill>
                <a:srgbClr val="FF0000"/>
              </a:solidFill>
              <a:latin typeface="メイリオ" panose="020B0604030504040204" pitchFamily="50" charset="-128"/>
              <a:ea typeface="メイリオ" panose="020B0604030504040204" pitchFamily="50" charset="-128"/>
            </a:rPr>
            <a:t>2,890</a:t>
          </a:r>
          <a:r>
            <a:rPr kumimoji="1" lang="ja-JP" altLang="en-US" sz="800" b="1">
              <a:solidFill>
                <a:srgbClr val="FF0000"/>
              </a:solidFill>
              <a:latin typeface="メイリオ" panose="020B0604030504040204" pitchFamily="50" charset="-128"/>
              <a:ea typeface="メイリオ" panose="020B0604030504040204" pitchFamily="50" charset="-128"/>
            </a:rPr>
            <a:t>億円</a:t>
          </a:r>
          <a:endParaRPr kumimoji="1" lang="en-US" altLang="ja-JP" sz="800" b="1">
            <a:solidFill>
              <a:srgbClr val="FF0000"/>
            </a:solidFill>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果実　</a:t>
          </a:r>
          <a:r>
            <a:rPr kumimoji="1" lang="en-US" altLang="ja-JP" sz="800">
              <a:latin typeface="メイリオ" panose="020B0604030504040204" pitchFamily="50" charset="-128"/>
              <a:ea typeface="メイリオ" panose="020B0604030504040204" pitchFamily="50" charset="-128"/>
            </a:rPr>
            <a:t>1,000</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野菜　</a:t>
          </a:r>
          <a:r>
            <a:rPr kumimoji="1" lang="en-US" altLang="ja-JP" sz="800">
              <a:latin typeface="メイリオ" panose="020B0604030504040204" pitchFamily="50" charset="-128"/>
              <a:ea typeface="メイリオ" panose="020B0604030504040204" pitchFamily="50" charset="-128"/>
            </a:rPr>
            <a:t>957</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endParaRPr kumimoji="1" lang="en-US" altLang="ja-JP" sz="800">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米　　</a:t>
          </a:r>
          <a:r>
            <a:rPr kumimoji="1" lang="en-US" altLang="ja-JP" sz="800">
              <a:latin typeface="メイリオ" panose="020B0604030504040204" pitchFamily="50" charset="-128"/>
              <a:ea typeface="メイリオ" panose="020B0604030504040204" pitchFamily="50" charset="-128"/>
            </a:rPr>
            <a:t>426</a:t>
          </a:r>
          <a:r>
            <a:rPr kumimoji="1" lang="ja-JP" altLang="en-US" sz="800">
              <a:latin typeface="メイリオ" panose="020B0604030504040204" pitchFamily="50" charset="-128"/>
              <a:ea typeface="メイリオ" panose="020B0604030504040204" pitchFamily="50" charset="-128"/>
            </a:rPr>
            <a:t>億円</a:t>
          </a:r>
          <a:endParaRPr kumimoji="1" lang="en-US" altLang="ja-JP" sz="800">
            <a:latin typeface="メイリオ" panose="020B0604030504040204" pitchFamily="50" charset="-128"/>
            <a:ea typeface="メイリオ" panose="020B0604030504040204" pitchFamily="50" charset="-128"/>
          </a:endParaRPr>
        </a:p>
        <a:p>
          <a:endParaRPr kumimoji="1" lang="en-US" altLang="ja-JP" sz="800">
            <a:solidFill>
              <a:schemeClr val="dk1"/>
            </a:solidFill>
            <a:effectLst/>
            <a:latin typeface="メイリオ" panose="020B0604030504040204" pitchFamily="50" charset="-128"/>
            <a:ea typeface="メイリオ" panose="020B060403050404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800">
              <a:solidFill>
                <a:schemeClr val="dk1"/>
              </a:solidFill>
              <a:effectLst/>
              <a:latin typeface="メイリオ" panose="020B0604030504040204" pitchFamily="50" charset="-128"/>
              <a:ea typeface="メイリオ" panose="020B0604030504040204" pitchFamily="50" charset="-128"/>
              <a:cs typeface="+mn-cs"/>
            </a:rPr>
            <a:t>畜産　</a:t>
          </a:r>
          <a:r>
            <a:rPr kumimoji="1" lang="en-US" altLang="ja-JP" sz="800">
              <a:solidFill>
                <a:schemeClr val="dk1"/>
              </a:solidFill>
              <a:effectLst/>
              <a:latin typeface="メイリオ" panose="020B0604030504040204" pitchFamily="50" charset="-128"/>
              <a:ea typeface="メイリオ" panose="020B0604030504040204" pitchFamily="50" charset="-128"/>
              <a:cs typeface="+mn-cs"/>
            </a:rPr>
            <a:t>280</a:t>
          </a:r>
          <a:r>
            <a:rPr kumimoji="1" lang="ja-JP" altLang="ja-JP" sz="800">
              <a:solidFill>
                <a:schemeClr val="dk1"/>
              </a:solidFill>
              <a:effectLst/>
              <a:latin typeface="メイリオ" panose="020B0604030504040204" pitchFamily="50" charset="-128"/>
              <a:ea typeface="メイリオ" panose="020B0604030504040204" pitchFamily="50" charset="-128"/>
              <a:cs typeface="+mn-cs"/>
            </a:rPr>
            <a:t>億円</a:t>
          </a:r>
          <a:endParaRPr lang="ja-JP" altLang="ja-JP" sz="800">
            <a:effectLst/>
            <a:latin typeface="メイリオ" panose="020B0604030504040204" pitchFamily="50" charset="-128"/>
            <a:ea typeface="メイリオ" panose="020B060403050404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800">
              <a:solidFill>
                <a:schemeClr val="dk1"/>
              </a:solidFill>
              <a:effectLst/>
              <a:latin typeface="メイリオ" panose="020B0604030504040204" pitchFamily="50" charset="-128"/>
              <a:ea typeface="メイリオ" panose="020B0604030504040204" pitchFamily="50" charset="-128"/>
              <a:cs typeface="+mn-cs"/>
            </a:rPr>
            <a:t>花き　</a:t>
          </a:r>
          <a:r>
            <a:rPr kumimoji="1" lang="en-US" altLang="ja-JP" sz="800">
              <a:solidFill>
                <a:schemeClr val="dk1"/>
              </a:solidFill>
              <a:effectLst/>
              <a:latin typeface="メイリオ" panose="020B0604030504040204" pitchFamily="50" charset="-128"/>
              <a:ea typeface="メイリオ" panose="020B0604030504040204" pitchFamily="50" charset="-128"/>
              <a:cs typeface="+mn-cs"/>
            </a:rPr>
            <a:t>163</a:t>
          </a:r>
          <a:r>
            <a:rPr kumimoji="1" lang="ja-JP" altLang="ja-JP" sz="800">
              <a:solidFill>
                <a:schemeClr val="dk1"/>
              </a:solidFill>
              <a:effectLst/>
              <a:latin typeface="メイリオ" panose="020B0604030504040204" pitchFamily="50" charset="-128"/>
              <a:ea typeface="メイリオ" panose="020B0604030504040204" pitchFamily="50" charset="-128"/>
              <a:cs typeface="+mn-cs"/>
            </a:rPr>
            <a:t>億円</a:t>
          </a:r>
          <a:endParaRPr lang="ja-JP" altLang="ja-JP" sz="800">
            <a:effectLst/>
            <a:latin typeface="メイリオ" panose="020B0604030504040204" pitchFamily="50" charset="-128"/>
            <a:ea typeface="メイリオ" panose="020B060403050404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800">
              <a:solidFill>
                <a:schemeClr val="dk1"/>
              </a:solidFill>
              <a:effectLst/>
              <a:latin typeface="メイリオ" panose="020B0604030504040204" pitchFamily="50" charset="-128"/>
              <a:ea typeface="メイリオ" panose="020B0604030504040204" pitchFamily="50" charset="-128"/>
              <a:cs typeface="+mn-cs"/>
            </a:rPr>
            <a:t>その他</a:t>
          </a:r>
          <a:r>
            <a:rPr kumimoji="1" lang="en-US" altLang="ja-JP" sz="800">
              <a:solidFill>
                <a:schemeClr val="dk1"/>
              </a:solidFill>
              <a:effectLst/>
              <a:latin typeface="メイリオ" panose="020B0604030504040204" pitchFamily="50" charset="-128"/>
              <a:ea typeface="メイリオ" panose="020B0604030504040204" pitchFamily="50" charset="-128"/>
              <a:cs typeface="+mn-cs"/>
            </a:rPr>
            <a:t> 49</a:t>
          </a:r>
          <a:r>
            <a:rPr kumimoji="1" lang="ja-JP" altLang="ja-JP" sz="800">
              <a:solidFill>
                <a:schemeClr val="dk1"/>
              </a:solidFill>
              <a:effectLst/>
              <a:latin typeface="メイリオ" panose="020B0604030504040204" pitchFamily="50" charset="-128"/>
              <a:ea typeface="メイリオ" panose="020B0604030504040204" pitchFamily="50" charset="-128"/>
              <a:cs typeface="+mn-cs"/>
            </a:rPr>
            <a:t>億円</a:t>
          </a:r>
          <a:r>
            <a:rPr kumimoji="1" lang="ja-JP" altLang="en-US" sz="800" baseline="0">
              <a:solidFill>
                <a:schemeClr val="dk1"/>
              </a:solidFill>
              <a:effectLst/>
              <a:latin typeface="メイリオ" panose="020B0604030504040204" pitchFamily="50" charset="-128"/>
              <a:ea typeface="メイリオ" panose="020B0604030504040204" pitchFamily="50" charset="-128"/>
              <a:cs typeface="+mn-cs"/>
            </a:rPr>
            <a:t>、</a:t>
          </a:r>
          <a:r>
            <a:rPr kumimoji="1" lang="ja-JP" altLang="ja-JP" sz="800">
              <a:solidFill>
                <a:schemeClr val="dk1"/>
              </a:solidFill>
              <a:effectLst/>
              <a:latin typeface="メイリオ" panose="020B0604030504040204" pitchFamily="50" charset="-128"/>
              <a:ea typeface="メイリオ" panose="020B0604030504040204" pitchFamily="50" charset="-128"/>
              <a:cs typeface="+mn-cs"/>
            </a:rPr>
            <a:t>加工農産物</a:t>
          </a:r>
          <a:r>
            <a:rPr kumimoji="1" lang="en-US" altLang="ja-JP" sz="800" baseline="0">
              <a:solidFill>
                <a:schemeClr val="dk1"/>
              </a:solidFill>
              <a:effectLst/>
              <a:latin typeface="メイリオ" panose="020B0604030504040204" pitchFamily="50" charset="-128"/>
              <a:ea typeface="メイリオ" panose="020B0604030504040204" pitchFamily="50" charset="-128"/>
              <a:cs typeface="+mn-cs"/>
            </a:rPr>
            <a:t> </a:t>
          </a:r>
          <a:r>
            <a:rPr kumimoji="1" lang="en-US" altLang="ja-JP" sz="800">
              <a:solidFill>
                <a:schemeClr val="dk1"/>
              </a:solidFill>
              <a:effectLst/>
              <a:latin typeface="メイリオ" panose="020B0604030504040204" pitchFamily="50" charset="-128"/>
              <a:ea typeface="メイリオ" panose="020B0604030504040204" pitchFamily="50" charset="-128"/>
              <a:cs typeface="+mn-cs"/>
            </a:rPr>
            <a:t>14</a:t>
          </a:r>
          <a:r>
            <a:rPr kumimoji="1" lang="ja-JP" altLang="ja-JP" sz="800">
              <a:solidFill>
                <a:schemeClr val="dk1"/>
              </a:solidFill>
              <a:effectLst/>
              <a:latin typeface="メイリオ" panose="020B0604030504040204" pitchFamily="50" charset="-128"/>
              <a:ea typeface="メイリオ" panose="020B0604030504040204" pitchFamily="50" charset="-128"/>
              <a:cs typeface="+mn-cs"/>
            </a:rPr>
            <a:t>億円</a:t>
          </a:r>
          <a:r>
            <a:rPr kumimoji="1" lang="ja-JP" altLang="en-US" sz="800">
              <a:solidFill>
                <a:schemeClr val="dk1"/>
              </a:solidFill>
              <a:effectLst/>
              <a:latin typeface="メイリオ" panose="020B0604030504040204" pitchFamily="50" charset="-128"/>
              <a:ea typeface="メイリオ" panose="020B0604030504040204" pitchFamily="50" charset="-128"/>
              <a:cs typeface="+mn-cs"/>
            </a:rPr>
            <a:t>、</a:t>
          </a:r>
          <a:r>
            <a:rPr kumimoji="1" lang="ja-JP" altLang="ja-JP" sz="800">
              <a:solidFill>
                <a:schemeClr val="dk1"/>
              </a:solidFill>
              <a:effectLst/>
              <a:latin typeface="メイリオ" panose="020B0604030504040204" pitchFamily="50" charset="-128"/>
              <a:ea typeface="メイリオ" panose="020B0604030504040204" pitchFamily="50" charset="-128"/>
              <a:cs typeface="+mn-cs"/>
            </a:rPr>
            <a:t>工芸農産物</a:t>
          </a:r>
          <a:r>
            <a:rPr kumimoji="1" lang="en-US" altLang="ja-JP" sz="800" baseline="0">
              <a:solidFill>
                <a:schemeClr val="dk1"/>
              </a:solidFill>
              <a:effectLst/>
              <a:latin typeface="メイリオ" panose="020B0604030504040204" pitchFamily="50" charset="-128"/>
              <a:ea typeface="メイリオ" panose="020B0604030504040204" pitchFamily="50" charset="-128"/>
              <a:cs typeface="+mn-cs"/>
            </a:rPr>
            <a:t> </a:t>
          </a:r>
          <a:r>
            <a:rPr kumimoji="1" lang="en-US" altLang="ja-JP" sz="800">
              <a:solidFill>
                <a:schemeClr val="dk1"/>
              </a:solidFill>
              <a:effectLst/>
              <a:latin typeface="メイリオ" panose="020B0604030504040204" pitchFamily="50" charset="-128"/>
              <a:ea typeface="メイリオ" panose="020B0604030504040204" pitchFamily="50" charset="-128"/>
              <a:cs typeface="+mn-cs"/>
            </a:rPr>
            <a:t>1</a:t>
          </a:r>
          <a:r>
            <a:rPr kumimoji="1" lang="ja-JP" altLang="ja-JP" sz="800">
              <a:solidFill>
                <a:schemeClr val="dk1"/>
              </a:solidFill>
              <a:effectLst/>
              <a:latin typeface="メイリオ" panose="020B0604030504040204" pitchFamily="50" charset="-128"/>
              <a:ea typeface="メイリオ" panose="020B0604030504040204" pitchFamily="50" charset="-128"/>
              <a:cs typeface="+mn-cs"/>
            </a:rPr>
            <a:t>億円</a:t>
          </a:r>
          <a:endParaRPr lang="ja-JP" altLang="ja-JP" sz="800">
            <a:effectLst/>
            <a:latin typeface="メイリオ" panose="020B0604030504040204" pitchFamily="50" charset="-128"/>
            <a:ea typeface="メイリオ" panose="020B060403050404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800">
            <a:effectLst/>
            <a:latin typeface="メイリオ" panose="020B0604030504040204" pitchFamily="50" charset="-128"/>
            <a:ea typeface="メイリオ" panose="020B060403050404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800">
            <a:effectLst/>
            <a:latin typeface="メイリオ" panose="020B0604030504040204" pitchFamily="50" charset="-128"/>
            <a:ea typeface="メイリオ" panose="020B0604030504040204" pitchFamily="50" charset="-128"/>
          </a:endParaRPr>
        </a:p>
        <a:p>
          <a:endParaRPr kumimoji="1" lang="ja-JP" altLang="en-US" sz="800">
            <a:latin typeface="メイリオ" panose="020B0604030504040204" pitchFamily="50" charset="-128"/>
            <a:ea typeface="メイリオ" panose="020B0604030504040204" pitchFamily="50" charset="-128"/>
          </a:endParaRPr>
        </a:p>
      </xdr:txBody>
    </xdr:sp>
    <xdr:clientData/>
  </xdr:twoCellAnchor>
  <xdr:twoCellAnchor>
    <xdr:from>
      <xdr:col>1</xdr:col>
      <xdr:colOff>257176</xdr:colOff>
      <xdr:row>51</xdr:row>
      <xdr:rowOff>9525</xdr:rowOff>
    </xdr:from>
    <xdr:to>
      <xdr:col>3</xdr:col>
      <xdr:colOff>267892</xdr:colOff>
      <xdr:row>58</xdr:row>
      <xdr:rowOff>49609</xdr:rowOff>
    </xdr:to>
    <xdr:sp macro="" textlink="">
      <xdr:nvSpPr>
        <xdr:cNvPr id="18" name="テキスト ボックス 17">
          <a:extLst>
            <a:ext uri="{FF2B5EF4-FFF2-40B4-BE49-F238E27FC236}">
              <a16:creationId xmlns:a16="http://schemas.microsoft.com/office/drawing/2014/main" id="{DC6FD4D4-740C-4E31-B8F6-CF2D529DC7C4}"/>
            </a:ext>
          </a:extLst>
        </xdr:cNvPr>
        <xdr:cNvSpPr txBox="1"/>
      </xdr:nvSpPr>
      <xdr:spPr>
        <a:xfrm>
          <a:off x="455614" y="8472884"/>
          <a:ext cx="744934" cy="1518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メイリオ" panose="020B0604030504040204" pitchFamily="50" charset="-128"/>
              <a:ea typeface="メイリオ" panose="020B0604030504040204" pitchFamily="50" charset="-128"/>
            </a:rPr>
            <a:t>1960</a:t>
          </a:r>
          <a:r>
            <a:rPr kumimoji="1" lang="ja-JP" altLang="en-US" sz="800" b="1">
              <a:solidFill>
                <a:srgbClr val="FF0000"/>
              </a:solidFill>
              <a:latin typeface="メイリオ" panose="020B0604030504040204" pitchFamily="50" charset="-128"/>
              <a:ea typeface="メイリオ" panose="020B0604030504040204" pitchFamily="50" charset="-128"/>
            </a:rPr>
            <a:t>年</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ja-JP" altLang="en-US" sz="800" b="1">
              <a:solidFill>
                <a:srgbClr val="FF0000"/>
              </a:solidFill>
              <a:latin typeface="メイリオ" panose="020B0604030504040204" pitchFamily="50" charset="-128"/>
              <a:ea typeface="メイリオ" panose="020B0604030504040204" pitchFamily="50" charset="-128"/>
            </a:rPr>
            <a:t>農業産出額</a:t>
          </a:r>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en-US" altLang="ja-JP" sz="800" b="1">
              <a:solidFill>
                <a:srgbClr val="FF0000"/>
              </a:solidFill>
              <a:latin typeface="メイリオ" panose="020B0604030504040204" pitchFamily="50" charset="-128"/>
              <a:ea typeface="メイリオ" panose="020B0604030504040204" pitchFamily="50" charset="-128"/>
            </a:rPr>
            <a:t>619</a:t>
          </a:r>
          <a:r>
            <a:rPr kumimoji="1" lang="ja-JP" altLang="en-US" sz="800" b="1">
              <a:solidFill>
                <a:srgbClr val="FF0000"/>
              </a:solidFill>
              <a:latin typeface="メイリオ" panose="020B0604030504040204" pitchFamily="50" charset="-128"/>
              <a:ea typeface="メイリオ" panose="020B0604030504040204" pitchFamily="50" charset="-128"/>
            </a:rPr>
            <a:t>億円</a:t>
          </a:r>
          <a:endParaRPr kumimoji="1" lang="en-US" altLang="ja-JP" sz="800" b="1">
            <a:solidFill>
              <a:srgbClr val="FF0000"/>
            </a:solidFill>
            <a:latin typeface="メイリオ" panose="020B0604030504040204" pitchFamily="50" charset="-128"/>
            <a:ea typeface="メイリオ" panose="020B0604030504040204" pitchFamily="50" charset="-128"/>
          </a:endParaRPr>
        </a:p>
        <a:p>
          <a:endParaRPr kumimoji="1" lang="en-US" altLang="ja-JP" sz="800" b="1">
            <a:solidFill>
              <a:srgbClr val="FF0000"/>
            </a:solidFill>
            <a:latin typeface="メイリオ" panose="020B0604030504040204" pitchFamily="50" charset="-128"/>
            <a:ea typeface="メイリオ" panose="020B0604030504040204" pitchFamily="50" charset="-128"/>
          </a:endParaRPr>
        </a:p>
        <a:p>
          <a:endParaRPr kumimoji="1" lang="en-US" altLang="ja-JP" sz="800" b="1">
            <a:solidFill>
              <a:srgbClr val="FF0000"/>
            </a:solidFill>
            <a:latin typeface="メイリオ" panose="020B0604030504040204" pitchFamily="50" charset="-128"/>
            <a:ea typeface="メイリオ" panose="020B0604030504040204" pitchFamily="50" charset="-128"/>
          </a:endParaRPr>
        </a:p>
        <a:p>
          <a:endParaRPr kumimoji="1" lang="en-US" altLang="ja-JP" sz="800" b="1">
            <a:solidFill>
              <a:srgbClr val="FF0000"/>
            </a:solidFill>
            <a:latin typeface="メイリオ" panose="020B0604030504040204" pitchFamily="50" charset="-128"/>
            <a:ea typeface="メイリオ" panose="020B0604030504040204" pitchFamily="50" charset="-128"/>
          </a:endParaRPr>
        </a:p>
        <a:p>
          <a:r>
            <a:rPr kumimoji="1" lang="ja-JP" altLang="en-US" sz="800">
              <a:latin typeface="メイリオ" panose="020B0604030504040204" pitchFamily="50" charset="-128"/>
              <a:ea typeface="メイリオ" panose="020B0604030504040204" pitchFamily="50" charset="-128"/>
            </a:rPr>
            <a:t>米　　</a:t>
          </a:r>
          <a:r>
            <a:rPr kumimoji="1" lang="en-US" altLang="ja-JP" sz="800">
              <a:latin typeface="メイリオ" panose="020B0604030504040204" pitchFamily="50" charset="-128"/>
              <a:ea typeface="メイリオ" panose="020B0604030504040204" pitchFamily="50" charset="-128"/>
            </a:rPr>
            <a:t>248</a:t>
          </a:r>
        </a:p>
        <a:p>
          <a:r>
            <a:rPr kumimoji="1" lang="ja-JP" altLang="en-US" sz="800">
              <a:latin typeface="メイリオ" panose="020B0604030504040204" pitchFamily="50" charset="-128"/>
              <a:ea typeface="メイリオ" panose="020B0604030504040204" pitchFamily="50" charset="-128"/>
            </a:rPr>
            <a:t>億円</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0.0614</cdr:x>
      <cdr:y>0.72176</cdr:y>
    </cdr:from>
    <cdr:to>
      <cdr:x>0.10965</cdr:x>
      <cdr:y>0.81646</cdr:y>
    </cdr:to>
    <cdr:sp macro="" textlink="">
      <cdr:nvSpPr>
        <cdr:cNvPr id="2" name="テキスト ボックス 1">
          <a:extLst xmlns:a="http://schemas.openxmlformats.org/drawingml/2006/main">
            <a:ext uri="{FF2B5EF4-FFF2-40B4-BE49-F238E27FC236}">
              <a16:creationId xmlns:a16="http://schemas.microsoft.com/office/drawing/2014/main" id="{CB6CA816-C4B3-E6E6-FB67-818428EB025D}"/>
            </a:ext>
          </a:extLst>
        </cdr:cNvPr>
        <cdr:cNvSpPr txBox="1"/>
      </cdr:nvSpPr>
      <cdr:spPr>
        <a:xfrm xmlns:a="http://schemas.openxmlformats.org/drawingml/2006/main">
          <a:off x="555625" y="2495550"/>
          <a:ext cx="436563" cy="32742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altLang="ja-JP" sz="900" b="1" kern="1200">
              <a:solidFill>
                <a:schemeClr val="accent2">
                  <a:lumMod val="75000"/>
                </a:schemeClr>
              </a:solidFill>
            </a:rPr>
            <a:t>619</a:t>
          </a:r>
          <a:endParaRPr lang="ja-JP" altLang="en-US" sz="900" b="1" kern="1200">
            <a:solidFill>
              <a:schemeClr val="accent2">
                <a:lumMod val="75000"/>
              </a:schemeClr>
            </a:solidFill>
          </a:endParaRPr>
        </a:p>
      </cdr:txBody>
    </cdr:sp>
  </cdr:relSizeAnchor>
  <cdr:relSizeAnchor xmlns:cdr="http://schemas.openxmlformats.org/drawingml/2006/chartDrawing">
    <cdr:from>
      <cdr:x>0.12513</cdr:x>
      <cdr:y>0.66609</cdr:y>
    </cdr:from>
    <cdr:to>
      <cdr:x>0.17338</cdr:x>
      <cdr:y>0.76079</cdr:y>
    </cdr:to>
    <cdr:sp macro="" textlink="">
      <cdr:nvSpPr>
        <cdr:cNvPr id="3" name="テキスト ボックス 1">
          <a:extLst xmlns:a="http://schemas.openxmlformats.org/drawingml/2006/main">
            <a:ext uri="{FF2B5EF4-FFF2-40B4-BE49-F238E27FC236}">
              <a16:creationId xmlns:a16="http://schemas.microsoft.com/office/drawing/2014/main" id="{EF1AE431-9286-27ED-04E8-0EBD8B5B6C4E}"/>
            </a:ext>
          </a:extLst>
        </cdr:cNvPr>
        <cdr:cNvSpPr txBox="1"/>
      </cdr:nvSpPr>
      <cdr:spPr>
        <a:xfrm xmlns:a="http://schemas.openxmlformats.org/drawingml/2006/main">
          <a:off x="1132284" y="2303066"/>
          <a:ext cx="436563" cy="32742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954</a:t>
          </a:r>
          <a:endParaRPr lang="ja-JP" altLang="en-US" sz="900" b="1" kern="1200">
            <a:solidFill>
              <a:schemeClr val="accent2">
                <a:lumMod val="75000"/>
              </a:schemeClr>
            </a:solidFill>
          </a:endParaRPr>
        </a:p>
      </cdr:txBody>
    </cdr:sp>
  </cdr:relSizeAnchor>
  <cdr:relSizeAnchor xmlns:cdr="http://schemas.openxmlformats.org/drawingml/2006/chartDrawing">
    <cdr:from>
      <cdr:x>0.18654</cdr:x>
      <cdr:y>0.55418</cdr:y>
    </cdr:from>
    <cdr:to>
      <cdr:x>0.24232</cdr:x>
      <cdr:y>0.6242</cdr:y>
    </cdr:to>
    <cdr:sp macro="" textlink="">
      <cdr:nvSpPr>
        <cdr:cNvPr id="4" name="テキスト ボックス 1">
          <a:extLst xmlns:a="http://schemas.openxmlformats.org/drawingml/2006/main">
            <a:ext uri="{FF2B5EF4-FFF2-40B4-BE49-F238E27FC236}">
              <a16:creationId xmlns:a16="http://schemas.microsoft.com/office/drawing/2014/main" id="{A8E2F7F2-CC0C-386B-DAA7-9CC7A9BBBD40}"/>
            </a:ext>
          </a:extLst>
        </cdr:cNvPr>
        <cdr:cNvSpPr txBox="1"/>
      </cdr:nvSpPr>
      <cdr:spPr>
        <a:xfrm xmlns:a="http://schemas.openxmlformats.org/drawingml/2006/main">
          <a:off x="1687909" y="1916114"/>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1,554</a:t>
          </a:r>
          <a:endParaRPr lang="ja-JP" altLang="en-US" sz="900" b="1" kern="1200">
            <a:solidFill>
              <a:schemeClr val="accent2">
                <a:lumMod val="75000"/>
              </a:schemeClr>
            </a:solidFill>
          </a:endParaRPr>
        </a:p>
      </cdr:txBody>
    </cdr:sp>
  </cdr:relSizeAnchor>
  <cdr:relSizeAnchor xmlns:cdr="http://schemas.openxmlformats.org/drawingml/2006/chartDrawing">
    <cdr:from>
      <cdr:x>0.25452</cdr:x>
      <cdr:y>0.24139</cdr:y>
    </cdr:from>
    <cdr:to>
      <cdr:x>0.31031</cdr:x>
      <cdr:y>0.31141</cdr:y>
    </cdr:to>
    <cdr:sp macro="" textlink="">
      <cdr:nvSpPr>
        <cdr:cNvPr id="5" name="テキスト ボックス 1">
          <a:extLst xmlns:a="http://schemas.openxmlformats.org/drawingml/2006/main">
            <a:ext uri="{FF2B5EF4-FFF2-40B4-BE49-F238E27FC236}">
              <a16:creationId xmlns:a16="http://schemas.microsoft.com/office/drawing/2014/main" id="{563E3ABE-A1F2-C1E6-2EE2-B51AB3C68D12}"/>
            </a:ext>
          </a:extLst>
        </cdr:cNvPr>
        <cdr:cNvSpPr txBox="1"/>
      </cdr:nvSpPr>
      <cdr:spPr>
        <a:xfrm xmlns:a="http://schemas.openxmlformats.org/drawingml/2006/main">
          <a:off x="2303066" y="834629"/>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3,003</a:t>
          </a:r>
          <a:endParaRPr lang="ja-JP" altLang="en-US" sz="900" b="1" kern="1200">
            <a:solidFill>
              <a:schemeClr val="accent2">
                <a:lumMod val="75000"/>
              </a:schemeClr>
            </a:solidFill>
          </a:endParaRPr>
        </a:p>
      </cdr:txBody>
    </cdr:sp>
  </cdr:relSizeAnchor>
  <cdr:relSizeAnchor xmlns:cdr="http://schemas.openxmlformats.org/drawingml/2006/chartDrawing">
    <cdr:from>
      <cdr:x>0.32031</cdr:x>
      <cdr:y>0.2127</cdr:y>
    </cdr:from>
    <cdr:to>
      <cdr:x>0.3761</cdr:x>
      <cdr:y>0.28271</cdr:y>
    </cdr:to>
    <cdr:sp macro="" textlink="">
      <cdr:nvSpPr>
        <cdr:cNvPr id="6" name="テキスト ボックス 1">
          <a:extLst xmlns:a="http://schemas.openxmlformats.org/drawingml/2006/main">
            <a:ext uri="{FF2B5EF4-FFF2-40B4-BE49-F238E27FC236}">
              <a16:creationId xmlns:a16="http://schemas.microsoft.com/office/drawing/2014/main" id="{19A49D1E-068B-0FAC-52C3-CB153C0EE0B0}"/>
            </a:ext>
          </a:extLst>
        </cdr:cNvPr>
        <cdr:cNvSpPr txBox="1"/>
      </cdr:nvSpPr>
      <cdr:spPr>
        <a:xfrm xmlns:a="http://schemas.openxmlformats.org/drawingml/2006/main">
          <a:off x="2898378" y="735409"/>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3,215</a:t>
          </a:r>
          <a:endParaRPr lang="ja-JP" altLang="en-US" sz="900" b="1" kern="1200">
            <a:solidFill>
              <a:schemeClr val="accent2">
                <a:lumMod val="75000"/>
              </a:schemeClr>
            </a:solidFill>
          </a:endParaRPr>
        </a:p>
      </cdr:txBody>
    </cdr:sp>
  </cdr:relSizeAnchor>
  <cdr:relSizeAnchor xmlns:cdr="http://schemas.openxmlformats.org/drawingml/2006/chartDrawing">
    <cdr:from>
      <cdr:x>0.39048</cdr:x>
      <cdr:y>0.1553</cdr:y>
    </cdr:from>
    <cdr:to>
      <cdr:x>0.44627</cdr:x>
      <cdr:y>0.22532</cdr:y>
    </cdr:to>
    <cdr:sp macro="" textlink="">
      <cdr:nvSpPr>
        <cdr:cNvPr id="7" name="テキスト ボックス 1">
          <a:extLst xmlns:a="http://schemas.openxmlformats.org/drawingml/2006/main">
            <a:ext uri="{FF2B5EF4-FFF2-40B4-BE49-F238E27FC236}">
              <a16:creationId xmlns:a16="http://schemas.microsoft.com/office/drawing/2014/main" id="{FEABA8EA-D75B-3D8D-A45A-EA523D89F23C}"/>
            </a:ext>
          </a:extLst>
        </cdr:cNvPr>
        <cdr:cNvSpPr txBox="1"/>
      </cdr:nvSpPr>
      <cdr:spPr>
        <a:xfrm xmlns:a="http://schemas.openxmlformats.org/drawingml/2006/main">
          <a:off x="3533378" y="536972"/>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3,517</a:t>
          </a:r>
          <a:endParaRPr lang="ja-JP" altLang="en-US" sz="900" b="1" kern="1200">
            <a:solidFill>
              <a:schemeClr val="accent2">
                <a:lumMod val="75000"/>
              </a:schemeClr>
            </a:solidFill>
          </a:endParaRPr>
        </a:p>
      </cdr:txBody>
    </cdr:sp>
  </cdr:relSizeAnchor>
  <cdr:relSizeAnchor xmlns:cdr="http://schemas.openxmlformats.org/drawingml/2006/chartDrawing">
    <cdr:from>
      <cdr:x>0.45408</cdr:x>
      <cdr:y>0.18113</cdr:y>
    </cdr:from>
    <cdr:to>
      <cdr:x>0.50987</cdr:x>
      <cdr:y>0.25115</cdr:y>
    </cdr:to>
    <cdr:sp macro="" textlink="">
      <cdr:nvSpPr>
        <cdr:cNvPr id="8" name="テキスト ボックス 1">
          <a:extLst xmlns:a="http://schemas.openxmlformats.org/drawingml/2006/main">
            <a:ext uri="{FF2B5EF4-FFF2-40B4-BE49-F238E27FC236}">
              <a16:creationId xmlns:a16="http://schemas.microsoft.com/office/drawing/2014/main" id="{C0B2EB7D-0E5A-3195-95CD-163603C68370}"/>
            </a:ext>
          </a:extLst>
        </cdr:cNvPr>
        <cdr:cNvSpPr txBox="1"/>
      </cdr:nvSpPr>
      <cdr:spPr>
        <a:xfrm xmlns:a="http://schemas.openxmlformats.org/drawingml/2006/main">
          <a:off x="4108847" y="626270"/>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3,404</a:t>
          </a:r>
          <a:endParaRPr lang="ja-JP" altLang="en-US" sz="900" b="1" kern="1200">
            <a:solidFill>
              <a:schemeClr val="accent2">
                <a:lumMod val="75000"/>
              </a:schemeClr>
            </a:solidFill>
          </a:endParaRPr>
        </a:p>
      </cdr:txBody>
    </cdr:sp>
  </cdr:relSizeAnchor>
  <cdr:relSizeAnchor xmlns:cdr="http://schemas.openxmlformats.org/drawingml/2006/chartDrawing">
    <cdr:from>
      <cdr:x>0.51987</cdr:x>
      <cdr:y>0.23852</cdr:y>
    </cdr:from>
    <cdr:to>
      <cdr:x>0.57566</cdr:x>
      <cdr:y>0.30854</cdr:y>
    </cdr:to>
    <cdr:sp macro="" textlink="">
      <cdr:nvSpPr>
        <cdr:cNvPr id="9" name="テキスト ボックス 1">
          <a:extLst xmlns:a="http://schemas.openxmlformats.org/drawingml/2006/main">
            <a:ext uri="{FF2B5EF4-FFF2-40B4-BE49-F238E27FC236}">
              <a16:creationId xmlns:a16="http://schemas.microsoft.com/office/drawing/2014/main" id="{555182D3-05B7-DBF6-412A-BAFEF96247E6}"/>
            </a:ext>
          </a:extLst>
        </cdr:cNvPr>
        <cdr:cNvSpPr txBox="1"/>
      </cdr:nvSpPr>
      <cdr:spPr>
        <a:xfrm xmlns:a="http://schemas.openxmlformats.org/drawingml/2006/main">
          <a:off x="4704160" y="824706"/>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3,047</a:t>
          </a:r>
          <a:endParaRPr lang="ja-JP" altLang="en-US" sz="900" b="1" kern="1200">
            <a:solidFill>
              <a:schemeClr val="accent2">
                <a:lumMod val="75000"/>
              </a:schemeClr>
            </a:solidFill>
          </a:endParaRPr>
        </a:p>
      </cdr:txBody>
    </cdr:sp>
  </cdr:relSizeAnchor>
  <cdr:relSizeAnchor xmlns:cdr="http://schemas.openxmlformats.org/drawingml/2006/chartDrawing">
    <cdr:from>
      <cdr:x>0.58785</cdr:x>
      <cdr:y>0.3447</cdr:y>
    </cdr:from>
    <cdr:to>
      <cdr:x>0.64364</cdr:x>
      <cdr:y>0.41471</cdr:y>
    </cdr:to>
    <cdr:sp macro="" textlink="">
      <cdr:nvSpPr>
        <cdr:cNvPr id="10" name="テキスト ボックス 1">
          <a:extLst xmlns:a="http://schemas.openxmlformats.org/drawingml/2006/main">
            <a:ext uri="{FF2B5EF4-FFF2-40B4-BE49-F238E27FC236}">
              <a16:creationId xmlns:a16="http://schemas.microsoft.com/office/drawing/2014/main" id="{4760DDA5-8290-8CC4-73F0-D4CCB8F68653}"/>
            </a:ext>
          </a:extLst>
        </cdr:cNvPr>
        <cdr:cNvSpPr txBox="1"/>
      </cdr:nvSpPr>
      <cdr:spPr>
        <a:xfrm xmlns:a="http://schemas.openxmlformats.org/drawingml/2006/main">
          <a:off x="5319316" y="1191816"/>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2,558</a:t>
          </a:r>
          <a:endParaRPr lang="ja-JP" altLang="en-US" sz="900" b="1" kern="1200">
            <a:solidFill>
              <a:schemeClr val="accent2">
                <a:lumMod val="75000"/>
              </a:schemeClr>
            </a:solidFill>
          </a:endParaRPr>
        </a:p>
      </cdr:txBody>
    </cdr:sp>
  </cdr:relSizeAnchor>
  <cdr:relSizeAnchor xmlns:cdr="http://schemas.openxmlformats.org/drawingml/2006/chartDrawing">
    <cdr:from>
      <cdr:x>0.65693</cdr:x>
      <cdr:y>0.37626</cdr:y>
    </cdr:from>
    <cdr:to>
      <cdr:x>0.71272</cdr:x>
      <cdr:y>0.44628</cdr:y>
    </cdr:to>
    <cdr:sp macro="" textlink="">
      <cdr:nvSpPr>
        <cdr:cNvPr id="11" name="テキスト ボックス 1">
          <a:extLst xmlns:a="http://schemas.openxmlformats.org/drawingml/2006/main">
            <a:ext uri="{FF2B5EF4-FFF2-40B4-BE49-F238E27FC236}">
              <a16:creationId xmlns:a16="http://schemas.microsoft.com/office/drawing/2014/main" id="{23FDE6BF-62DB-6AF3-118B-6CC1013236AD}"/>
            </a:ext>
          </a:extLst>
        </cdr:cNvPr>
        <cdr:cNvSpPr txBox="1"/>
      </cdr:nvSpPr>
      <cdr:spPr>
        <a:xfrm xmlns:a="http://schemas.openxmlformats.org/drawingml/2006/main">
          <a:off x="5944393" y="1300956"/>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2,296</a:t>
          </a:r>
          <a:endParaRPr lang="ja-JP" altLang="en-US" sz="900" b="1" kern="1200">
            <a:solidFill>
              <a:schemeClr val="accent2">
                <a:lumMod val="75000"/>
              </a:schemeClr>
            </a:solidFill>
          </a:endParaRPr>
        </a:p>
      </cdr:txBody>
    </cdr:sp>
  </cdr:relSizeAnchor>
  <cdr:relSizeAnchor xmlns:cdr="http://schemas.openxmlformats.org/drawingml/2006/chartDrawing">
    <cdr:from>
      <cdr:x>0.72272</cdr:x>
      <cdr:y>0.39061</cdr:y>
    </cdr:from>
    <cdr:to>
      <cdr:x>0.77851</cdr:x>
      <cdr:y>0.46063</cdr:y>
    </cdr:to>
    <cdr:sp macro="" textlink="">
      <cdr:nvSpPr>
        <cdr:cNvPr id="12" name="テキスト ボックス 1">
          <a:extLst xmlns:a="http://schemas.openxmlformats.org/drawingml/2006/main">
            <a:ext uri="{FF2B5EF4-FFF2-40B4-BE49-F238E27FC236}">
              <a16:creationId xmlns:a16="http://schemas.microsoft.com/office/drawing/2014/main" id="{41F029B1-E0A0-11C7-E40B-6DEF6B8C3D38}"/>
            </a:ext>
          </a:extLst>
        </cdr:cNvPr>
        <cdr:cNvSpPr txBox="1"/>
      </cdr:nvSpPr>
      <cdr:spPr>
        <a:xfrm xmlns:a="http://schemas.openxmlformats.org/drawingml/2006/main">
          <a:off x="6539706" y="1350565"/>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2,243</a:t>
          </a:r>
          <a:endParaRPr lang="ja-JP" altLang="en-US" sz="900" b="1" kern="1200">
            <a:solidFill>
              <a:schemeClr val="accent2">
                <a:lumMod val="75000"/>
              </a:schemeClr>
            </a:solidFill>
          </a:endParaRPr>
        </a:p>
      </cdr:txBody>
    </cdr:sp>
  </cdr:relSizeAnchor>
  <cdr:relSizeAnchor xmlns:cdr="http://schemas.openxmlformats.org/drawingml/2006/chartDrawing">
    <cdr:from>
      <cdr:x>0.78851</cdr:x>
      <cdr:y>0.36478</cdr:y>
    </cdr:from>
    <cdr:to>
      <cdr:x>0.8443</cdr:x>
      <cdr:y>0.4348</cdr:y>
    </cdr:to>
    <cdr:sp macro="" textlink="">
      <cdr:nvSpPr>
        <cdr:cNvPr id="13" name="テキスト ボックス 1">
          <a:extLst xmlns:a="http://schemas.openxmlformats.org/drawingml/2006/main">
            <a:ext uri="{FF2B5EF4-FFF2-40B4-BE49-F238E27FC236}">
              <a16:creationId xmlns:a16="http://schemas.microsoft.com/office/drawing/2014/main" id="{1DCD3867-35BB-7811-4302-F412A338B7F6}"/>
            </a:ext>
          </a:extLst>
        </cdr:cNvPr>
        <cdr:cNvSpPr txBox="1"/>
      </cdr:nvSpPr>
      <cdr:spPr>
        <a:xfrm xmlns:a="http://schemas.openxmlformats.org/drawingml/2006/main">
          <a:off x="7135018" y="1261268"/>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2,420</a:t>
          </a:r>
          <a:endParaRPr lang="ja-JP" altLang="en-US" sz="900" b="1" kern="1200">
            <a:solidFill>
              <a:schemeClr val="accent2">
                <a:lumMod val="75000"/>
              </a:schemeClr>
            </a:solidFill>
          </a:endParaRPr>
        </a:p>
      </cdr:txBody>
    </cdr:sp>
  </cdr:relSizeAnchor>
  <cdr:relSizeAnchor xmlns:cdr="http://schemas.openxmlformats.org/drawingml/2006/chartDrawing">
    <cdr:from>
      <cdr:x>0.85649</cdr:x>
      <cdr:y>0.31313</cdr:y>
    </cdr:from>
    <cdr:to>
      <cdr:x>0.91228</cdr:x>
      <cdr:y>0.38315</cdr:y>
    </cdr:to>
    <cdr:sp macro="" textlink="">
      <cdr:nvSpPr>
        <cdr:cNvPr id="14" name="テキスト ボックス 1">
          <a:extLst xmlns:a="http://schemas.openxmlformats.org/drawingml/2006/main">
            <a:ext uri="{FF2B5EF4-FFF2-40B4-BE49-F238E27FC236}">
              <a16:creationId xmlns:a16="http://schemas.microsoft.com/office/drawing/2014/main" id="{7441373F-05F6-CB47-3A11-A88DA99EAC3C}"/>
            </a:ext>
          </a:extLst>
        </cdr:cNvPr>
        <cdr:cNvSpPr txBox="1"/>
      </cdr:nvSpPr>
      <cdr:spPr>
        <a:xfrm xmlns:a="http://schemas.openxmlformats.org/drawingml/2006/main">
          <a:off x="7750175" y="1082675"/>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2,697</a:t>
          </a:r>
          <a:endParaRPr lang="ja-JP" altLang="en-US" sz="900" b="1" kern="1200">
            <a:solidFill>
              <a:schemeClr val="accent2">
                <a:lumMod val="75000"/>
              </a:schemeClr>
            </a:solidFill>
          </a:endParaRPr>
        </a:p>
      </cdr:txBody>
    </cdr:sp>
  </cdr:relSizeAnchor>
  <cdr:relSizeAnchor xmlns:cdr="http://schemas.openxmlformats.org/drawingml/2006/chartDrawing">
    <cdr:from>
      <cdr:x>0.92338</cdr:x>
      <cdr:y>0.2787</cdr:y>
    </cdr:from>
    <cdr:to>
      <cdr:x>0.97917</cdr:x>
      <cdr:y>0.34871</cdr:y>
    </cdr:to>
    <cdr:sp macro="" textlink="">
      <cdr:nvSpPr>
        <cdr:cNvPr id="15" name="テキスト ボックス 1">
          <a:extLst xmlns:a="http://schemas.openxmlformats.org/drawingml/2006/main">
            <a:ext uri="{FF2B5EF4-FFF2-40B4-BE49-F238E27FC236}">
              <a16:creationId xmlns:a16="http://schemas.microsoft.com/office/drawing/2014/main" id="{43F720E0-E443-7A2A-8D58-2382A95F795A}"/>
            </a:ext>
          </a:extLst>
        </cdr:cNvPr>
        <cdr:cNvSpPr txBox="1"/>
      </cdr:nvSpPr>
      <cdr:spPr>
        <a:xfrm xmlns:a="http://schemas.openxmlformats.org/drawingml/2006/main">
          <a:off x="8355409" y="963612"/>
          <a:ext cx="504825" cy="24209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altLang="ja-JP" sz="900" b="1" kern="1200">
              <a:solidFill>
                <a:schemeClr val="accent2">
                  <a:lumMod val="75000"/>
                </a:schemeClr>
              </a:solidFill>
            </a:rPr>
            <a:t>2,890</a:t>
          </a:r>
          <a:endParaRPr lang="ja-JP" altLang="en-US" sz="900" b="1" kern="1200">
            <a:solidFill>
              <a:schemeClr val="accent2">
                <a:lumMod val="75000"/>
              </a:schemeClr>
            </a:solidFill>
          </a:endParaRPr>
        </a:p>
      </cdr:txBody>
    </cdr:sp>
  </cdr:relSizeAnchor>
</c:userShapes>
</file>

<file path=xl/drawings/drawing3.xml><?xml version="1.0" encoding="utf-8"?>
<xdr:wsDr xmlns:xdr="http://schemas.openxmlformats.org/drawingml/2006/spreadsheetDrawing" xmlns:a="http://schemas.openxmlformats.org/drawingml/2006/main">
  <xdr:twoCellAnchor>
    <xdr:from>
      <xdr:col>13</xdr:col>
      <xdr:colOff>247651</xdr:colOff>
      <xdr:row>65</xdr:row>
      <xdr:rowOff>3059</xdr:rowOff>
    </xdr:from>
    <xdr:to>
      <xdr:col>22</xdr:col>
      <xdr:colOff>176893</xdr:colOff>
      <xdr:row>115</xdr:row>
      <xdr:rowOff>0</xdr:rowOff>
    </xdr:to>
    <xdr:graphicFrame macro="">
      <xdr:nvGraphicFramePr>
        <xdr:cNvPr id="2" name="グラフ 1">
          <a:extLst>
            <a:ext uri="{FF2B5EF4-FFF2-40B4-BE49-F238E27FC236}">
              <a16:creationId xmlns:a16="http://schemas.microsoft.com/office/drawing/2014/main" id="{D3682EC7-E4A6-62A3-DF2F-CD0BE779B8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0.0051</cdr:x>
      <cdr:y>0.04282</cdr:y>
    </cdr:from>
    <cdr:to>
      <cdr:x>0.11571</cdr:x>
      <cdr:y>0.05779</cdr:y>
    </cdr:to>
    <cdr:sp macro="" textlink="">
      <cdr:nvSpPr>
        <cdr:cNvPr id="2" name="テキスト ボックス 1">
          <a:extLst xmlns:a="http://schemas.openxmlformats.org/drawingml/2006/main">
            <a:ext uri="{FF2B5EF4-FFF2-40B4-BE49-F238E27FC236}">
              <a16:creationId xmlns:a16="http://schemas.microsoft.com/office/drawing/2014/main" id="{C803BA79-599B-38BD-DFA7-A840EEEB0627}"/>
            </a:ext>
          </a:extLst>
        </cdr:cNvPr>
        <cdr:cNvSpPr txBox="1"/>
      </cdr:nvSpPr>
      <cdr:spPr>
        <a:xfrm xmlns:a="http://schemas.openxmlformats.org/drawingml/2006/main">
          <a:off x="28575" y="654166"/>
          <a:ext cx="619125" cy="228600"/>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r>
            <a:rPr lang="ja-JP" altLang="en-US" sz="800" kern="1200"/>
            <a:t>（億円）</a:t>
          </a:r>
        </a:p>
      </cdr:txBody>
    </cdr:sp>
  </cdr:relSizeAnchor>
</c:userShape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90C4C-F6A2-4AC4-A0BC-81F28DD76035}">
  <sheetPr>
    <tabColor rgb="FF0070C0"/>
  </sheetPr>
  <dimension ref="A4:AJ1048576"/>
  <sheetViews>
    <sheetView showGridLines="0" tabSelected="1" topLeftCell="A29" zoomScale="85" zoomScaleNormal="85" zoomScaleSheetLayoutView="116" workbookViewId="0">
      <selection activeCell="AI55" sqref="AI55"/>
    </sheetView>
  </sheetViews>
  <sheetFormatPr defaultRowHeight="12" x14ac:dyDescent="0.15"/>
  <cols>
    <col min="1" max="1" width="3" customWidth="1"/>
    <col min="2" max="4" width="5.5703125" customWidth="1"/>
    <col min="5" max="16" width="5.5703125" style="132" customWidth="1"/>
    <col min="17" max="26" width="5.5703125" customWidth="1"/>
    <col min="27" max="27" width="4.28515625" customWidth="1"/>
    <col min="30" max="37" width="6.28515625" customWidth="1"/>
  </cols>
  <sheetData>
    <row r="4" spans="1:29" x14ac:dyDescent="0.15">
      <c r="A4" s="134"/>
      <c r="B4" s="135"/>
      <c r="C4" s="135"/>
      <c r="D4" s="135"/>
      <c r="E4" s="136"/>
      <c r="F4" s="136"/>
      <c r="G4" s="136"/>
      <c r="H4" s="136"/>
      <c r="I4" s="136"/>
      <c r="J4" s="136"/>
      <c r="K4" s="136"/>
      <c r="M4" s="136"/>
      <c r="N4" s="136"/>
      <c r="O4" s="136"/>
      <c r="P4" s="133"/>
    </row>
    <row r="5" spans="1:29" x14ac:dyDescent="0.15">
      <c r="A5" s="134"/>
      <c r="B5" s="135"/>
      <c r="C5" s="135"/>
      <c r="D5" s="135"/>
      <c r="E5" s="136"/>
      <c r="F5" s="136"/>
      <c r="G5" s="136"/>
      <c r="H5" s="136"/>
      <c r="I5" s="136"/>
      <c r="K5" s="136"/>
      <c r="L5" s="136"/>
      <c r="M5" s="136"/>
      <c r="N5" s="136"/>
      <c r="O5" s="136"/>
      <c r="P5" s="133"/>
      <c r="AB5" s="2"/>
      <c r="AC5" s="2"/>
    </row>
    <row r="6" spans="1:29" x14ac:dyDescent="0.15">
      <c r="A6" s="134"/>
      <c r="B6" s="135"/>
      <c r="C6" s="135"/>
      <c r="D6" s="135"/>
      <c r="E6" s="136"/>
      <c r="F6" s="136"/>
      <c r="G6" s="136"/>
      <c r="H6" s="136"/>
      <c r="I6" s="136"/>
      <c r="J6" s="136"/>
      <c r="K6" s="136"/>
      <c r="L6" s="163"/>
      <c r="N6" s="136"/>
      <c r="O6" s="136"/>
      <c r="P6" s="133"/>
      <c r="AB6" s="2"/>
      <c r="AC6" s="2"/>
    </row>
    <row r="7" spans="1:29" x14ac:dyDescent="0.15">
      <c r="A7" s="134"/>
      <c r="B7" s="135"/>
      <c r="C7" s="135"/>
      <c r="D7" s="135"/>
      <c r="E7" s="136"/>
      <c r="F7" s="136"/>
      <c r="G7" s="136"/>
      <c r="I7" s="136"/>
      <c r="J7" s="162"/>
      <c r="K7" s="136"/>
      <c r="L7" s="136"/>
      <c r="M7" s="162"/>
      <c r="N7" s="136"/>
      <c r="P7" s="133"/>
      <c r="AB7" s="2"/>
      <c r="AC7" s="2"/>
    </row>
    <row r="8" spans="1:29" x14ac:dyDescent="0.15">
      <c r="A8" s="134"/>
      <c r="B8" s="135"/>
      <c r="C8" s="135"/>
      <c r="D8" s="135"/>
      <c r="E8" s="136"/>
      <c r="F8" s="136"/>
      <c r="G8" s="136"/>
      <c r="H8" s="136"/>
      <c r="I8" s="136"/>
      <c r="J8" s="136"/>
      <c r="K8" s="136"/>
      <c r="L8" s="136"/>
      <c r="M8" s="136"/>
      <c r="N8" s="136"/>
      <c r="O8" s="162"/>
      <c r="P8" s="133"/>
      <c r="AB8" s="2"/>
      <c r="AC8" s="2"/>
    </row>
    <row r="9" spans="1:29" x14ac:dyDescent="0.15">
      <c r="A9" s="134"/>
      <c r="B9" s="135"/>
      <c r="C9" s="135"/>
      <c r="D9" s="135"/>
      <c r="E9" s="136"/>
      <c r="F9" s="136"/>
      <c r="G9" s="136"/>
      <c r="H9" s="162"/>
      <c r="I9" s="136"/>
      <c r="J9" s="136"/>
      <c r="K9" s="136"/>
      <c r="L9" s="136"/>
      <c r="M9" s="136"/>
      <c r="N9" s="136"/>
      <c r="O9" s="136"/>
      <c r="P9" s="133"/>
      <c r="Q9" s="162"/>
      <c r="AB9" s="2"/>
      <c r="AC9" s="2"/>
    </row>
    <row r="10" spans="1:29" x14ac:dyDescent="0.15">
      <c r="A10" s="134"/>
      <c r="B10" s="135"/>
      <c r="C10" s="135"/>
      <c r="D10" s="135"/>
      <c r="E10" s="136"/>
      <c r="F10" s="136"/>
      <c r="G10" s="136"/>
      <c r="H10" s="136"/>
      <c r="I10" s="136"/>
      <c r="J10" s="136"/>
      <c r="K10" s="136"/>
      <c r="L10" s="136"/>
      <c r="M10" s="136"/>
      <c r="N10" s="136"/>
      <c r="P10" s="133"/>
      <c r="R10" s="162"/>
      <c r="AB10" s="2"/>
      <c r="AC10" s="2"/>
    </row>
    <row r="11" spans="1:29" x14ac:dyDescent="0.15">
      <c r="A11" s="134"/>
      <c r="B11" s="135"/>
      <c r="C11" s="135"/>
      <c r="D11" s="135"/>
      <c r="E11" s="136"/>
      <c r="F11" s="136"/>
      <c r="G11" s="136"/>
      <c r="H11" s="136"/>
      <c r="I11" s="136"/>
      <c r="J11" s="136"/>
      <c r="K11" s="136"/>
      <c r="L11" s="136"/>
      <c r="M11" s="136"/>
      <c r="N11" s="136"/>
      <c r="O11" s="136"/>
      <c r="P11" s="133"/>
      <c r="Y11" s="162"/>
      <c r="Z11" s="162"/>
      <c r="AB11" s="2"/>
      <c r="AC11" s="2"/>
    </row>
    <row r="12" spans="1:29" x14ac:dyDescent="0.15">
      <c r="A12" s="134"/>
      <c r="B12" s="135"/>
      <c r="C12" s="135"/>
      <c r="D12" s="136"/>
      <c r="E12" s="136"/>
      <c r="F12" s="136"/>
      <c r="G12" s="136"/>
      <c r="H12" s="136"/>
      <c r="I12" s="136"/>
      <c r="J12" s="136"/>
      <c r="K12" s="136"/>
      <c r="L12" s="136"/>
      <c r="M12" s="136"/>
      <c r="N12" s="136"/>
      <c r="O12" s="136"/>
      <c r="P12" s="133"/>
      <c r="T12" s="162"/>
      <c r="V12" s="163"/>
      <c r="AB12" s="2"/>
      <c r="AC12" s="2"/>
    </row>
    <row r="13" spans="1:29" x14ac:dyDescent="0.15">
      <c r="A13" s="134"/>
      <c r="B13" s="135"/>
      <c r="C13" s="135"/>
      <c r="D13" s="135"/>
      <c r="E13" s="136"/>
      <c r="F13" s="136"/>
      <c r="H13" s="136"/>
      <c r="I13" s="136"/>
      <c r="J13" s="136"/>
      <c r="K13" s="136"/>
      <c r="L13" s="136"/>
      <c r="M13" s="136"/>
      <c r="N13" s="136"/>
      <c r="O13" s="136"/>
      <c r="P13" s="133"/>
      <c r="W13" s="162"/>
      <c r="AB13" s="2"/>
      <c r="AC13" s="2"/>
    </row>
    <row r="14" spans="1:29" x14ac:dyDescent="0.15">
      <c r="A14" s="134"/>
      <c r="B14" s="135"/>
      <c r="C14" s="135"/>
      <c r="D14" s="135"/>
      <c r="E14" s="136"/>
      <c r="F14" s="136"/>
      <c r="G14" s="162"/>
      <c r="H14" s="136"/>
      <c r="I14" s="136"/>
      <c r="J14" s="136"/>
      <c r="K14" s="136"/>
      <c r="L14" s="136"/>
      <c r="M14" s="136"/>
      <c r="N14" s="136"/>
      <c r="O14" s="136"/>
      <c r="P14" s="133"/>
      <c r="AB14" s="2"/>
      <c r="AC14" s="2"/>
    </row>
    <row r="15" spans="1:29" x14ac:dyDescent="0.15">
      <c r="A15" s="134"/>
      <c r="B15" s="135"/>
      <c r="C15" s="135"/>
      <c r="D15" s="135"/>
      <c r="E15" s="136"/>
      <c r="F15" s="136"/>
      <c r="G15" s="136"/>
      <c r="H15" s="136"/>
      <c r="I15" s="136"/>
      <c r="J15" s="136"/>
      <c r="K15" s="136"/>
      <c r="L15" s="136"/>
      <c r="M15" s="136"/>
      <c r="N15" s="136"/>
      <c r="O15" s="136"/>
      <c r="P15" s="133"/>
      <c r="AB15" s="2"/>
      <c r="AC15" s="2"/>
    </row>
    <row r="16" spans="1:29" x14ac:dyDescent="0.15">
      <c r="A16" s="134"/>
      <c r="B16" s="135"/>
      <c r="C16" s="136"/>
      <c r="D16" s="135"/>
      <c r="E16" s="136"/>
      <c r="F16" s="136"/>
      <c r="G16" s="136"/>
      <c r="H16" s="136"/>
      <c r="I16" s="136"/>
      <c r="J16" s="136"/>
      <c r="K16" s="136"/>
      <c r="L16" s="136"/>
      <c r="M16" s="136"/>
      <c r="N16" s="136"/>
      <c r="O16" s="136"/>
      <c r="P16" s="133"/>
      <c r="AB16" s="2"/>
      <c r="AC16" s="2"/>
    </row>
    <row r="17" spans="1:29" x14ac:dyDescent="0.15">
      <c r="A17" s="134"/>
      <c r="B17" s="135"/>
      <c r="C17" s="135"/>
      <c r="D17" s="135"/>
      <c r="E17" s="160"/>
      <c r="F17" s="136"/>
      <c r="G17" s="136"/>
      <c r="H17" s="136"/>
      <c r="I17" s="136"/>
      <c r="J17" s="136"/>
      <c r="K17" s="136"/>
      <c r="L17" s="136"/>
      <c r="M17" s="136"/>
      <c r="N17" s="136"/>
      <c r="O17" s="136"/>
      <c r="P17" s="133"/>
      <c r="AB17" s="2"/>
      <c r="AC17" s="2"/>
    </row>
    <row r="18" spans="1:29" x14ac:dyDescent="0.15">
      <c r="A18" s="134"/>
      <c r="B18" s="136"/>
      <c r="C18" s="135"/>
      <c r="D18" s="135"/>
      <c r="E18" s="136"/>
      <c r="F18" s="136"/>
      <c r="G18" s="136"/>
      <c r="H18" s="136"/>
      <c r="I18" s="136"/>
      <c r="J18" s="136"/>
      <c r="K18" s="136"/>
      <c r="L18" s="136"/>
      <c r="M18" s="136"/>
      <c r="N18" s="136"/>
      <c r="O18" s="136"/>
      <c r="P18" s="133"/>
      <c r="AB18" s="2"/>
      <c r="AC18" s="2"/>
    </row>
    <row r="19" spans="1:29" x14ac:dyDescent="0.15">
      <c r="A19" s="134"/>
      <c r="B19" s="135"/>
      <c r="C19" s="135"/>
      <c r="D19" s="161"/>
      <c r="E19" s="136"/>
      <c r="F19" s="136"/>
      <c r="G19" s="136"/>
      <c r="H19" s="136"/>
      <c r="I19" s="136"/>
      <c r="J19" s="136"/>
      <c r="K19" s="136"/>
      <c r="L19" s="136"/>
      <c r="M19" s="136"/>
      <c r="N19" s="136"/>
      <c r="O19" s="136"/>
      <c r="P19" s="133"/>
    </row>
    <row r="20" spans="1:29" x14ac:dyDescent="0.15">
      <c r="A20" s="134"/>
      <c r="B20" s="135"/>
      <c r="C20" s="135"/>
      <c r="D20" s="135"/>
      <c r="E20" s="136"/>
      <c r="F20" s="136"/>
      <c r="G20" s="136"/>
      <c r="H20" s="136"/>
      <c r="I20" s="136"/>
      <c r="J20" s="136"/>
      <c r="K20" s="136"/>
      <c r="L20" s="136"/>
      <c r="M20" s="136"/>
      <c r="N20" s="136"/>
      <c r="O20" s="136"/>
      <c r="P20" s="133"/>
    </row>
    <row r="21" spans="1:29" x14ac:dyDescent="0.15">
      <c r="A21" s="134"/>
      <c r="B21" s="135"/>
      <c r="C21" s="135"/>
      <c r="D21" s="135"/>
      <c r="E21" s="136"/>
      <c r="F21" s="136"/>
      <c r="G21" s="136"/>
      <c r="H21" s="136"/>
      <c r="I21" s="136"/>
      <c r="J21" s="136"/>
      <c r="K21" s="136"/>
      <c r="L21" s="136"/>
      <c r="M21" s="136"/>
      <c r="N21" s="136"/>
      <c r="O21" s="136"/>
      <c r="P21" s="133"/>
    </row>
    <row r="22" spans="1:29" x14ac:dyDescent="0.15">
      <c r="A22" s="134"/>
      <c r="B22" s="135"/>
      <c r="C22" s="135"/>
      <c r="D22" s="135"/>
      <c r="E22" s="136"/>
      <c r="F22" s="136"/>
      <c r="G22" s="136"/>
      <c r="H22" s="136"/>
      <c r="I22" s="136"/>
      <c r="J22" s="136"/>
      <c r="K22" s="136"/>
      <c r="L22" s="136"/>
      <c r="M22" s="136"/>
      <c r="N22" s="136"/>
      <c r="O22" s="136"/>
      <c r="P22" s="133"/>
    </row>
    <row r="23" spans="1:29" x14ac:dyDescent="0.15">
      <c r="A23" s="134"/>
      <c r="B23" s="135"/>
      <c r="C23" s="135"/>
      <c r="D23" s="135"/>
      <c r="E23" s="136"/>
      <c r="F23" s="136"/>
      <c r="G23" s="136"/>
      <c r="H23" s="136"/>
      <c r="I23" s="136"/>
      <c r="J23" s="136"/>
      <c r="K23" s="136"/>
      <c r="L23" s="136"/>
      <c r="M23" s="136"/>
      <c r="N23" s="136"/>
      <c r="O23" s="136"/>
      <c r="P23" s="133"/>
    </row>
    <row r="24" spans="1:29" x14ac:dyDescent="0.15">
      <c r="A24" s="134"/>
      <c r="B24" s="135"/>
      <c r="C24" s="135"/>
      <c r="D24" s="135"/>
      <c r="E24" s="136"/>
      <c r="F24" s="136"/>
      <c r="G24" s="136"/>
      <c r="H24" s="136"/>
      <c r="I24" s="136"/>
      <c r="J24" s="136"/>
      <c r="K24" s="136"/>
      <c r="L24" s="136"/>
      <c r="M24" s="136"/>
      <c r="N24" s="136"/>
      <c r="O24" s="136"/>
      <c r="P24" s="133"/>
    </row>
    <row r="25" spans="1:29" x14ac:dyDescent="0.15">
      <c r="A25" s="134"/>
      <c r="B25" s="138"/>
      <c r="C25" s="139"/>
      <c r="D25" s="139"/>
      <c r="E25" s="140"/>
      <c r="G25" s="141" t="s">
        <v>353</v>
      </c>
      <c r="H25" s="140"/>
      <c r="I25" s="140"/>
      <c r="J25" s="140"/>
      <c r="K25" s="140"/>
      <c r="L25" s="140"/>
      <c r="M25" s="140"/>
      <c r="N25" s="140"/>
      <c r="O25" s="140"/>
      <c r="P25" s="142"/>
    </row>
    <row r="26" spans="1:29" x14ac:dyDescent="0.15">
      <c r="B26" s="143"/>
      <c r="C26" s="144"/>
      <c r="D26" s="144"/>
      <c r="E26" s="145"/>
      <c r="F26" s="145"/>
      <c r="G26" s="145"/>
      <c r="H26" s="145"/>
      <c r="I26" s="145"/>
      <c r="J26" s="145"/>
      <c r="K26" s="145"/>
      <c r="L26" s="145"/>
      <c r="M26" s="145"/>
      <c r="N26" s="145"/>
      <c r="O26" s="145"/>
      <c r="P26" s="145"/>
    </row>
    <row r="27" spans="1:29" x14ac:dyDescent="0.15">
      <c r="B27" s="153" t="s">
        <v>1</v>
      </c>
      <c r="C27" s="154"/>
      <c r="D27" s="154"/>
      <c r="E27" s="154"/>
      <c r="F27" s="154"/>
      <c r="G27" s="154"/>
      <c r="H27" s="154"/>
      <c r="I27" s="154"/>
      <c r="J27" s="154"/>
      <c r="K27" s="155"/>
      <c r="L27" s="154"/>
      <c r="M27" s="154"/>
      <c r="N27" s="154"/>
      <c r="O27" s="154"/>
      <c r="P27" s="154"/>
      <c r="Q27" s="151"/>
      <c r="R27" s="151"/>
      <c r="S27" s="154" t="s">
        <v>2</v>
      </c>
      <c r="T27" s="151"/>
      <c r="U27" s="151"/>
      <c r="V27" s="151"/>
      <c r="W27" s="151"/>
      <c r="X27" s="151"/>
      <c r="Y27" s="151"/>
      <c r="Z27" s="151"/>
      <c r="AA27" s="151"/>
    </row>
    <row r="28" spans="1:29" x14ac:dyDescent="0.15">
      <c r="B28" s="154" t="s">
        <v>3</v>
      </c>
      <c r="C28" s="154"/>
      <c r="D28" s="154"/>
      <c r="E28" s="154"/>
      <c r="F28" s="154"/>
      <c r="G28" s="154"/>
      <c r="H28" s="154"/>
      <c r="I28" s="154"/>
      <c r="J28" s="155"/>
      <c r="K28" s="154"/>
      <c r="L28" s="154"/>
      <c r="M28" s="154"/>
      <c r="N28" s="154"/>
      <c r="O28" s="154"/>
      <c r="P28" s="155"/>
      <c r="Q28" s="154" t="s">
        <v>4</v>
      </c>
      <c r="R28" s="151"/>
      <c r="S28" s="151"/>
      <c r="T28" s="151"/>
      <c r="U28" s="151"/>
      <c r="V28" s="151"/>
      <c r="W28" s="154" t="s">
        <v>5</v>
      </c>
      <c r="X28" s="151"/>
      <c r="Y28" s="151"/>
      <c r="Z28" s="151"/>
      <c r="AA28" s="151"/>
    </row>
    <row r="29" spans="1:29" x14ac:dyDescent="0.15">
      <c r="B29" s="154"/>
      <c r="C29" s="154"/>
      <c r="D29" s="154" t="s">
        <v>6</v>
      </c>
      <c r="E29" s="154"/>
      <c r="F29" s="155"/>
      <c r="G29" s="154"/>
      <c r="H29" s="154"/>
      <c r="I29" s="154"/>
      <c r="J29" s="154" t="s">
        <v>7</v>
      </c>
      <c r="K29" s="154"/>
      <c r="L29" s="154"/>
      <c r="M29" s="154"/>
      <c r="N29" s="154"/>
      <c r="O29" s="154"/>
      <c r="P29" s="155"/>
      <c r="Q29" s="151"/>
      <c r="R29" s="154" t="s">
        <v>8</v>
      </c>
      <c r="S29" s="154"/>
      <c r="T29" s="154"/>
      <c r="U29" s="151"/>
      <c r="V29" s="151"/>
      <c r="W29" s="151"/>
      <c r="X29" s="151"/>
      <c r="Y29" s="151"/>
      <c r="Z29" s="151"/>
      <c r="AA29" s="151"/>
    </row>
    <row r="30" spans="1:29" x14ac:dyDescent="0.15">
      <c r="B30" s="154"/>
      <c r="C30" s="154"/>
      <c r="D30" s="151"/>
      <c r="E30" s="154"/>
      <c r="F30" s="154"/>
      <c r="G30" s="154" t="s">
        <v>9</v>
      </c>
      <c r="H30" s="154"/>
      <c r="I30" s="154"/>
      <c r="J30" s="154"/>
      <c r="K30" s="155"/>
      <c r="L30" s="154" t="s">
        <v>10</v>
      </c>
      <c r="M30" s="155"/>
      <c r="N30" s="155"/>
      <c r="O30" s="155"/>
      <c r="P30" s="154"/>
      <c r="Q30" s="151"/>
      <c r="R30" s="154"/>
      <c r="S30" s="151"/>
      <c r="T30" s="154" t="s">
        <v>11</v>
      </c>
      <c r="U30" s="154"/>
      <c r="V30" s="154"/>
      <c r="W30" s="151"/>
      <c r="X30" s="151"/>
      <c r="Y30" s="151"/>
      <c r="Z30" s="151"/>
      <c r="AA30" s="151"/>
    </row>
    <row r="31" spans="1:29" x14ac:dyDescent="0.15">
      <c r="B31" s="154"/>
      <c r="C31" s="154"/>
      <c r="D31" s="154"/>
      <c r="E31" s="154"/>
      <c r="F31" s="154"/>
      <c r="G31" s="154"/>
      <c r="H31" s="154"/>
      <c r="I31" s="154"/>
      <c r="J31" s="154"/>
      <c r="K31" s="155"/>
      <c r="L31" s="155"/>
      <c r="M31" s="155"/>
      <c r="N31" s="155"/>
      <c r="O31" s="155"/>
      <c r="P31" s="154"/>
      <c r="Q31" s="151"/>
      <c r="R31" s="151"/>
      <c r="S31" s="151"/>
      <c r="T31" s="154"/>
      <c r="U31" s="154"/>
      <c r="V31" s="154" t="s">
        <v>12</v>
      </c>
      <c r="W31" s="151"/>
      <c r="X31" s="151"/>
      <c r="Y31" s="151"/>
      <c r="Z31" s="151"/>
      <c r="AA31" s="151"/>
    </row>
    <row r="32" spans="1:29" x14ac:dyDescent="0.15">
      <c r="B32" s="146"/>
      <c r="C32" s="146"/>
      <c r="D32" s="146"/>
      <c r="E32" s="146"/>
      <c r="F32" s="146"/>
      <c r="G32" s="146"/>
      <c r="H32" s="146"/>
      <c r="I32" s="146"/>
      <c r="J32" s="146"/>
      <c r="P32" s="146"/>
      <c r="R32" s="146"/>
      <c r="T32" s="146"/>
    </row>
    <row r="33" spans="2:36" x14ac:dyDescent="0.15">
      <c r="B33" s="146"/>
      <c r="C33" s="146"/>
      <c r="D33" s="146"/>
      <c r="E33" s="146"/>
      <c r="F33" s="146"/>
      <c r="G33" s="146"/>
      <c r="H33" s="146"/>
      <c r="I33" s="146"/>
      <c r="J33" s="146"/>
      <c r="P33" s="146"/>
      <c r="R33" s="146"/>
    </row>
    <row r="34" spans="2:36" x14ac:dyDescent="0.15">
      <c r="B34" s="144"/>
      <c r="C34" s="144"/>
      <c r="D34" s="144"/>
      <c r="E34" s="145"/>
      <c r="F34" s="145"/>
      <c r="G34" s="145"/>
      <c r="H34" s="145"/>
      <c r="I34" s="145"/>
      <c r="J34" s="145"/>
      <c r="P34" s="145"/>
      <c r="R34" s="145"/>
      <c r="S34" s="145"/>
      <c r="T34" s="145"/>
      <c r="V34" s="145"/>
    </row>
    <row r="35" spans="2:36" x14ac:dyDescent="0.15">
      <c r="B35" s="144"/>
      <c r="C35" s="144"/>
      <c r="D35" s="144"/>
      <c r="E35" s="145"/>
      <c r="F35" s="145"/>
      <c r="G35" s="145"/>
      <c r="H35" s="145"/>
      <c r="I35" s="145"/>
      <c r="J35" s="145"/>
      <c r="K35" s="145"/>
      <c r="L35" s="145"/>
      <c r="M35" s="145"/>
      <c r="N35" s="145"/>
      <c r="O35" s="145"/>
      <c r="P35" s="145"/>
    </row>
    <row r="44" spans="2:36" ht="20.25" customHeight="1" x14ac:dyDescent="0.15"/>
    <row r="45" spans="2:36" ht="20.25" customHeight="1" x14ac:dyDescent="0.15"/>
    <row r="46" spans="2:36" ht="20.25" customHeight="1" x14ac:dyDescent="0.15">
      <c r="AI46" s="197"/>
      <c r="AJ46" s="152"/>
    </row>
    <row r="47" spans="2:36" ht="20.25" customHeight="1" x14ac:dyDescent="0.15">
      <c r="AI47" s="197"/>
      <c r="AJ47" s="152"/>
    </row>
    <row r="48" spans="2:36" ht="20.25" customHeight="1" x14ac:dyDescent="0.15">
      <c r="AI48" s="197"/>
      <c r="AJ48" s="152"/>
    </row>
    <row r="49" spans="35:36" ht="20.25" customHeight="1" x14ac:dyDescent="0.15">
      <c r="AI49" s="197"/>
      <c r="AJ49" s="152"/>
    </row>
    <row r="50" spans="35:36" ht="20.25" customHeight="1" x14ac:dyDescent="0.15">
      <c r="AI50" s="197"/>
      <c r="AJ50" s="152"/>
    </row>
    <row r="51" spans="35:36" ht="20.25" customHeight="1" x14ac:dyDescent="0.15">
      <c r="AI51" s="197"/>
      <c r="AJ51" s="152"/>
    </row>
    <row r="52" spans="35:36" ht="20.25" customHeight="1" x14ac:dyDescent="0.15">
      <c r="AI52" s="197"/>
      <c r="AJ52" s="152"/>
    </row>
    <row r="53" spans="35:36" ht="20.25" customHeight="1" x14ac:dyDescent="0.15">
      <c r="AI53" s="197"/>
      <c r="AJ53" s="152"/>
    </row>
    <row r="54" spans="35:36" ht="20.25" customHeight="1" x14ac:dyDescent="0.15">
      <c r="AI54" s="197"/>
      <c r="AJ54" s="204"/>
    </row>
    <row r="55" spans="35:36" ht="20.25" customHeight="1" x14ac:dyDescent="0.15"/>
    <row r="67" spans="22:36" ht="21.75" customHeight="1" x14ac:dyDescent="0.15"/>
    <row r="68" spans="22:36" x14ac:dyDescent="0.15">
      <c r="V68" s="167"/>
      <c r="W68" t="s">
        <v>346</v>
      </c>
    </row>
    <row r="71" spans="22:36" x14ac:dyDescent="0.15">
      <c r="AC71" s="205"/>
      <c r="AD71" s="205"/>
      <c r="AE71" s="205"/>
      <c r="AF71" s="205"/>
      <c r="AG71" s="205"/>
      <c r="AH71" s="205"/>
      <c r="AI71" s="205"/>
      <c r="AJ71" s="205"/>
    </row>
    <row r="72" spans="22:36" x14ac:dyDescent="0.15">
      <c r="AC72" s="130"/>
      <c r="AD72" s="130"/>
      <c r="AE72" s="130"/>
      <c r="AF72" s="130"/>
      <c r="AG72" s="130"/>
      <c r="AH72" s="130"/>
      <c r="AI72" s="130"/>
      <c r="AJ72" s="130"/>
    </row>
    <row r="73" spans="22:36" x14ac:dyDescent="0.15">
      <c r="AC73" s="130"/>
      <c r="AD73" s="130"/>
      <c r="AE73" s="130"/>
      <c r="AF73" s="130"/>
      <c r="AG73" s="130"/>
      <c r="AH73" s="130"/>
      <c r="AI73" s="130"/>
      <c r="AJ73" s="130"/>
    </row>
    <row r="74" spans="22:36" x14ac:dyDescent="0.15">
      <c r="AC74" s="130"/>
      <c r="AD74" s="130"/>
      <c r="AE74" s="130"/>
      <c r="AF74" s="130"/>
      <c r="AG74" s="130"/>
      <c r="AH74" s="130"/>
      <c r="AI74" s="130"/>
      <c r="AJ74" s="130"/>
    </row>
    <row r="75" spans="22:36" x14ac:dyDescent="0.15">
      <c r="AC75" s="130"/>
      <c r="AD75" s="130"/>
      <c r="AE75" s="130"/>
      <c r="AF75" s="130"/>
      <c r="AG75" s="130"/>
      <c r="AH75" s="130"/>
      <c r="AI75" s="130"/>
      <c r="AJ75" s="130"/>
    </row>
    <row r="76" spans="22:36" x14ac:dyDescent="0.15">
      <c r="AC76" s="130"/>
      <c r="AD76" s="130"/>
      <c r="AE76" s="130"/>
      <c r="AF76" s="130"/>
      <c r="AG76" s="130"/>
      <c r="AH76" s="130"/>
      <c r="AI76" s="130"/>
      <c r="AJ76" s="130"/>
    </row>
    <row r="77" spans="22:36" x14ac:dyDescent="0.15">
      <c r="AC77" s="130"/>
      <c r="AD77" s="130"/>
      <c r="AE77" s="130"/>
      <c r="AF77" s="130"/>
      <c r="AG77" s="130"/>
      <c r="AH77" s="130"/>
      <c r="AI77" s="130"/>
      <c r="AJ77" s="130"/>
    </row>
    <row r="78" spans="22:36" x14ac:dyDescent="0.15">
      <c r="AC78" s="130"/>
      <c r="AD78" s="130"/>
      <c r="AE78" s="130"/>
      <c r="AF78" s="130"/>
      <c r="AG78" s="130"/>
      <c r="AH78" s="130"/>
      <c r="AI78" s="130"/>
      <c r="AJ78" s="130"/>
    </row>
    <row r="79" spans="22:36" x14ac:dyDescent="0.15">
      <c r="AC79" s="130"/>
      <c r="AD79" s="130"/>
      <c r="AE79" s="130"/>
      <c r="AF79" s="130"/>
      <c r="AG79" s="130"/>
      <c r="AH79" s="130"/>
      <c r="AI79" s="130"/>
      <c r="AJ79" s="130"/>
    </row>
    <row r="82" spans="2:36" x14ac:dyDescent="0.15">
      <c r="AC82" s="205"/>
      <c r="AD82" s="205"/>
      <c r="AE82" s="205"/>
      <c r="AF82" s="205"/>
      <c r="AG82" s="205"/>
      <c r="AH82" s="205"/>
      <c r="AI82" s="205"/>
      <c r="AJ82" s="205"/>
    </row>
    <row r="83" spans="2:36" x14ac:dyDescent="0.15">
      <c r="AC83" s="130"/>
      <c r="AD83" s="130"/>
      <c r="AE83" s="130"/>
      <c r="AF83" s="130"/>
      <c r="AG83" s="130"/>
      <c r="AH83" s="130"/>
      <c r="AI83" s="130"/>
      <c r="AJ83" s="130"/>
    </row>
    <row r="84" spans="2:36" x14ac:dyDescent="0.15">
      <c r="AC84" s="130"/>
      <c r="AD84" s="130"/>
      <c r="AE84" s="130"/>
      <c r="AF84" s="130"/>
      <c r="AG84" s="130"/>
      <c r="AH84" s="130"/>
      <c r="AI84" s="130"/>
      <c r="AJ84" s="130"/>
    </row>
    <row r="85" spans="2:36" x14ac:dyDescent="0.15">
      <c r="AC85" s="130"/>
      <c r="AD85" s="130"/>
      <c r="AE85" s="130"/>
      <c r="AF85" s="130"/>
      <c r="AG85" s="130"/>
      <c r="AH85" s="130"/>
      <c r="AI85" s="130"/>
      <c r="AJ85" s="130"/>
    </row>
    <row r="86" spans="2:36" x14ac:dyDescent="0.15">
      <c r="AC86" s="130"/>
      <c r="AD86" s="130"/>
      <c r="AE86" s="130"/>
      <c r="AF86" s="130"/>
      <c r="AG86" s="130"/>
      <c r="AH86" s="130"/>
      <c r="AI86" s="130"/>
      <c r="AJ86" s="130"/>
    </row>
    <row r="87" spans="2:36" x14ac:dyDescent="0.15">
      <c r="AC87" s="130"/>
      <c r="AD87" s="130"/>
      <c r="AE87" s="130"/>
      <c r="AF87" s="130"/>
      <c r="AG87" s="130"/>
      <c r="AH87" s="130"/>
      <c r="AI87" s="130"/>
      <c r="AJ87" s="130"/>
    </row>
    <row r="88" spans="2:36" x14ac:dyDescent="0.15">
      <c r="AC88" s="130"/>
      <c r="AD88" s="130"/>
      <c r="AE88" s="130"/>
      <c r="AF88" s="130"/>
      <c r="AG88" s="130"/>
      <c r="AH88" s="130"/>
      <c r="AI88" s="130"/>
      <c r="AJ88" s="130"/>
    </row>
    <row r="89" spans="2:36" x14ac:dyDescent="0.15">
      <c r="AC89" s="130"/>
      <c r="AD89" s="130"/>
      <c r="AE89" s="130"/>
      <c r="AF89" s="130"/>
      <c r="AG89" s="130"/>
      <c r="AH89" s="130"/>
      <c r="AI89" s="130"/>
      <c r="AJ89" s="130"/>
    </row>
    <row r="90" spans="2:36" ht="36.75" customHeight="1" x14ac:dyDescent="0.15">
      <c r="AC90" s="130"/>
      <c r="AD90" s="130"/>
      <c r="AE90" s="130"/>
      <c r="AF90" s="130"/>
      <c r="AG90" s="130"/>
      <c r="AH90" s="130"/>
      <c r="AI90" s="130"/>
      <c r="AJ90" s="130"/>
    </row>
    <row r="91" spans="2:36" ht="19.5" customHeight="1" x14ac:dyDescent="0.15">
      <c r="AC91" s="206"/>
      <c r="AE91" s="206"/>
      <c r="AG91" s="206"/>
    </row>
    <row r="92" spans="2:36" x14ac:dyDescent="0.15">
      <c r="Y92" s="164" t="s">
        <v>13</v>
      </c>
      <c r="AC92" s="206"/>
      <c r="AE92" s="206"/>
      <c r="AG92" s="206"/>
    </row>
    <row r="93" spans="2:36" ht="14.25" x14ac:dyDescent="0.15">
      <c r="B93" s="159" t="s">
        <v>14</v>
      </c>
      <c r="C93" s="157">
        <v>1960</v>
      </c>
      <c r="D93" s="157">
        <v>1961</v>
      </c>
      <c r="E93" s="157">
        <v>1962</v>
      </c>
      <c r="F93" s="157">
        <v>1963</v>
      </c>
      <c r="G93" s="157">
        <v>1964</v>
      </c>
      <c r="H93" s="157">
        <v>1965</v>
      </c>
      <c r="I93" s="157">
        <v>1966</v>
      </c>
      <c r="J93" s="157">
        <v>1967</v>
      </c>
      <c r="K93" s="157">
        <v>1968</v>
      </c>
      <c r="L93" s="157">
        <v>1969</v>
      </c>
      <c r="M93" s="157">
        <v>1970</v>
      </c>
      <c r="N93" s="157">
        <v>1971</v>
      </c>
      <c r="O93" s="157">
        <v>1972</v>
      </c>
      <c r="P93" s="157">
        <v>1973</v>
      </c>
      <c r="Q93" s="157">
        <v>1974</v>
      </c>
      <c r="R93" s="157">
        <v>1975</v>
      </c>
      <c r="S93" s="157">
        <v>1976</v>
      </c>
      <c r="T93" s="157">
        <v>1977</v>
      </c>
      <c r="U93" s="157">
        <v>1978</v>
      </c>
      <c r="V93" s="157">
        <v>1979</v>
      </c>
      <c r="W93" s="157">
        <v>1980</v>
      </c>
      <c r="X93" s="157">
        <v>1981</v>
      </c>
      <c r="Y93" s="157">
        <v>1982</v>
      </c>
      <c r="Z93" s="157">
        <v>1983</v>
      </c>
      <c r="AA93" s="152"/>
      <c r="AC93" s="206"/>
      <c r="AE93" s="206"/>
      <c r="AG93" s="206"/>
    </row>
    <row r="94" spans="2:36" ht="14.25" x14ac:dyDescent="0.15">
      <c r="B94" s="156" t="s">
        <v>15</v>
      </c>
      <c r="C94" s="158">
        <v>248</v>
      </c>
      <c r="D94" s="158">
        <v>285</v>
      </c>
      <c r="E94" s="158">
        <v>309</v>
      </c>
      <c r="F94" s="158">
        <v>330</v>
      </c>
      <c r="G94" s="158">
        <v>368</v>
      </c>
      <c r="H94" s="158">
        <v>369</v>
      </c>
      <c r="I94" s="158">
        <v>444</v>
      </c>
      <c r="J94" s="158">
        <v>514</v>
      </c>
      <c r="K94" s="158">
        <v>545</v>
      </c>
      <c r="L94" s="158">
        <v>520</v>
      </c>
      <c r="M94" s="158">
        <v>489</v>
      </c>
      <c r="N94" s="158">
        <v>441</v>
      </c>
      <c r="O94" s="158">
        <v>474</v>
      </c>
      <c r="P94" s="158">
        <v>575</v>
      </c>
      <c r="Q94" s="158">
        <v>695</v>
      </c>
      <c r="R94" s="158">
        <v>941</v>
      </c>
      <c r="S94" s="158">
        <v>864</v>
      </c>
      <c r="T94" s="158">
        <v>1048</v>
      </c>
      <c r="U94" s="158">
        <v>939</v>
      </c>
      <c r="V94" s="158">
        <v>902</v>
      </c>
      <c r="W94" s="158">
        <v>772</v>
      </c>
      <c r="X94" s="158">
        <v>819</v>
      </c>
      <c r="Y94" s="158">
        <v>698</v>
      </c>
      <c r="Z94" s="158">
        <v>826</v>
      </c>
      <c r="AA94" s="152"/>
      <c r="AC94" s="206"/>
      <c r="AE94" s="206"/>
      <c r="AG94" s="206"/>
    </row>
    <row r="95" spans="2:36" ht="14.25" x14ac:dyDescent="0.15">
      <c r="B95" s="156" t="s">
        <v>16</v>
      </c>
      <c r="C95" s="158">
        <v>38</v>
      </c>
      <c r="D95" s="158">
        <v>70</v>
      </c>
      <c r="E95" s="158">
        <v>79</v>
      </c>
      <c r="F95" s="158">
        <v>97</v>
      </c>
      <c r="G95" s="158">
        <v>116</v>
      </c>
      <c r="H95" s="158">
        <v>107</v>
      </c>
      <c r="I95" s="158">
        <v>146</v>
      </c>
      <c r="J95" s="158">
        <v>189</v>
      </c>
      <c r="K95" s="158">
        <v>194</v>
      </c>
      <c r="L95" s="158">
        <v>243</v>
      </c>
      <c r="M95" s="158">
        <v>290</v>
      </c>
      <c r="N95" s="158">
        <v>294</v>
      </c>
      <c r="O95" s="158">
        <v>346</v>
      </c>
      <c r="P95" s="158">
        <v>462</v>
      </c>
      <c r="Q95" s="158">
        <v>571</v>
      </c>
      <c r="R95" s="158">
        <v>677</v>
      </c>
      <c r="S95" s="158">
        <v>730</v>
      </c>
      <c r="T95" s="158">
        <v>659</v>
      </c>
      <c r="U95" s="158">
        <v>701</v>
      </c>
      <c r="V95" s="158">
        <v>671</v>
      </c>
      <c r="W95" s="158">
        <v>736</v>
      </c>
      <c r="X95" s="158">
        <v>735</v>
      </c>
      <c r="Y95" s="158">
        <v>839</v>
      </c>
      <c r="Z95" s="158">
        <v>835</v>
      </c>
      <c r="AA95" s="152"/>
      <c r="AC95" s="206"/>
      <c r="AE95" s="206"/>
      <c r="AG95" s="206"/>
    </row>
    <row r="96" spans="2:36" ht="14.25" x14ac:dyDescent="0.15">
      <c r="B96" s="156" t="s">
        <v>325</v>
      </c>
      <c r="C96" s="158">
        <v>77</v>
      </c>
      <c r="D96" s="158">
        <v>83</v>
      </c>
      <c r="E96" s="158">
        <v>99</v>
      </c>
      <c r="F96" s="158">
        <v>100</v>
      </c>
      <c r="G96" s="158">
        <v>141</v>
      </c>
      <c r="H96" s="158">
        <v>115</v>
      </c>
      <c r="I96" s="158">
        <v>144</v>
      </c>
      <c r="J96" s="158">
        <v>155</v>
      </c>
      <c r="K96" s="158">
        <v>142</v>
      </c>
      <c r="L96" s="158">
        <v>171</v>
      </c>
      <c r="M96" s="158">
        <v>188</v>
      </c>
      <c r="N96" s="158">
        <v>177</v>
      </c>
      <c r="O96" s="158">
        <v>200</v>
      </c>
      <c r="P96" s="158">
        <v>251</v>
      </c>
      <c r="Q96" s="158">
        <v>294</v>
      </c>
      <c r="R96" s="158">
        <v>399</v>
      </c>
      <c r="S96" s="158">
        <v>409</v>
      </c>
      <c r="T96" s="158">
        <v>479</v>
      </c>
      <c r="U96" s="158">
        <v>536</v>
      </c>
      <c r="V96" s="158">
        <v>574</v>
      </c>
      <c r="W96" s="158">
        <v>587</v>
      </c>
      <c r="X96" s="158">
        <v>640</v>
      </c>
      <c r="Y96" s="158">
        <v>560</v>
      </c>
      <c r="Z96" s="158">
        <v>563</v>
      </c>
      <c r="AA96" s="152"/>
      <c r="AC96" s="206"/>
      <c r="AE96" s="206"/>
      <c r="AG96" s="206"/>
    </row>
    <row r="97" spans="2:33" ht="14.25" x14ac:dyDescent="0.15">
      <c r="B97" s="156" t="s">
        <v>17</v>
      </c>
      <c r="C97" s="158">
        <v>6</v>
      </c>
      <c r="D97" s="158">
        <v>6</v>
      </c>
      <c r="E97" s="158">
        <v>7</v>
      </c>
      <c r="F97" s="158">
        <v>7</v>
      </c>
      <c r="G97" s="158">
        <v>9</v>
      </c>
      <c r="H97" s="158">
        <v>11</v>
      </c>
      <c r="I97" s="158">
        <v>12</v>
      </c>
      <c r="J97" s="158">
        <v>14</v>
      </c>
      <c r="K97" s="158">
        <v>15</v>
      </c>
      <c r="L97" s="158">
        <v>18</v>
      </c>
      <c r="M97" s="158">
        <v>27</v>
      </c>
      <c r="N97" s="158">
        <v>29</v>
      </c>
      <c r="O97" s="158">
        <v>35</v>
      </c>
      <c r="P97" s="158">
        <v>43</v>
      </c>
      <c r="Q97" s="158">
        <v>58</v>
      </c>
      <c r="R97" s="158">
        <v>70</v>
      </c>
      <c r="S97" s="158">
        <v>72</v>
      </c>
      <c r="T97" s="158">
        <v>78</v>
      </c>
      <c r="U97" s="158">
        <v>99</v>
      </c>
      <c r="V97" s="158">
        <v>106</v>
      </c>
      <c r="W97" s="158">
        <v>117</v>
      </c>
      <c r="X97" s="158">
        <v>116</v>
      </c>
      <c r="Y97" s="158">
        <v>129</v>
      </c>
      <c r="Z97" s="158">
        <v>142</v>
      </c>
      <c r="AA97" s="152"/>
      <c r="AC97" s="206"/>
      <c r="AE97" s="206"/>
      <c r="AG97" s="206"/>
    </row>
    <row r="98" spans="2:33" ht="14.25" x14ac:dyDescent="0.15">
      <c r="B98" s="156" t="s">
        <v>18</v>
      </c>
      <c r="C98" s="158">
        <v>14</v>
      </c>
      <c r="D98" s="158">
        <v>15</v>
      </c>
      <c r="E98" s="158">
        <v>18</v>
      </c>
      <c r="F98" s="158">
        <v>22</v>
      </c>
      <c r="G98" s="158">
        <v>26</v>
      </c>
      <c r="H98" s="158">
        <v>26</v>
      </c>
      <c r="I98" s="158">
        <v>30</v>
      </c>
      <c r="J98" s="158">
        <v>30</v>
      </c>
      <c r="K98" s="158">
        <v>30</v>
      </c>
      <c r="L98" s="158">
        <v>31</v>
      </c>
      <c r="M98" s="158">
        <v>30</v>
      </c>
      <c r="N98" s="158">
        <v>31</v>
      </c>
      <c r="O98" s="158">
        <v>33</v>
      </c>
      <c r="P98" s="158">
        <v>39</v>
      </c>
      <c r="Q98" s="158">
        <v>54</v>
      </c>
      <c r="R98" s="158">
        <v>62</v>
      </c>
      <c r="S98" s="158">
        <v>69</v>
      </c>
      <c r="T98" s="158">
        <v>72</v>
      </c>
      <c r="U98" s="158">
        <v>73</v>
      </c>
      <c r="V98" s="158">
        <v>72</v>
      </c>
      <c r="W98" s="158">
        <v>68</v>
      </c>
      <c r="X98" s="158">
        <v>61</v>
      </c>
      <c r="Y98" s="158">
        <v>66</v>
      </c>
      <c r="Z98" s="158">
        <v>73</v>
      </c>
      <c r="AA98" s="152"/>
      <c r="AC98" s="206"/>
      <c r="AE98" s="206"/>
      <c r="AG98" s="206"/>
    </row>
    <row r="99" spans="2:33" ht="14.25" x14ac:dyDescent="0.15">
      <c r="B99" s="156" t="s">
        <v>19</v>
      </c>
      <c r="C99" s="158">
        <v>3</v>
      </c>
      <c r="D99" s="158">
        <v>3</v>
      </c>
      <c r="E99" s="158">
        <v>2</v>
      </c>
      <c r="F99" s="158">
        <v>3</v>
      </c>
      <c r="G99" s="158">
        <v>3</v>
      </c>
      <c r="H99" s="158">
        <v>1</v>
      </c>
      <c r="I99" s="158">
        <v>2</v>
      </c>
      <c r="J99" s="158">
        <v>2</v>
      </c>
      <c r="K99" s="158">
        <v>2</v>
      </c>
      <c r="L99" s="158">
        <v>3</v>
      </c>
      <c r="M99" s="158">
        <v>3</v>
      </c>
      <c r="N99" s="158">
        <v>2</v>
      </c>
      <c r="O99" s="158">
        <v>5</v>
      </c>
      <c r="P99" s="158">
        <v>6</v>
      </c>
      <c r="Q99" s="158">
        <v>6</v>
      </c>
      <c r="R99" s="158">
        <v>8</v>
      </c>
      <c r="S99" s="158">
        <v>10</v>
      </c>
      <c r="T99" s="158">
        <v>9</v>
      </c>
      <c r="U99" s="158">
        <v>9</v>
      </c>
      <c r="V99" s="158">
        <v>11</v>
      </c>
      <c r="W99" s="158">
        <v>13</v>
      </c>
      <c r="X99" s="158">
        <v>13</v>
      </c>
      <c r="Y99" s="158">
        <v>7</v>
      </c>
      <c r="Z99" s="158">
        <v>10</v>
      </c>
      <c r="AA99" s="152"/>
    </row>
    <row r="100" spans="2:33" ht="14.25" x14ac:dyDescent="0.15">
      <c r="B100" s="156" t="s">
        <v>20</v>
      </c>
      <c r="C100" s="158">
        <v>79</v>
      </c>
      <c r="D100" s="158">
        <v>102</v>
      </c>
      <c r="E100" s="158">
        <v>121</v>
      </c>
      <c r="F100" s="158">
        <v>134</v>
      </c>
      <c r="G100" s="158">
        <v>144</v>
      </c>
      <c r="H100" s="158">
        <v>163</v>
      </c>
      <c r="I100" s="158">
        <v>203</v>
      </c>
      <c r="J100" s="158">
        <v>217</v>
      </c>
      <c r="K100" s="158">
        <v>250</v>
      </c>
      <c r="L100" s="158">
        <v>280</v>
      </c>
      <c r="M100" s="158">
        <v>300</v>
      </c>
      <c r="N100" s="158">
        <v>337</v>
      </c>
      <c r="O100" s="158">
        <v>368</v>
      </c>
      <c r="P100" s="158">
        <v>412</v>
      </c>
      <c r="Q100" s="158">
        <v>500</v>
      </c>
      <c r="R100" s="158">
        <v>618</v>
      </c>
      <c r="S100" s="158">
        <v>660</v>
      </c>
      <c r="T100" s="158">
        <v>656</v>
      </c>
      <c r="U100" s="158">
        <v>652</v>
      </c>
      <c r="V100" s="158">
        <v>643</v>
      </c>
      <c r="W100" s="158">
        <v>660</v>
      </c>
      <c r="X100" s="158">
        <v>674</v>
      </c>
      <c r="Y100" s="158">
        <v>686</v>
      </c>
      <c r="Z100" s="158">
        <v>680</v>
      </c>
      <c r="AA100" s="152"/>
    </row>
    <row r="101" spans="2:33" ht="15" thickBot="1" x14ac:dyDescent="0.2">
      <c r="B101" s="199" t="s">
        <v>345</v>
      </c>
      <c r="C101" s="200">
        <v>154</v>
      </c>
      <c r="D101" s="200">
        <v>162</v>
      </c>
      <c r="E101" s="200">
        <v>165</v>
      </c>
      <c r="F101" s="200">
        <v>179</v>
      </c>
      <c r="G101" s="200">
        <v>146</v>
      </c>
      <c r="H101" s="200">
        <v>162</v>
      </c>
      <c r="I101" s="200">
        <v>198</v>
      </c>
      <c r="J101" s="200">
        <v>232</v>
      </c>
      <c r="K101" s="200">
        <v>201</v>
      </c>
      <c r="L101" s="200">
        <v>200</v>
      </c>
      <c r="M101" s="200">
        <v>217</v>
      </c>
      <c r="N101" s="200">
        <v>185</v>
      </c>
      <c r="O101" s="200">
        <v>188</v>
      </c>
      <c r="P101" s="200">
        <v>257</v>
      </c>
      <c r="Q101" s="200">
        <v>224</v>
      </c>
      <c r="R101" s="200">
        <v>228</v>
      </c>
      <c r="S101" s="200">
        <v>241</v>
      </c>
      <c r="T101" s="200">
        <v>233</v>
      </c>
      <c r="U101" s="200">
        <v>257</v>
      </c>
      <c r="V101" s="200">
        <v>256</v>
      </c>
      <c r="W101" s="200">
        <v>262</v>
      </c>
      <c r="X101" s="200">
        <v>234</v>
      </c>
      <c r="Y101" s="200">
        <v>231</v>
      </c>
      <c r="Z101" s="200">
        <v>206</v>
      </c>
      <c r="AA101" s="152"/>
    </row>
    <row r="102" spans="2:33" ht="15" thickTop="1" x14ac:dyDescent="0.15">
      <c r="B102" s="201" t="s">
        <v>33</v>
      </c>
      <c r="C102" s="202">
        <v>619</v>
      </c>
      <c r="D102" s="202">
        <v>726</v>
      </c>
      <c r="E102" s="202">
        <v>800</v>
      </c>
      <c r="F102" s="202">
        <v>872</v>
      </c>
      <c r="G102" s="202">
        <v>953</v>
      </c>
      <c r="H102" s="202">
        <v>954</v>
      </c>
      <c r="I102" s="202">
        <v>1179</v>
      </c>
      <c r="J102" s="202">
        <v>1353</v>
      </c>
      <c r="K102" s="202">
        <v>1379</v>
      </c>
      <c r="L102" s="202">
        <v>1466</v>
      </c>
      <c r="M102" s="202">
        <v>1544</v>
      </c>
      <c r="N102" s="202">
        <v>1496</v>
      </c>
      <c r="O102" s="202">
        <v>1649</v>
      </c>
      <c r="P102" s="202">
        <v>2045</v>
      </c>
      <c r="Q102" s="202">
        <v>2402</v>
      </c>
      <c r="R102" s="202">
        <v>3003</v>
      </c>
      <c r="S102" s="202">
        <v>3055</v>
      </c>
      <c r="T102" s="202">
        <v>3234</v>
      </c>
      <c r="U102" s="202">
        <v>3266</v>
      </c>
      <c r="V102" s="202">
        <v>3235</v>
      </c>
      <c r="W102" s="202">
        <v>3215</v>
      </c>
      <c r="X102" s="202">
        <v>3292</v>
      </c>
      <c r="Y102" s="202">
        <v>3216</v>
      </c>
      <c r="Z102" s="202">
        <v>3335</v>
      </c>
      <c r="AA102" s="152"/>
    </row>
    <row r="103" spans="2:33" ht="14.25" x14ac:dyDescent="0.15">
      <c r="B103" s="152"/>
      <c r="C103" s="152"/>
      <c r="D103" s="152"/>
      <c r="E103" s="152"/>
      <c r="F103" s="152"/>
      <c r="G103" s="152"/>
      <c r="H103" s="152"/>
      <c r="I103" s="152"/>
      <c r="J103" s="152"/>
      <c r="K103" s="152"/>
      <c r="L103" s="152"/>
      <c r="M103" s="152"/>
      <c r="N103" s="152"/>
      <c r="O103" s="152"/>
      <c r="P103" s="152"/>
      <c r="Q103" s="152"/>
      <c r="R103" s="152"/>
      <c r="S103" s="152"/>
      <c r="T103" s="152"/>
      <c r="U103" s="152"/>
      <c r="V103" s="152"/>
      <c r="W103" s="152"/>
      <c r="X103" s="152"/>
      <c r="Y103" s="152"/>
      <c r="Z103" s="152"/>
      <c r="AA103" s="152"/>
    </row>
    <row r="104" spans="2:33" ht="14.25" x14ac:dyDescent="0.15">
      <c r="B104" s="159" t="s">
        <v>14</v>
      </c>
      <c r="C104" s="157">
        <v>1984</v>
      </c>
      <c r="D104" s="157">
        <v>1985</v>
      </c>
      <c r="E104" s="157">
        <v>1986</v>
      </c>
      <c r="F104" s="157">
        <v>1987</v>
      </c>
      <c r="G104" s="157">
        <v>1988</v>
      </c>
      <c r="H104" s="157">
        <v>1989</v>
      </c>
      <c r="I104" s="157">
        <v>1990</v>
      </c>
      <c r="J104" s="157">
        <v>1991</v>
      </c>
      <c r="K104" s="157">
        <v>1992</v>
      </c>
      <c r="L104" s="157">
        <v>1993</v>
      </c>
      <c r="M104" s="157">
        <v>1994</v>
      </c>
      <c r="N104" s="157">
        <v>1995</v>
      </c>
      <c r="O104" s="157">
        <v>1996</v>
      </c>
      <c r="P104" s="157">
        <v>1997</v>
      </c>
      <c r="Q104" s="157">
        <v>1998</v>
      </c>
      <c r="R104" s="157">
        <v>1999</v>
      </c>
      <c r="S104" s="157">
        <v>2000</v>
      </c>
      <c r="T104" s="157">
        <v>2001</v>
      </c>
      <c r="U104" s="157">
        <v>2002</v>
      </c>
      <c r="V104" s="157">
        <v>2003</v>
      </c>
      <c r="W104" s="157">
        <v>2004</v>
      </c>
      <c r="X104" s="157">
        <v>2005</v>
      </c>
      <c r="Y104" s="157">
        <v>2006</v>
      </c>
      <c r="Z104" s="157">
        <v>2007</v>
      </c>
      <c r="AA104" s="152"/>
    </row>
    <row r="105" spans="2:33" ht="14.25" x14ac:dyDescent="0.15">
      <c r="B105" s="156" t="s">
        <v>15</v>
      </c>
      <c r="C105" s="158">
        <v>956</v>
      </c>
      <c r="D105" s="158">
        <v>938</v>
      </c>
      <c r="E105" s="158">
        <v>943</v>
      </c>
      <c r="F105" s="158">
        <v>881</v>
      </c>
      <c r="G105" s="158">
        <v>752</v>
      </c>
      <c r="H105" s="158">
        <v>802</v>
      </c>
      <c r="I105" s="158">
        <v>824</v>
      </c>
      <c r="J105" s="158">
        <v>823</v>
      </c>
      <c r="K105" s="158">
        <v>867</v>
      </c>
      <c r="L105" s="158">
        <v>741</v>
      </c>
      <c r="M105" s="158">
        <v>979</v>
      </c>
      <c r="N105" s="158">
        <v>815</v>
      </c>
      <c r="O105" s="158">
        <v>768</v>
      </c>
      <c r="P105" s="158">
        <v>668</v>
      </c>
      <c r="Q105" s="158">
        <v>605</v>
      </c>
      <c r="R105" s="158">
        <v>621</v>
      </c>
      <c r="S105" s="158">
        <v>596</v>
      </c>
      <c r="T105" s="158">
        <v>581</v>
      </c>
      <c r="U105" s="158">
        <v>566</v>
      </c>
      <c r="V105" s="158">
        <v>583</v>
      </c>
      <c r="W105" s="158">
        <v>545</v>
      </c>
      <c r="X105" s="158">
        <v>536</v>
      </c>
      <c r="Y105" s="158">
        <v>491</v>
      </c>
      <c r="Z105" s="158">
        <v>465</v>
      </c>
      <c r="AA105" s="152"/>
    </row>
    <row r="106" spans="2:33" ht="14.25" x14ac:dyDescent="0.15">
      <c r="B106" s="156" t="s">
        <v>16</v>
      </c>
      <c r="C106" s="158">
        <v>676</v>
      </c>
      <c r="D106" s="158">
        <v>820</v>
      </c>
      <c r="E106" s="158">
        <v>714</v>
      </c>
      <c r="F106" s="158">
        <v>777</v>
      </c>
      <c r="G106" s="158">
        <v>875</v>
      </c>
      <c r="H106" s="158">
        <v>820</v>
      </c>
      <c r="I106" s="158">
        <v>898</v>
      </c>
      <c r="J106" s="158">
        <v>943</v>
      </c>
      <c r="K106" s="158">
        <v>749</v>
      </c>
      <c r="L106" s="158">
        <v>982</v>
      </c>
      <c r="M106" s="158">
        <v>831</v>
      </c>
      <c r="N106" s="158">
        <v>789</v>
      </c>
      <c r="O106" s="158">
        <v>686</v>
      </c>
      <c r="P106" s="158">
        <v>788</v>
      </c>
      <c r="Q106" s="158">
        <v>835</v>
      </c>
      <c r="R106" s="158">
        <v>769</v>
      </c>
      <c r="S106" s="158">
        <v>717</v>
      </c>
      <c r="T106" s="158">
        <v>681</v>
      </c>
      <c r="U106" s="158">
        <v>745</v>
      </c>
      <c r="V106" s="158">
        <v>696</v>
      </c>
      <c r="W106" s="158">
        <v>724</v>
      </c>
      <c r="X106" s="158">
        <v>609</v>
      </c>
      <c r="Y106" s="158">
        <v>671</v>
      </c>
      <c r="Z106" s="158">
        <v>726</v>
      </c>
      <c r="AA106" s="152"/>
    </row>
    <row r="107" spans="2:33" ht="14.25" x14ac:dyDescent="0.15">
      <c r="B107" s="156" t="s">
        <v>325</v>
      </c>
      <c r="C107" s="158">
        <v>638</v>
      </c>
      <c r="D107" s="158">
        <v>709</v>
      </c>
      <c r="E107" s="158">
        <v>622</v>
      </c>
      <c r="F107" s="158">
        <v>620</v>
      </c>
      <c r="G107" s="158">
        <v>622</v>
      </c>
      <c r="H107" s="158">
        <v>685</v>
      </c>
      <c r="I107" s="158">
        <v>712</v>
      </c>
      <c r="J107" s="158">
        <v>809</v>
      </c>
      <c r="K107" s="158">
        <v>739</v>
      </c>
      <c r="L107" s="158">
        <v>655</v>
      </c>
      <c r="M107" s="158">
        <v>694</v>
      </c>
      <c r="N107" s="158">
        <v>665</v>
      </c>
      <c r="O107" s="158">
        <v>653</v>
      </c>
      <c r="P107" s="158">
        <v>589</v>
      </c>
      <c r="Q107" s="158">
        <v>561</v>
      </c>
      <c r="R107" s="158">
        <v>594</v>
      </c>
      <c r="S107" s="158">
        <v>579</v>
      </c>
      <c r="T107" s="158">
        <v>529</v>
      </c>
      <c r="U107" s="158">
        <v>536</v>
      </c>
      <c r="V107" s="158">
        <v>521</v>
      </c>
      <c r="W107" s="158">
        <v>498</v>
      </c>
      <c r="X107" s="158">
        <v>524</v>
      </c>
      <c r="Y107" s="158">
        <v>532</v>
      </c>
      <c r="Z107" s="158">
        <v>535</v>
      </c>
      <c r="AA107" s="152"/>
    </row>
    <row r="108" spans="2:33" ht="14.25" x14ac:dyDescent="0.15">
      <c r="B108" s="156" t="s">
        <v>17</v>
      </c>
      <c r="C108" s="158">
        <v>133</v>
      </c>
      <c r="D108" s="158">
        <v>145</v>
      </c>
      <c r="E108" s="158">
        <v>152</v>
      </c>
      <c r="F108" s="158">
        <v>172</v>
      </c>
      <c r="G108" s="158">
        <v>179</v>
      </c>
      <c r="H108" s="158">
        <v>199</v>
      </c>
      <c r="I108" s="158">
        <v>227</v>
      </c>
      <c r="J108" s="158">
        <v>256</v>
      </c>
      <c r="K108" s="158">
        <v>238</v>
      </c>
      <c r="L108" s="158">
        <v>240</v>
      </c>
      <c r="M108" s="158">
        <v>240</v>
      </c>
      <c r="N108" s="158">
        <v>234</v>
      </c>
      <c r="O108" s="158">
        <v>222</v>
      </c>
      <c r="P108" s="158">
        <v>218</v>
      </c>
      <c r="Q108" s="158">
        <v>218</v>
      </c>
      <c r="R108" s="158">
        <v>204</v>
      </c>
      <c r="S108" s="158">
        <v>201</v>
      </c>
      <c r="T108" s="158">
        <v>199</v>
      </c>
      <c r="U108" s="158">
        <v>200</v>
      </c>
      <c r="V108" s="158">
        <v>187</v>
      </c>
      <c r="W108" s="158">
        <v>190</v>
      </c>
      <c r="X108" s="158">
        <v>185</v>
      </c>
      <c r="Y108" s="158">
        <v>198</v>
      </c>
      <c r="Z108" s="158">
        <v>174</v>
      </c>
      <c r="AA108" s="152"/>
    </row>
    <row r="109" spans="2:33" ht="14.25" x14ac:dyDescent="0.15">
      <c r="B109" s="156" t="s">
        <v>18</v>
      </c>
      <c r="C109" s="158">
        <v>76</v>
      </c>
      <c r="D109" s="158">
        <v>58</v>
      </c>
      <c r="E109" s="158">
        <v>53</v>
      </c>
      <c r="F109" s="158">
        <v>44</v>
      </c>
      <c r="G109" s="158">
        <v>36</v>
      </c>
      <c r="H109" s="158">
        <v>33</v>
      </c>
      <c r="I109" s="158">
        <v>32</v>
      </c>
      <c r="J109" s="158">
        <v>30</v>
      </c>
      <c r="K109" s="158">
        <v>28</v>
      </c>
      <c r="L109" s="158">
        <v>24</v>
      </c>
      <c r="M109" s="158">
        <v>25</v>
      </c>
      <c r="N109" s="158">
        <v>23</v>
      </c>
      <c r="O109" s="158">
        <v>22</v>
      </c>
      <c r="P109" s="158">
        <v>19</v>
      </c>
      <c r="Q109" s="158">
        <v>17</v>
      </c>
      <c r="R109" s="158">
        <v>15</v>
      </c>
      <c r="S109" s="158">
        <v>13</v>
      </c>
      <c r="T109" s="158">
        <v>12</v>
      </c>
      <c r="U109" s="158">
        <v>11</v>
      </c>
      <c r="V109" s="158">
        <v>10</v>
      </c>
      <c r="W109" s="158">
        <v>9</v>
      </c>
      <c r="X109" s="158">
        <v>8</v>
      </c>
      <c r="Y109" s="158">
        <v>7</v>
      </c>
      <c r="Z109" s="158">
        <v>7</v>
      </c>
      <c r="AA109" s="152"/>
    </row>
    <row r="110" spans="2:33" ht="14.25" x14ac:dyDescent="0.15">
      <c r="B110" s="156" t="s">
        <v>19</v>
      </c>
      <c r="C110" s="158">
        <v>10</v>
      </c>
      <c r="D110" s="158">
        <v>11</v>
      </c>
      <c r="E110" s="158">
        <v>11</v>
      </c>
      <c r="F110" s="158">
        <v>11</v>
      </c>
      <c r="G110" s="158">
        <v>11</v>
      </c>
      <c r="H110" s="158">
        <v>10</v>
      </c>
      <c r="I110" s="158">
        <v>11</v>
      </c>
      <c r="J110" s="158">
        <v>15</v>
      </c>
      <c r="K110" s="158">
        <v>17</v>
      </c>
      <c r="L110" s="158">
        <v>17</v>
      </c>
      <c r="M110" s="158">
        <v>17</v>
      </c>
      <c r="N110" s="158">
        <v>25</v>
      </c>
      <c r="O110" s="158">
        <v>28</v>
      </c>
      <c r="P110" s="158">
        <v>25</v>
      </c>
      <c r="Q110" s="158">
        <v>30</v>
      </c>
      <c r="R110" s="158">
        <v>31</v>
      </c>
      <c r="S110" s="158">
        <v>28</v>
      </c>
      <c r="T110" s="158">
        <v>25</v>
      </c>
      <c r="U110" s="158">
        <v>26</v>
      </c>
      <c r="V110" s="158">
        <v>26</v>
      </c>
      <c r="W110" s="158">
        <v>27</v>
      </c>
      <c r="X110" s="158">
        <v>24</v>
      </c>
      <c r="Y110" s="158">
        <v>28</v>
      </c>
      <c r="Z110" s="158">
        <v>28</v>
      </c>
      <c r="AA110" s="152"/>
    </row>
    <row r="111" spans="2:33" ht="14.25" x14ac:dyDescent="0.15">
      <c r="B111" s="156" t="s">
        <v>20</v>
      </c>
      <c r="C111" s="158">
        <v>688</v>
      </c>
      <c r="D111" s="158">
        <v>673</v>
      </c>
      <c r="E111" s="158">
        <v>640</v>
      </c>
      <c r="F111" s="158">
        <v>593</v>
      </c>
      <c r="G111" s="158">
        <v>562</v>
      </c>
      <c r="H111" s="158">
        <v>565</v>
      </c>
      <c r="I111" s="158">
        <v>564</v>
      </c>
      <c r="J111" s="158">
        <v>515</v>
      </c>
      <c r="K111" s="158">
        <v>478</v>
      </c>
      <c r="L111" s="158">
        <v>440</v>
      </c>
      <c r="M111" s="158">
        <v>415</v>
      </c>
      <c r="N111" s="158">
        <v>410</v>
      </c>
      <c r="O111" s="158">
        <v>397</v>
      </c>
      <c r="P111" s="158">
        <v>378</v>
      </c>
      <c r="Q111" s="158">
        <v>342</v>
      </c>
      <c r="R111" s="158">
        <v>332</v>
      </c>
      <c r="S111" s="158">
        <v>333</v>
      </c>
      <c r="T111" s="158">
        <v>324</v>
      </c>
      <c r="U111" s="158">
        <v>329</v>
      </c>
      <c r="V111" s="158">
        <v>316</v>
      </c>
      <c r="W111" s="158">
        <v>327</v>
      </c>
      <c r="X111" s="158">
        <v>328</v>
      </c>
      <c r="Y111" s="158">
        <v>311</v>
      </c>
      <c r="Z111" s="158">
        <v>312</v>
      </c>
      <c r="AA111" s="152"/>
    </row>
    <row r="112" spans="2:33" ht="15" thickBot="1" x14ac:dyDescent="0.2">
      <c r="B112" s="156" t="s">
        <v>345</v>
      </c>
      <c r="C112" s="158">
        <v>170</v>
      </c>
      <c r="D112" s="158">
        <v>163</v>
      </c>
      <c r="E112" s="158">
        <v>154</v>
      </c>
      <c r="F112" s="158">
        <v>147</v>
      </c>
      <c r="G112" s="158">
        <v>149</v>
      </c>
      <c r="H112" s="158">
        <v>150</v>
      </c>
      <c r="I112" s="158">
        <v>136</v>
      </c>
      <c r="J112" s="158">
        <v>130</v>
      </c>
      <c r="K112" s="158">
        <v>103</v>
      </c>
      <c r="L112" s="158">
        <v>100</v>
      </c>
      <c r="M112" s="158">
        <v>89</v>
      </c>
      <c r="N112" s="158">
        <v>86</v>
      </c>
      <c r="O112" s="158">
        <v>94</v>
      </c>
      <c r="P112" s="158">
        <v>88</v>
      </c>
      <c r="Q112" s="158">
        <v>89</v>
      </c>
      <c r="R112" s="158">
        <v>91</v>
      </c>
      <c r="S112" s="158">
        <v>91</v>
      </c>
      <c r="T112" s="158">
        <v>87</v>
      </c>
      <c r="U112" s="158">
        <v>88</v>
      </c>
      <c r="V112" s="158">
        <v>86</v>
      </c>
      <c r="W112" s="158">
        <v>85</v>
      </c>
      <c r="X112" s="158">
        <v>82</v>
      </c>
      <c r="Y112" s="158">
        <v>84</v>
      </c>
      <c r="Z112" s="158">
        <v>60</v>
      </c>
      <c r="AA112" s="152"/>
    </row>
    <row r="113" spans="2:27" ht="15" thickTop="1" x14ac:dyDescent="0.15">
      <c r="B113" s="201" t="s">
        <v>33</v>
      </c>
      <c r="C113" s="202">
        <v>3347</v>
      </c>
      <c r="D113" s="202">
        <v>3517</v>
      </c>
      <c r="E113" s="202">
        <v>3289</v>
      </c>
      <c r="F113" s="202">
        <v>3245</v>
      </c>
      <c r="G113" s="202">
        <v>3186</v>
      </c>
      <c r="H113" s="202">
        <v>3264</v>
      </c>
      <c r="I113" s="202">
        <v>3404</v>
      </c>
      <c r="J113" s="202">
        <v>3521</v>
      </c>
      <c r="K113" s="202">
        <v>3219</v>
      </c>
      <c r="L113" s="202">
        <v>3199</v>
      </c>
      <c r="M113" s="202">
        <v>3290</v>
      </c>
      <c r="N113" s="202">
        <v>3047</v>
      </c>
      <c r="O113" s="202">
        <v>2870</v>
      </c>
      <c r="P113" s="202">
        <v>2773</v>
      </c>
      <c r="Q113" s="202">
        <v>2697</v>
      </c>
      <c r="R113" s="202">
        <v>2657</v>
      </c>
      <c r="S113" s="202">
        <v>2558</v>
      </c>
      <c r="T113" s="202">
        <v>2438</v>
      </c>
      <c r="U113" s="202">
        <v>2501</v>
      </c>
      <c r="V113" s="202">
        <v>2425</v>
      </c>
      <c r="W113" s="202">
        <v>2405</v>
      </c>
      <c r="X113" s="202">
        <v>2296</v>
      </c>
      <c r="Y113" s="202">
        <v>2322</v>
      </c>
      <c r="Z113" s="202">
        <v>2307</v>
      </c>
      <c r="AA113" s="152"/>
    </row>
    <row r="114" spans="2:27" ht="14.25" x14ac:dyDescent="0.15">
      <c r="B114" s="152"/>
      <c r="C114" s="152"/>
      <c r="D114" s="152"/>
      <c r="E114" s="152"/>
      <c r="F114" s="152"/>
      <c r="G114" s="152"/>
      <c r="H114" s="152"/>
      <c r="I114" s="152"/>
      <c r="J114" s="152"/>
      <c r="K114" s="152"/>
      <c r="L114" s="152"/>
      <c r="M114" s="152"/>
      <c r="N114" s="152"/>
      <c r="O114" s="152"/>
      <c r="P114" s="152"/>
      <c r="Q114" s="152"/>
      <c r="R114" s="152"/>
      <c r="S114" s="165" t="s">
        <v>21</v>
      </c>
      <c r="T114" s="152"/>
      <c r="U114" s="152"/>
      <c r="V114" s="152"/>
      <c r="W114" s="152"/>
      <c r="X114" s="152"/>
      <c r="Y114" s="152"/>
      <c r="Z114" s="152"/>
      <c r="AA114" s="152"/>
    </row>
    <row r="115" spans="2:27" ht="14.25" x14ac:dyDescent="0.15">
      <c r="B115" s="159" t="s">
        <v>14</v>
      </c>
      <c r="C115" s="157">
        <v>2008</v>
      </c>
      <c r="D115" s="157">
        <v>2009</v>
      </c>
      <c r="E115" s="157">
        <v>2010</v>
      </c>
      <c r="F115" s="157">
        <v>2011</v>
      </c>
      <c r="G115" s="157">
        <v>2012</v>
      </c>
      <c r="H115" s="157">
        <v>2013</v>
      </c>
      <c r="I115" s="157">
        <v>2014</v>
      </c>
      <c r="J115" s="157">
        <v>2015</v>
      </c>
      <c r="K115" s="157">
        <v>2016</v>
      </c>
      <c r="L115" s="157">
        <v>2017</v>
      </c>
      <c r="M115" s="157">
        <v>2018</v>
      </c>
      <c r="N115" s="157">
        <v>2019</v>
      </c>
      <c r="O115" s="157">
        <v>2020</v>
      </c>
      <c r="P115" s="157">
        <v>2021</v>
      </c>
      <c r="Q115" s="157">
        <v>2022</v>
      </c>
      <c r="R115" s="157">
        <v>2023</v>
      </c>
      <c r="S115" s="165">
        <v>1960</v>
      </c>
      <c r="T115" s="165">
        <v>1970</v>
      </c>
      <c r="U115" s="165">
        <v>1980</v>
      </c>
      <c r="V115" s="165">
        <v>1990</v>
      </c>
      <c r="W115" s="165">
        <v>2000</v>
      </c>
      <c r="X115" s="165">
        <v>2010</v>
      </c>
      <c r="Y115" s="165">
        <v>2020</v>
      </c>
      <c r="Z115" s="165">
        <v>2023</v>
      </c>
      <c r="AA115" s="152"/>
    </row>
    <row r="116" spans="2:27" ht="14.25" x14ac:dyDescent="0.15">
      <c r="B116" s="156" t="s">
        <v>15</v>
      </c>
      <c r="C116" s="158">
        <v>490</v>
      </c>
      <c r="D116" s="158">
        <v>456</v>
      </c>
      <c r="E116" s="158">
        <v>428</v>
      </c>
      <c r="F116" s="158">
        <v>490</v>
      </c>
      <c r="G116" s="158">
        <v>513</v>
      </c>
      <c r="H116" s="158">
        <v>491</v>
      </c>
      <c r="I116" s="158">
        <v>402</v>
      </c>
      <c r="J116" s="158">
        <v>422</v>
      </c>
      <c r="K116" s="158">
        <v>454</v>
      </c>
      <c r="L116" s="158">
        <v>472</v>
      </c>
      <c r="M116" s="158">
        <v>473</v>
      </c>
      <c r="N116" s="158">
        <v>473</v>
      </c>
      <c r="O116" s="158">
        <v>413</v>
      </c>
      <c r="P116" s="158">
        <v>371</v>
      </c>
      <c r="Q116" s="158">
        <v>402</v>
      </c>
      <c r="R116" s="158">
        <v>426</v>
      </c>
      <c r="S116" s="166">
        <f t="shared" ref="S116:S123" si="0">C94/619</f>
        <v>0.40064620355411956</v>
      </c>
      <c r="T116" s="166">
        <f t="shared" ref="T116:T123" si="1">M94/1544</f>
        <v>0.31670984455958551</v>
      </c>
      <c r="U116" s="166">
        <f t="shared" ref="U116:U123" si="2">W94/3215</f>
        <v>0.2401244167962675</v>
      </c>
      <c r="V116" s="166">
        <f t="shared" ref="V116:V123" si="3">I105/3404</f>
        <v>0.24206815511163338</v>
      </c>
      <c r="W116" s="166">
        <f t="shared" ref="W116:W123" si="4">S105/2558</f>
        <v>0.23299452697419859</v>
      </c>
      <c r="X116" s="166">
        <f t="shared" ref="X116:X123" si="5">E116/2243</f>
        <v>0.19081587160053501</v>
      </c>
      <c r="Y116" s="166">
        <f t="shared" ref="Y116:Y123" si="6">O116/2697</f>
        <v>0.15313311086392287</v>
      </c>
      <c r="Z116" s="166">
        <f t="shared" ref="Z116:Z123" si="7">R116/2890</f>
        <v>0.14740484429065745</v>
      </c>
      <c r="AA116" s="152"/>
    </row>
    <row r="117" spans="2:27" ht="14.25" x14ac:dyDescent="0.15">
      <c r="B117" s="156" t="s">
        <v>16</v>
      </c>
      <c r="C117" s="158">
        <v>687</v>
      </c>
      <c r="D117" s="158">
        <v>682</v>
      </c>
      <c r="E117" s="158">
        <v>785</v>
      </c>
      <c r="F117" s="158">
        <v>770</v>
      </c>
      <c r="G117" s="158">
        <v>682</v>
      </c>
      <c r="H117" s="158">
        <v>806</v>
      </c>
      <c r="I117" s="158">
        <v>837</v>
      </c>
      <c r="J117" s="158">
        <v>889</v>
      </c>
      <c r="K117" s="158">
        <v>897</v>
      </c>
      <c r="L117" s="158">
        <v>840</v>
      </c>
      <c r="M117" s="158">
        <v>905</v>
      </c>
      <c r="N117" s="158">
        <v>818</v>
      </c>
      <c r="O117" s="158">
        <v>891</v>
      </c>
      <c r="P117" s="158">
        <v>866</v>
      </c>
      <c r="Q117" s="158">
        <v>886</v>
      </c>
      <c r="R117" s="158">
        <v>957</v>
      </c>
      <c r="S117" s="166">
        <f t="shared" si="0"/>
        <v>6.1389337641357025E-2</v>
      </c>
      <c r="T117" s="166">
        <f t="shared" si="1"/>
        <v>0.18782383419689119</v>
      </c>
      <c r="U117" s="166">
        <f t="shared" si="2"/>
        <v>0.22892690513219285</v>
      </c>
      <c r="V117" s="166">
        <f t="shared" si="3"/>
        <v>0.26380728554641597</v>
      </c>
      <c r="W117" s="166">
        <f t="shared" si="4"/>
        <v>0.28029710711493355</v>
      </c>
      <c r="X117" s="166">
        <f t="shared" si="5"/>
        <v>0.3499777084262149</v>
      </c>
      <c r="Y117" s="166">
        <f t="shared" si="6"/>
        <v>0.3303670745272525</v>
      </c>
      <c r="Z117" s="166">
        <f t="shared" si="7"/>
        <v>0.33114186851211075</v>
      </c>
      <c r="AA117" s="152"/>
    </row>
    <row r="118" spans="2:27" ht="14.25" x14ac:dyDescent="0.15">
      <c r="B118" s="156" t="s">
        <v>325</v>
      </c>
      <c r="C118" s="158">
        <v>490</v>
      </c>
      <c r="D118" s="158">
        <v>449</v>
      </c>
      <c r="E118" s="158">
        <v>485</v>
      </c>
      <c r="F118" s="158">
        <v>482</v>
      </c>
      <c r="G118" s="158">
        <v>560</v>
      </c>
      <c r="H118" s="158">
        <v>515</v>
      </c>
      <c r="I118" s="158">
        <v>544</v>
      </c>
      <c r="J118" s="158">
        <v>558</v>
      </c>
      <c r="K118" s="158">
        <v>557</v>
      </c>
      <c r="L118" s="158">
        <v>625</v>
      </c>
      <c r="M118" s="158">
        <v>714</v>
      </c>
      <c r="N118" s="158">
        <v>743</v>
      </c>
      <c r="O118" s="158">
        <v>894</v>
      </c>
      <c r="P118" s="158">
        <v>870</v>
      </c>
      <c r="Q118" s="158">
        <v>904</v>
      </c>
      <c r="R118" s="158">
        <v>1000</v>
      </c>
      <c r="S118" s="166">
        <f t="shared" si="0"/>
        <v>0.12439418416801293</v>
      </c>
      <c r="T118" s="166">
        <f t="shared" si="1"/>
        <v>0.12176165803108809</v>
      </c>
      <c r="U118" s="166">
        <f t="shared" si="2"/>
        <v>0.18258164852255054</v>
      </c>
      <c r="V118" s="166">
        <f t="shared" si="3"/>
        <v>0.209165687426557</v>
      </c>
      <c r="W118" s="166">
        <f t="shared" si="4"/>
        <v>0.22634870992963252</v>
      </c>
      <c r="X118" s="166">
        <f t="shared" si="5"/>
        <v>0.21622826571555953</v>
      </c>
      <c r="Y118" s="166">
        <f t="shared" si="6"/>
        <v>0.33147942157953281</v>
      </c>
      <c r="Z118" s="166">
        <f t="shared" si="7"/>
        <v>0.34602076124567471</v>
      </c>
      <c r="AA118" s="152"/>
    </row>
    <row r="119" spans="2:27" ht="14.25" x14ac:dyDescent="0.15">
      <c r="B119" s="156" t="s">
        <v>17</v>
      </c>
      <c r="C119" s="158">
        <v>159</v>
      </c>
      <c r="D119" s="158">
        <v>157</v>
      </c>
      <c r="E119" s="158">
        <v>161</v>
      </c>
      <c r="F119" s="158">
        <v>156</v>
      </c>
      <c r="G119" s="158">
        <v>153</v>
      </c>
      <c r="H119" s="158">
        <v>154</v>
      </c>
      <c r="I119" s="158">
        <v>144</v>
      </c>
      <c r="J119" s="158">
        <v>149</v>
      </c>
      <c r="K119" s="158">
        <v>150</v>
      </c>
      <c r="L119" s="158">
        <v>141</v>
      </c>
      <c r="M119" s="158">
        <v>138</v>
      </c>
      <c r="N119" s="158">
        <v>139</v>
      </c>
      <c r="O119" s="158">
        <v>132</v>
      </c>
      <c r="P119" s="158">
        <v>156</v>
      </c>
      <c r="Q119" s="158">
        <v>170</v>
      </c>
      <c r="R119" s="158">
        <v>163</v>
      </c>
      <c r="S119" s="166">
        <f t="shared" si="0"/>
        <v>9.6930533117932146E-3</v>
      </c>
      <c r="T119" s="166">
        <f t="shared" si="1"/>
        <v>1.7487046632124352E-2</v>
      </c>
      <c r="U119" s="166">
        <f t="shared" si="2"/>
        <v>3.6391912908242612E-2</v>
      </c>
      <c r="V119" s="166">
        <f t="shared" si="3"/>
        <v>6.6686251468860161E-2</v>
      </c>
      <c r="W119" s="166">
        <f t="shared" si="4"/>
        <v>7.8577013291634093E-2</v>
      </c>
      <c r="X119" s="166">
        <f t="shared" si="5"/>
        <v>7.1778867588051715E-2</v>
      </c>
      <c r="Y119" s="166">
        <f t="shared" si="6"/>
        <v>4.8943270300333706E-2</v>
      </c>
      <c r="Z119" s="166">
        <f t="shared" si="7"/>
        <v>5.6401384083044979E-2</v>
      </c>
      <c r="AA119" s="152"/>
    </row>
    <row r="120" spans="2:27" ht="14.25" x14ac:dyDescent="0.15">
      <c r="B120" s="156" t="s">
        <v>18</v>
      </c>
      <c r="C120" s="158">
        <v>6</v>
      </c>
      <c r="D120" s="158">
        <v>5</v>
      </c>
      <c r="E120" s="158">
        <v>4</v>
      </c>
      <c r="F120" s="158">
        <v>4</v>
      </c>
      <c r="G120" s="158">
        <v>3</v>
      </c>
      <c r="H120" s="158">
        <v>3</v>
      </c>
      <c r="I120" s="158">
        <v>3</v>
      </c>
      <c r="J120" s="158">
        <v>3</v>
      </c>
      <c r="K120" s="158">
        <v>2</v>
      </c>
      <c r="L120" s="158">
        <v>2</v>
      </c>
      <c r="M120" s="158">
        <v>2</v>
      </c>
      <c r="N120" s="158">
        <v>1</v>
      </c>
      <c r="O120" s="158">
        <v>1</v>
      </c>
      <c r="P120" s="158">
        <v>1</v>
      </c>
      <c r="Q120" s="158">
        <v>1</v>
      </c>
      <c r="R120" s="158">
        <v>1</v>
      </c>
      <c r="S120" s="166">
        <f t="shared" si="0"/>
        <v>2.2617124394184167E-2</v>
      </c>
      <c r="T120" s="166">
        <f t="shared" si="1"/>
        <v>1.9430051813471502E-2</v>
      </c>
      <c r="U120" s="166">
        <f t="shared" si="2"/>
        <v>2.1150855365474338E-2</v>
      </c>
      <c r="V120" s="166">
        <f t="shared" si="3"/>
        <v>9.4007050528789656E-3</v>
      </c>
      <c r="W120" s="166">
        <f t="shared" si="4"/>
        <v>5.0820953870211105E-3</v>
      </c>
      <c r="X120" s="166">
        <f t="shared" si="5"/>
        <v>1.7833259028087382E-3</v>
      </c>
      <c r="Y120" s="166">
        <f t="shared" si="6"/>
        <v>3.707823507601038E-4</v>
      </c>
      <c r="Z120" s="166">
        <f t="shared" si="7"/>
        <v>3.4602076124567473E-4</v>
      </c>
      <c r="AA120" s="152"/>
    </row>
    <row r="121" spans="2:27" ht="14.25" x14ac:dyDescent="0.15">
      <c r="B121" s="156" t="s">
        <v>19</v>
      </c>
      <c r="C121" s="158">
        <v>28</v>
      </c>
      <c r="D121" s="158">
        <v>27</v>
      </c>
      <c r="E121" s="158">
        <v>30</v>
      </c>
      <c r="F121" s="158">
        <v>31</v>
      </c>
      <c r="G121" s="158">
        <v>33</v>
      </c>
      <c r="H121" s="158">
        <v>29</v>
      </c>
      <c r="I121" s="158">
        <v>32</v>
      </c>
      <c r="J121" s="158">
        <v>32</v>
      </c>
      <c r="K121" s="158">
        <v>36</v>
      </c>
      <c r="L121" s="158">
        <v>30</v>
      </c>
      <c r="M121" s="158">
        <v>33</v>
      </c>
      <c r="N121" s="158">
        <v>34</v>
      </c>
      <c r="O121" s="158">
        <v>26</v>
      </c>
      <c r="P121" s="158">
        <v>29</v>
      </c>
      <c r="Q121" s="158">
        <v>18</v>
      </c>
      <c r="R121" s="158">
        <v>14</v>
      </c>
      <c r="S121" s="166">
        <f t="shared" si="0"/>
        <v>4.8465266558966073E-3</v>
      </c>
      <c r="T121" s="166">
        <f t="shared" si="1"/>
        <v>1.9430051813471502E-3</v>
      </c>
      <c r="U121" s="166">
        <f t="shared" si="2"/>
        <v>4.0435458786936239E-3</v>
      </c>
      <c r="V121" s="166">
        <f t="shared" si="3"/>
        <v>3.2314923619271444E-3</v>
      </c>
      <c r="W121" s="166">
        <f t="shared" si="4"/>
        <v>1.0946051602814699E-2</v>
      </c>
      <c r="X121" s="166">
        <f t="shared" si="5"/>
        <v>1.3374944271065538E-2</v>
      </c>
      <c r="Y121" s="166">
        <f t="shared" si="6"/>
        <v>9.6403411197626999E-3</v>
      </c>
      <c r="Z121" s="166">
        <f t="shared" si="7"/>
        <v>4.844290657439446E-3</v>
      </c>
      <c r="AA121" s="152"/>
    </row>
    <row r="122" spans="2:27" ht="14.25" x14ac:dyDescent="0.15">
      <c r="B122" s="156" t="s">
        <v>20</v>
      </c>
      <c r="C122" s="158">
        <v>319</v>
      </c>
      <c r="D122" s="158">
        <v>290</v>
      </c>
      <c r="E122" s="158">
        <v>288</v>
      </c>
      <c r="F122" s="158">
        <v>277</v>
      </c>
      <c r="G122" s="158">
        <v>274</v>
      </c>
      <c r="H122" s="158">
        <v>286</v>
      </c>
      <c r="I122" s="158">
        <v>301</v>
      </c>
      <c r="J122" s="158">
        <v>308</v>
      </c>
      <c r="K122" s="158">
        <v>305</v>
      </c>
      <c r="L122" s="158">
        <v>300</v>
      </c>
      <c r="M122" s="158">
        <v>287</v>
      </c>
      <c r="N122" s="158">
        <v>279</v>
      </c>
      <c r="O122" s="158">
        <v>269</v>
      </c>
      <c r="P122" s="158">
        <v>262</v>
      </c>
      <c r="Q122" s="158">
        <v>262</v>
      </c>
      <c r="R122" s="158">
        <v>280</v>
      </c>
      <c r="S122" s="166">
        <f t="shared" si="0"/>
        <v>0.12762520193861066</v>
      </c>
      <c r="T122" s="166">
        <f t="shared" si="1"/>
        <v>0.19430051813471502</v>
      </c>
      <c r="U122" s="166">
        <f t="shared" si="2"/>
        <v>0.2052877138413686</v>
      </c>
      <c r="V122" s="166">
        <f t="shared" si="3"/>
        <v>0.16568742655699178</v>
      </c>
      <c r="W122" s="166">
        <f t="shared" si="4"/>
        <v>0.13017982799061767</v>
      </c>
      <c r="X122" s="166">
        <f t="shared" si="5"/>
        <v>0.12839946500222915</v>
      </c>
      <c r="Y122" s="166">
        <f t="shared" si="6"/>
        <v>9.9740452354467921E-2</v>
      </c>
      <c r="Z122" s="166">
        <f t="shared" si="7"/>
        <v>9.6885813148788927E-2</v>
      </c>
      <c r="AA122" s="152"/>
    </row>
    <row r="123" spans="2:27" ht="15" thickBot="1" x14ac:dyDescent="0.2">
      <c r="B123" s="156" t="s">
        <v>345</v>
      </c>
      <c r="C123" s="158">
        <v>59</v>
      </c>
      <c r="D123" s="158">
        <v>64</v>
      </c>
      <c r="E123" s="158">
        <v>62</v>
      </c>
      <c r="F123" s="158">
        <v>58</v>
      </c>
      <c r="G123" s="158">
        <v>59</v>
      </c>
      <c r="H123" s="158">
        <v>63</v>
      </c>
      <c r="I123" s="158">
        <v>59</v>
      </c>
      <c r="J123" s="158">
        <v>59</v>
      </c>
      <c r="K123" s="158">
        <v>64</v>
      </c>
      <c r="L123" s="158">
        <v>65</v>
      </c>
      <c r="M123" s="158">
        <v>64</v>
      </c>
      <c r="N123" s="158">
        <v>69</v>
      </c>
      <c r="O123" s="158">
        <v>71</v>
      </c>
      <c r="P123" s="158">
        <v>69</v>
      </c>
      <c r="Q123" s="158">
        <v>65</v>
      </c>
      <c r="R123" s="158">
        <v>49</v>
      </c>
      <c r="S123" s="166">
        <f t="shared" si="0"/>
        <v>0.24878836833602586</v>
      </c>
      <c r="T123" s="166">
        <f t="shared" si="1"/>
        <v>0.1405440414507772</v>
      </c>
      <c r="U123" s="166">
        <f t="shared" si="2"/>
        <v>8.1493001555209957E-2</v>
      </c>
      <c r="V123" s="166">
        <f t="shared" si="3"/>
        <v>3.9952996474735603E-2</v>
      </c>
      <c r="W123" s="166">
        <f t="shared" si="4"/>
        <v>3.5574667709147773E-2</v>
      </c>
      <c r="X123" s="166">
        <f t="shared" si="5"/>
        <v>2.7641551493535442E-2</v>
      </c>
      <c r="Y123" s="166">
        <f t="shared" si="6"/>
        <v>2.6325546903967371E-2</v>
      </c>
      <c r="Z123" s="166">
        <f t="shared" si="7"/>
        <v>1.6955017301038062E-2</v>
      </c>
      <c r="AA123" s="152"/>
    </row>
    <row r="124" spans="2:27" ht="15" thickTop="1" x14ac:dyDescent="0.15">
      <c r="B124" s="201" t="s">
        <v>33</v>
      </c>
      <c r="C124" s="203">
        <v>2238</v>
      </c>
      <c r="D124" s="203">
        <v>2130</v>
      </c>
      <c r="E124" s="203">
        <v>2243</v>
      </c>
      <c r="F124" s="203">
        <v>2268</v>
      </c>
      <c r="G124" s="203">
        <v>2277</v>
      </c>
      <c r="H124" s="203">
        <v>2347</v>
      </c>
      <c r="I124" s="203">
        <v>2322</v>
      </c>
      <c r="J124" s="203">
        <v>2420</v>
      </c>
      <c r="K124" s="203">
        <v>2465</v>
      </c>
      <c r="L124" s="203">
        <v>2475</v>
      </c>
      <c r="M124" s="203">
        <v>2616</v>
      </c>
      <c r="N124" s="203">
        <v>2556</v>
      </c>
      <c r="O124" s="203">
        <v>2697</v>
      </c>
      <c r="P124" s="203">
        <v>2624</v>
      </c>
      <c r="Q124" s="203">
        <v>2708</v>
      </c>
      <c r="R124" s="203">
        <v>2890</v>
      </c>
      <c r="S124" s="198"/>
      <c r="T124" s="198"/>
      <c r="U124" s="198"/>
      <c r="V124" s="198"/>
      <c r="W124" s="198"/>
      <c r="X124" s="198"/>
      <c r="Y124" s="198"/>
      <c r="Z124" s="198"/>
      <c r="AA124" s="152"/>
    </row>
    <row r="125" spans="2:27" x14ac:dyDescent="0.15">
      <c r="S125" s="210"/>
      <c r="T125" t="s">
        <v>352</v>
      </c>
    </row>
    <row r="127" spans="2:27" x14ac:dyDescent="0.15">
      <c r="E127"/>
      <c r="F127"/>
      <c r="G127"/>
      <c r="H127"/>
      <c r="I127"/>
      <c r="J127"/>
      <c r="K127"/>
      <c r="L127"/>
      <c r="M127"/>
      <c r="N127"/>
      <c r="O127"/>
      <c r="P127"/>
    </row>
    <row r="1048576" spans="29:29" x14ac:dyDescent="0.15">
      <c r="AC1048576">
        <f>AC1048568-AE1048568</f>
        <v>0</v>
      </c>
    </row>
  </sheetData>
  <phoneticPr fontId="2"/>
  <conditionalFormatting sqref="S124:W124 Y124:Z124">
    <cfRule type="top10" dxfId="77" priority="64" rank="1"/>
  </conditionalFormatting>
  <conditionalFormatting sqref="S116:Z116">
    <cfRule type="top10" dxfId="76" priority="8" rank="1"/>
  </conditionalFormatting>
  <conditionalFormatting sqref="S117:Z117">
    <cfRule type="top10" dxfId="75" priority="7" rank="1"/>
  </conditionalFormatting>
  <conditionalFormatting sqref="S118:Z118">
    <cfRule type="top10" dxfId="74" priority="6" rank="1"/>
  </conditionalFormatting>
  <conditionalFormatting sqref="S119:Z119">
    <cfRule type="top10" dxfId="73" priority="5" rank="1"/>
  </conditionalFormatting>
  <conditionalFormatting sqref="S120:Z120">
    <cfRule type="top10" dxfId="72" priority="4" rank="1"/>
  </conditionalFormatting>
  <conditionalFormatting sqref="S121:Z121">
    <cfRule type="top10" dxfId="71" priority="3" rank="1"/>
  </conditionalFormatting>
  <conditionalFormatting sqref="S122:Z122">
    <cfRule type="top10" dxfId="70" priority="2" rank="1"/>
  </conditionalFormatting>
  <conditionalFormatting sqref="S123:Z123">
    <cfRule type="top10" dxfId="69" priority="1" rank="1"/>
  </conditionalFormatting>
  <conditionalFormatting sqref="AC83:AC90">
    <cfRule type="top10" dxfId="68" priority="12" rank="1"/>
    <cfRule type="top10" dxfId="67" priority="19" rank="1"/>
    <cfRule type="top10" dxfId="66" priority="21" rank="1"/>
  </conditionalFormatting>
  <conditionalFormatting sqref="AC72:AJ72">
    <cfRule type="top10" dxfId="65" priority="45" rank="1"/>
  </conditionalFormatting>
  <conditionalFormatting sqref="AC73:AJ73">
    <cfRule type="top10" dxfId="64" priority="44" rank="1"/>
  </conditionalFormatting>
  <conditionalFormatting sqref="AC74:AJ74">
    <cfRule type="top10" dxfId="63" priority="43" rank="1"/>
  </conditionalFormatting>
  <conditionalFormatting sqref="AC75:AJ75">
    <cfRule type="top10" dxfId="62" priority="42" percent="1" rank="1"/>
  </conditionalFormatting>
  <conditionalFormatting sqref="AC76:AJ76">
    <cfRule type="top10" dxfId="61" priority="41" rank="1"/>
  </conditionalFormatting>
  <conditionalFormatting sqref="AC77:AJ77">
    <cfRule type="top10" dxfId="60" priority="40" rank="1"/>
  </conditionalFormatting>
  <conditionalFormatting sqref="AC78:AJ78">
    <cfRule type="top10" dxfId="59" priority="39" rank="1"/>
  </conditionalFormatting>
  <conditionalFormatting sqref="AC79:AJ79">
    <cfRule type="top10" dxfId="58" priority="38" rank="1"/>
  </conditionalFormatting>
  <conditionalFormatting sqref="AD83:AD90">
    <cfRule type="top10" dxfId="57" priority="11" rank="1"/>
  </conditionalFormatting>
  <conditionalFormatting sqref="AE83:AE90">
    <cfRule type="top10" dxfId="56" priority="14" rank="1"/>
    <cfRule type="top10" dxfId="55" priority="23" rank="1"/>
  </conditionalFormatting>
  <conditionalFormatting sqref="AF83:AF90">
    <cfRule type="top10" dxfId="54" priority="15" rank="1"/>
    <cfRule type="top10" dxfId="53" priority="24" rank="1"/>
  </conditionalFormatting>
  <conditionalFormatting sqref="AG83:AG90">
    <cfRule type="top10" dxfId="52" priority="16" rank="1"/>
    <cfRule type="top10" dxfId="51" priority="25" rank="1"/>
  </conditionalFormatting>
  <conditionalFormatting sqref="AH83:AH90">
    <cfRule type="top10" dxfId="50" priority="20" rank="1"/>
    <cfRule type="top10" dxfId="49" priority="27" rank="1"/>
  </conditionalFormatting>
  <conditionalFormatting sqref="AI83:AI90">
    <cfRule type="top10" dxfId="48" priority="17" rank="1"/>
  </conditionalFormatting>
  <conditionalFormatting sqref="AJ83:AJ90">
    <cfRule type="top10" dxfId="47" priority="9" rank="1"/>
  </conditionalFormatting>
  <pageMargins left="0.7" right="0.7" top="0.75" bottom="0.75" header="0.3" footer="0.3"/>
  <pageSetup paperSize="9" scale="89" fitToHeight="3" orientation="landscape" r:id="rId1"/>
  <rowBreaks count="3" manualBreakCount="3">
    <brk id="33" max="27" man="1"/>
    <brk id="67" max="27" man="1"/>
    <brk id="92" max="2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95903-C6A8-4D58-B4B1-8F171FCB5564}">
  <dimension ref="A1:AI89"/>
  <sheetViews>
    <sheetView zoomScaleNormal="100" workbookViewId="0">
      <pane xSplit="1" ySplit="9" topLeftCell="H35" activePane="bottomRight" state="frozen"/>
      <selection pane="topRight" activeCell="B1" sqref="B1"/>
      <selection pane="bottomLeft" activeCell="A10" sqref="A10"/>
      <selection pane="bottomRight" activeCell="AC56" sqref="AC56"/>
    </sheetView>
  </sheetViews>
  <sheetFormatPr defaultColWidth="9.85546875" defaultRowHeight="11.25" x14ac:dyDescent="0.15"/>
  <cols>
    <col min="1" max="1" width="15" style="2" customWidth="1"/>
    <col min="2" max="24" width="7.42578125" style="2" customWidth="1"/>
    <col min="25" max="25" width="4.140625" style="2" customWidth="1"/>
    <col min="26" max="32" width="7.140625" style="2" customWidth="1"/>
    <col min="33" max="33" width="9.85546875" style="2"/>
    <col min="34" max="34" width="6.140625" style="2" customWidth="1"/>
    <col min="35" max="35" width="7.28515625" style="2" customWidth="1"/>
    <col min="36" max="16384" width="9.85546875" style="2"/>
  </cols>
  <sheetData>
    <row r="1" spans="1:35" x14ac:dyDescent="0.15">
      <c r="A1" s="1" t="s">
        <v>22</v>
      </c>
    </row>
    <row r="2" spans="1:35" x14ac:dyDescent="0.15">
      <c r="A2" s="3" t="s">
        <v>276</v>
      </c>
    </row>
    <row r="3" spans="1:35" s="4" customFormat="1" x14ac:dyDescent="0.15">
      <c r="A3" s="2"/>
      <c r="B3" s="2"/>
      <c r="C3" s="2"/>
      <c r="D3" s="2"/>
      <c r="E3" s="2"/>
      <c r="F3" s="2"/>
      <c r="G3" s="2"/>
      <c r="H3" s="2"/>
      <c r="I3" s="2"/>
      <c r="J3" s="2"/>
      <c r="K3" s="2"/>
      <c r="L3" s="2"/>
      <c r="M3" s="2"/>
      <c r="N3" s="2"/>
      <c r="O3" s="2"/>
      <c r="P3" s="2"/>
      <c r="Q3" s="2"/>
      <c r="R3" s="2"/>
      <c r="S3" s="2"/>
      <c r="T3" s="2"/>
      <c r="U3" s="2"/>
      <c r="V3" s="2"/>
      <c r="W3" s="2"/>
      <c r="X3" s="2"/>
    </row>
    <row r="4" spans="1:35" s="4" customFormat="1" x14ac:dyDescent="0.15">
      <c r="A4" s="2" t="s">
        <v>244</v>
      </c>
      <c r="B4" s="2"/>
      <c r="C4" s="2"/>
      <c r="D4" s="2"/>
      <c r="E4" s="2"/>
      <c r="F4" s="2"/>
      <c r="G4" s="2"/>
      <c r="H4" s="2"/>
      <c r="I4" s="2"/>
      <c r="J4" s="2"/>
      <c r="K4" s="2"/>
      <c r="L4" s="2"/>
      <c r="M4" s="2"/>
      <c r="N4" s="2"/>
      <c r="O4" s="2"/>
      <c r="P4" s="2"/>
      <c r="Q4" s="2"/>
      <c r="R4" s="2"/>
      <c r="S4" s="2"/>
      <c r="T4" s="2"/>
      <c r="U4" s="2"/>
      <c r="V4" s="2"/>
      <c r="W4" s="2"/>
      <c r="X4" s="2"/>
    </row>
    <row r="5" spans="1:35" s="4" customFormat="1" ht="22.5" x14ac:dyDescent="0.15">
      <c r="A5" s="5" t="s">
        <v>277</v>
      </c>
      <c r="B5" s="6" t="s">
        <v>278</v>
      </c>
      <c r="C5" s="7"/>
      <c r="D5" s="7"/>
      <c r="E5" s="7"/>
      <c r="F5" s="7"/>
      <c r="G5" s="7"/>
      <c r="H5" s="7"/>
      <c r="I5" s="7"/>
      <c r="J5" s="7"/>
      <c r="K5" s="7"/>
      <c r="L5" s="7"/>
      <c r="M5" s="7"/>
      <c r="N5" s="7"/>
      <c r="O5" s="7"/>
      <c r="P5" s="7"/>
      <c r="Q5" s="7"/>
      <c r="R5" s="7"/>
      <c r="S5" s="7"/>
      <c r="T5" s="7"/>
      <c r="U5" s="7"/>
      <c r="V5" s="7"/>
      <c r="W5" s="7"/>
      <c r="X5" s="5" t="s">
        <v>329</v>
      </c>
    </row>
    <row r="6" spans="1:35" s="4" customFormat="1" ht="22.5"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35" s="4" customFormat="1" ht="22.5"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35"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35"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c r="Z9" s="137" t="s">
        <v>14</v>
      </c>
      <c r="AA9" s="2" t="s">
        <v>15</v>
      </c>
      <c r="AB9" s="2" t="s">
        <v>16</v>
      </c>
      <c r="AC9" s="2" t="s">
        <v>325</v>
      </c>
      <c r="AD9" s="2" t="s">
        <v>17</v>
      </c>
      <c r="AE9" s="2" t="s">
        <v>18</v>
      </c>
      <c r="AF9" s="2" t="s">
        <v>20</v>
      </c>
      <c r="AG9" s="2" t="s">
        <v>345</v>
      </c>
      <c r="AH9" s="2" t="s">
        <v>19</v>
      </c>
      <c r="AI9" s="2" t="s">
        <v>33</v>
      </c>
    </row>
    <row r="10" spans="1:35" x14ac:dyDescent="0.15">
      <c r="A10" s="22" t="s">
        <v>63</v>
      </c>
      <c r="B10" s="185">
        <v>619</v>
      </c>
      <c r="C10" s="185">
        <v>447</v>
      </c>
      <c r="D10" s="185">
        <v>248</v>
      </c>
      <c r="E10" s="185">
        <v>61</v>
      </c>
      <c r="F10" s="185" t="s">
        <v>107</v>
      </c>
      <c r="G10" s="185" t="s">
        <v>107</v>
      </c>
      <c r="H10" s="185" t="s">
        <v>107</v>
      </c>
      <c r="I10" s="185">
        <v>38</v>
      </c>
      <c r="J10" s="185">
        <v>77</v>
      </c>
      <c r="K10" s="185">
        <v>6</v>
      </c>
      <c r="L10" s="185">
        <v>14</v>
      </c>
      <c r="M10" s="185">
        <v>4</v>
      </c>
      <c r="N10" s="185">
        <v>79</v>
      </c>
      <c r="O10" s="185" t="s">
        <v>107</v>
      </c>
      <c r="P10" s="185" t="s">
        <v>107</v>
      </c>
      <c r="Q10" s="185" t="s">
        <v>107</v>
      </c>
      <c r="R10" s="185" t="s">
        <v>107</v>
      </c>
      <c r="S10" s="185" t="s">
        <v>107</v>
      </c>
      <c r="T10" s="185" t="s">
        <v>107</v>
      </c>
      <c r="U10" s="185">
        <v>90</v>
      </c>
      <c r="V10" s="185" t="s">
        <v>107</v>
      </c>
      <c r="W10" s="185">
        <v>3</v>
      </c>
      <c r="X10" s="185">
        <v>385</v>
      </c>
      <c r="Z10" s="137">
        <v>1960</v>
      </c>
      <c r="AA10" s="131">
        <f t="shared" ref="AA10:AA41" si="0">D10</f>
        <v>248</v>
      </c>
      <c r="AB10" s="131">
        <f t="shared" ref="AB10:AB41" si="1">I10</f>
        <v>38</v>
      </c>
      <c r="AC10" s="131">
        <f t="shared" ref="AC10:AC41" si="2">J10</f>
        <v>77</v>
      </c>
      <c r="AD10" s="131">
        <f t="shared" ref="AD10:AD41" si="3">K10</f>
        <v>6</v>
      </c>
      <c r="AE10" s="131">
        <f t="shared" ref="AE10:AE41" si="4">L10</f>
        <v>14</v>
      </c>
      <c r="AF10" s="131">
        <f t="shared" ref="AF10:AF41" si="5">N10</f>
        <v>79</v>
      </c>
      <c r="AG10" s="131">
        <f t="shared" ref="AG10:AG41" si="6">AI10-SUM(AA10:AF10)</f>
        <v>157</v>
      </c>
      <c r="AH10" s="131">
        <f t="shared" ref="AH10:AH41" si="7">W10</f>
        <v>3</v>
      </c>
      <c r="AI10" s="131">
        <f t="shared" ref="AI10:AI41" si="8">B10</f>
        <v>619</v>
      </c>
    </row>
    <row r="11" spans="1:35" x14ac:dyDescent="0.15">
      <c r="A11" s="22" t="s">
        <v>64</v>
      </c>
      <c r="B11" s="185">
        <v>726</v>
      </c>
      <c r="C11" s="185">
        <v>527</v>
      </c>
      <c r="D11" s="185">
        <v>285</v>
      </c>
      <c r="E11" s="185">
        <v>34</v>
      </c>
      <c r="F11" s="185" t="s">
        <v>107</v>
      </c>
      <c r="G11" s="185">
        <v>30</v>
      </c>
      <c r="H11" s="185" t="s">
        <v>107</v>
      </c>
      <c r="I11" s="185">
        <v>70</v>
      </c>
      <c r="J11" s="185">
        <v>83</v>
      </c>
      <c r="K11" s="185">
        <v>6</v>
      </c>
      <c r="L11" s="185">
        <v>15</v>
      </c>
      <c r="M11" s="185">
        <v>4</v>
      </c>
      <c r="N11" s="185">
        <v>102</v>
      </c>
      <c r="O11" s="185" t="s">
        <v>107</v>
      </c>
      <c r="P11" s="185" t="s">
        <v>107</v>
      </c>
      <c r="Q11" s="185" t="s">
        <v>107</v>
      </c>
      <c r="R11" s="185" t="s">
        <v>107</v>
      </c>
      <c r="S11" s="185" t="s">
        <v>107</v>
      </c>
      <c r="T11" s="185" t="s">
        <v>107</v>
      </c>
      <c r="U11" s="185">
        <v>94</v>
      </c>
      <c r="V11" s="185" t="s">
        <v>107</v>
      </c>
      <c r="W11" s="185">
        <v>3</v>
      </c>
      <c r="X11" s="185">
        <v>447</v>
      </c>
      <c r="Z11" s="137">
        <v>1961</v>
      </c>
      <c r="AA11" s="131">
        <f t="shared" si="0"/>
        <v>285</v>
      </c>
      <c r="AB11" s="131">
        <f t="shared" si="1"/>
        <v>70</v>
      </c>
      <c r="AC11" s="131">
        <f t="shared" si="2"/>
        <v>83</v>
      </c>
      <c r="AD11" s="131">
        <f t="shared" si="3"/>
        <v>6</v>
      </c>
      <c r="AE11" s="131">
        <f t="shared" si="4"/>
        <v>15</v>
      </c>
      <c r="AF11" s="131">
        <f t="shared" si="5"/>
        <v>102</v>
      </c>
      <c r="AG11" s="131">
        <f t="shared" si="6"/>
        <v>165</v>
      </c>
      <c r="AH11" s="131">
        <f t="shared" si="7"/>
        <v>3</v>
      </c>
      <c r="AI11" s="131">
        <f t="shared" si="8"/>
        <v>726</v>
      </c>
    </row>
    <row r="12" spans="1:35" x14ac:dyDescent="0.15">
      <c r="A12" s="22" t="s">
        <v>65</v>
      </c>
      <c r="B12" s="185">
        <v>800</v>
      </c>
      <c r="C12" s="185">
        <v>575</v>
      </c>
      <c r="D12" s="185">
        <v>309</v>
      </c>
      <c r="E12" s="185">
        <v>26</v>
      </c>
      <c r="F12" s="185" t="s">
        <v>107</v>
      </c>
      <c r="G12" s="185">
        <v>18</v>
      </c>
      <c r="H12" s="185">
        <v>16</v>
      </c>
      <c r="I12" s="185">
        <v>79</v>
      </c>
      <c r="J12" s="185">
        <v>99</v>
      </c>
      <c r="K12" s="185">
        <v>7</v>
      </c>
      <c r="L12" s="185">
        <v>18</v>
      </c>
      <c r="M12" s="185">
        <v>4</v>
      </c>
      <c r="N12" s="185">
        <v>121</v>
      </c>
      <c r="O12" s="185" t="s">
        <v>107</v>
      </c>
      <c r="P12" s="185" t="s">
        <v>107</v>
      </c>
      <c r="Q12" s="185" t="s">
        <v>107</v>
      </c>
      <c r="R12" s="185" t="s">
        <v>107</v>
      </c>
      <c r="S12" s="185" t="s">
        <v>107</v>
      </c>
      <c r="T12" s="185" t="s">
        <v>107</v>
      </c>
      <c r="U12" s="185">
        <v>102</v>
      </c>
      <c r="V12" s="185" t="s">
        <v>107</v>
      </c>
      <c r="W12" s="185">
        <v>2</v>
      </c>
      <c r="X12" s="185">
        <v>475</v>
      </c>
      <c r="Z12" s="137">
        <v>1962</v>
      </c>
      <c r="AA12" s="131">
        <f t="shared" si="0"/>
        <v>309</v>
      </c>
      <c r="AB12" s="131">
        <f t="shared" si="1"/>
        <v>79</v>
      </c>
      <c r="AC12" s="131">
        <f t="shared" si="2"/>
        <v>99</v>
      </c>
      <c r="AD12" s="131">
        <f t="shared" si="3"/>
        <v>7</v>
      </c>
      <c r="AE12" s="131">
        <f t="shared" si="4"/>
        <v>18</v>
      </c>
      <c r="AF12" s="131">
        <f t="shared" si="5"/>
        <v>121</v>
      </c>
      <c r="AG12" s="131">
        <f t="shared" si="6"/>
        <v>167</v>
      </c>
      <c r="AH12" s="131">
        <f t="shared" si="7"/>
        <v>2</v>
      </c>
      <c r="AI12" s="131">
        <f t="shared" si="8"/>
        <v>800</v>
      </c>
    </row>
    <row r="13" spans="1:35" x14ac:dyDescent="0.15">
      <c r="A13" s="22" t="s">
        <v>66</v>
      </c>
      <c r="B13" s="185">
        <v>872</v>
      </c>
      <c r="C13" s="185">
        <v>615</v>
      </c>
      <c r="D13" s="185">
        <v>330</v>
      </c>
      <c r="E13" s="185">
        <v>16</v>
      </c>
      <c r="F13" s="185" t="s">
        <v>107</v>
      </c>
      <c r="G13" s="185">
        <v>17</v>
      </c>
      <c r="H13" s="185">
        <v>19</v>
      </c>
      <c r="I13" s="185">
        <v>97</v>
      </c>
      <c r="J13" s="185">
        <v>100</v>
      </c>
      <c r="K13" s="185">
        <v>7</v>
      </c>
      <c r="L13" s="185">
        <v>22</v>
      </c>
      <c r="M13" s="185">
        <v>7</v>
      </c>
      <c r="N13" s="185">
        <v>134</v>
      </c>
      <c r="O13" s="185" t="s">
        <v>107</v>
      </c>
      <c r="P13" s="185" t="s">
        <v>107</v>
      </c>
      <c r="Q13" s="185" t="s">
        <v>107</v>
      </c>
      <c r="R13" s="185" t="s">
        <v>107</v>
      </c>
      <c r="S13" s="185" t="s">
        <v>107</v>
      </c>
      <c r="T13" s="185" t="s">
        <v>107</v>
      </c>
      <c r="U13" s="185">
        <v>120</v>
      </c>
      <c r="V13" s="185" t="s">
        <v>107</v>
      </c>
      <c r="W13" s="185">
        <v>3</v>
      </c>
      <c r="X13" s="185">
        <v>492</v>
      </c>
      <c r="Z13" s="137">
        <v>1963</v>
      </c>
      <c r="AA13" s="131">
        <f t="shared" si="0"/>
        <v>330</v>
      </c>
      <c r="AB13" s="131">
        <f t="shared" si="1"/>
        <v>97</v>
      </c>
      <c r="AC13" s="131">
        <f t="shared" si="2"/>
        <v>100</v>
      </c>
      <c r="AD13" s="131">
        <f t="shared" si="3"/>
        <v>7</v>
      </c>
      <c r="AE13" s="131">
        <f t="shared" si="4"/>
        <v>22</v>
      </c>
      <c r="AF13" s="131">
        <f t="shared" si="5"/>
        <v>134</v>
      </c>
      <c r="AG13" s="131">
        <f t="shared" si="6"/>
        <v>182</v>
      </c>
      <c r="AH13" s="131">
        <f t="shared" si="7"/>
        <v>3</v>
      </c>
      <c r="AI13" s="131">
        <f t="shared" si="8"/>
        <v>872</v>
      </c>
    </row>
    <row r="14" spans="1:35" x14ac:dyDescent="0.15">
      <c r="A14" s="22" t="s">
        <v>67</v>
      </c>
      <c r="B14" s="185">
        <v>953</v>
      </c>
      <c r="C14" s="185">
        <v>713</v>
      </c>
      <c r="D14" s="185">
        <v>368</v>
      </c>
      <c r="E14" s="185">
        <v>18</v>
      </c>
      <c r="F14" s="185" t="s">
        <v>107</v>
      </c>
      <c r="G14" s="185">
        <v>17</v>
      </c>
      <c r="H14" s="185">
        <v>11</v>
      </c>
      <c r="I14" s="185">
        <v>116</v>
      </c>
      <c r="J14" s="185">
        <v>141</v>
      </c>
      <c r="K14" s="185">
        <v>9</v>
      </c>
      <c r="L14" s="185">
        <v>26</v>
      </c>
      <c r="M14" s="185">
        <v>7</v>
      </c>
      <c r="N14" s="185">
        <v>144</v>
      </c>
      <c r="O14" s="185">
        <v>11</v>
      </c>
      <c r="P14" s="185">
        <v>49</v>
      </c>
      <c r="Q14" s="185" t="s">
        <v>107</v>
      </c>
      <c r="R14" s="185">
        <v>35</v>
      </c>
      <c r="S14" s="185">
        <v>40</v>
      </c>
      <c r="T14" s="185" t="s">
        <v>107</v>
      </c>
      <c r="U14" s="185">
        <v>93</v>
      </c>
      <c r="V14" s="185">
        <v>8</v>
      </c>
      <c r="W14" s="185">
        <v>3</v>
      </c>
      <c r="X14" s="185">
        <v>540</v>
      </c>
      <c r="Z14" s="137">
        <v>1964</v>
      </c>
      <c r="AA14" s="131">
        <f t="shared" si="0"/>
        <v>368</v>
      </c>
      <c r="AB14" s="131">
        <f t="shared" si="1"/>
        <v>116</v>
      </c>
      <c r="AC14" s="131">
        <f t="shared" si="2"/>
        <v>141</v>
      </c>
      <c r="AD14" s="131">
        <f t="shared" si="3"/>
        <v>9</v>
      </c>
      <c r="AE14" s="131">
        <f t="shared" si="4"/>
        <v>26</v>
      </c>
      <c r="AF14" s="131">
        <f t="shared" si="5"/>
        <v>144</v>
      </c>
      <c r="AG14" s="131">
        <f t="shared" si="6"/>
        <v>149</v>
      </c>
      <c r="AH14" s="131">
        <f t="shared" si="7"/>
        <v>3</v>
      </c>
      <c r="AI14" s="131">
        <f t="shared" si="8"/>
        <v>953</v>
      </c>
    </row>
    <row r="15" spans="1:35" x14ac:dyDescent="0.15">
      <c r="A15" s="22" t="s">
        <v>68</v>
      </c>
      <c r="B15" s="185">
        <v>954</v>
      </c>
      <c r="C15" s="185">
        <v>681</v>
      </c>
      <c r="D15" s="185">
        <v>369</v>
      </c>
      <c r="E15" s="185">
        <v>16</v>
      </c>
      <c r="F15" s="185" t="s">
        <v>107</v>
      </c>
      <c r="G15" s="185">
        <v>16</v>
      </c>
      <c r="H15" s="185">
        <v>13</v>
      </c>
      <c r="I15" s="185">
        <v>107</v>
      </c>
      <c r="J15" s="185">
        <v>115</v>
      </c>
      <c r="K15" s="185">
        <v>11</v>
      </c>
      <c r="L15" s="185">
        <v>26</v>
      </c>
      <c r="M15" s="185">
        <v>8</v>
      </c>
      <c r="N15" s="185">
        <v>163</v>
      </c>
      <c r="O15" s="185">
        <v>13</v>
      </c>
      <c r="P15" s="185">
        <v>53</v>
      </c>
      <c r="Q15" s="185" t="s">
        <v>107</v>
      </c>
      <c r="R15" s="185">
        <v>46</v>
      </c>
      <c r="S15" s="185">
        <v>39</v>
      </c>
      <c r="T15" s="185" t="s">
        <v>107</v>
      </c>
      <c r="U15" s="185">
        <v>108</v>
      </c>
      <c r="V15" s="185">
        <v>12</v>
      </c>
      <c r="W15" s="185">
        <v>1</v>
      </c>
      <c r="X15" s="185">
        <v>525</v>
      </c>
      <c r="Z15" s="137">
        <v>1965</v>
      </c>
      <c r="AA15" s="131">
        <f t="shared" si="0"/>
        <v>369</v>
      </c>
      <c r="AB15" s="131">
        <f t="shared" si="1"/>
        <v>107</v>
      </c>
      <c r="AC15" s="131">
        <f t="shared" si="2"/>
        <v>115</v>
      </c>
      <c r="AD15" s="131">
        <f t="shared" si="3"/>
        <v>11</v>
      </c>
      <c r="AE15" s="131">
        <f t="shared" si="4"/>
        <v>26</v>
      </c>
      <c r="AF15" s="131">
        <f t="shared" si="5"/>
        <v>163</v>
      </c>
      <c r="AG15" s="131">
        <f t="shared" si="6"/>
        <v>163</v>
      </c>
      <c r="AH15" s="131">
        <f t="shared" si="7"/>
        <v>1</v>
      </c>
      <c r="AI15" s="131">
        <f t="shared" si="8"/>
        <v>954</v>
      </c>
    </row>
    <row r="16" spans="1:35" x14ac:dyDescent="0.15">
      <c r="A16" s="22" t="s">
        <v>69</v>
      </c>
      <c r="B16" s="185">
        <v>1179</v>
      </c>
      <c r="C16" s="185">
        <v>834</v>
      </c>
      <c r="D16" s="185">
        <v>444</v>
      </c>
      <c r="E16" s="185">
        <v>15</v>
      </c>
      <c r="F16" s="185" t="s">
        <v>107</v>
      </c>
      <c r="G16" s="185">
        <v>19</v>
      </c>
      <c r="H16" s="185">
        <v>17</v>
      </c>
      <c r="I16" s="185">
        <v>146</v>
      </c>
      <c r="J16" s="185">
        <v>144</v>
      </c>
      <c r="K16" s="185">
        <v>12</v>
      </c>
      <c r="L16" s="185">
        <v>30</v>
      </c>
      <c r="M16" s="185">
        <v>7</v>
      </c>
      <c r="N16" s="185">
        <v>203</v>
      </c>
      <c r="O16" s="185">
        <v>20</v>
      </c>
      <c r="P16" s="185">
        <v>59</v>
      </c>
      <c r="Q16" s="185" t="s">
        <v>107</v>
      </c>
      <c r="R16" s="185">
        <v>60</v>
      </c>
      <c r="S16" s="185">
        <v>53</v>
      </c>
      <c r="T16" s="185" t="s">
        <v>107</v>
      </c>
      <c r="U16" s="185">
        <v>141</v>
      </c>
      <c r="V16" s="185">
        <v>11</v>
      </c>
      <c r="W16" s="185">
        <v>2</v>
      </c>
      <c r="X16" s="185">
        <v>685</v>
      </c>
      <c r="Z16" s="137">
        <v>1966</v>
      </c>
      <c r="AA16" s="131">
        <f t="shared" si="0"/>
        <v>444</v>
      </c>
      <c r="AB16" s="131">
        <f t="shared" si="1"/>
        <v>146</v>
      </c>
      <c r="AC16" s="131">
        <f t="shared" si="2"/>
        <v>144</v>
      </c>
      <c r="AD16" s="131">
        <f t="shared" si="3"/>
        <v>12</v>
      </c>
      <c r="AE16" s="131">
        <f t="shared" si="4"/>
        <v>30</v>
      </c>
      <c r="AF16" s="131">
        <f t="shared" si="5"/>
        <v>203</v>
      </c>
      <c r="AG16" s="131">
        <f t="shared" si="6"/>
        <v>200</v>
      </c>
      <c r="AH16" s="131">
        <f t="shared" si="7"/>
        <v>2</v>
      </c>
      <c r="AI16" s="131">
        <f t="shared" si="8"/>
        <v>1179</v>
      </c>
    </row>
    <row r="17" spans="1:35" x14ac:dyDescent="0.15">
      <c r="A17" s="22" t="s">
        <v>70</v>
      </c>
      <c r="B17" s="185">
        <v>1353</v>
      </c>
      <c r="C17" s="185">
        <v>952</v>
      </c>
      <c r="D17" s="185">
        <v>514</v>
      </c>
      <c r="E17" s="185">
        <v>12</v>
      </c>
      <c r="F17" s="185" t="s">
        <v>107</v>
      </c>
      <c r="G17" s="185">
        <v>15</v>
      </c>
      <c r="H17" s="185">
        <v>17</v>
      </c>
      <c r="I17" s="185">
        <v>189</v>
      </c>
      <c r="J17" s="185">
        <v>155</v>
      </c>
      <c r="K17" s="185">
        <v>14</v>
      </c>
      <c r="L17" s="185">
        <v>30</v>
      </c>
      <c r="M17" s="185">
        <v>7</v>
      </c>
      <c r="N17" s="185">
        <v>217</v>
      </c>
      <c r="O17" s="185">
        <v>16</v>
      </c>
      <c r="P17" s="185">
        <v>67</v>
      </c>
      <c r="Q17" s="185">
        <v>52</v>
      </c>
      <c r="R17" s="185">
        <v>67</v>
      </c>
      <c r="S17" s="185">
        <v>56</v>
      </c>
      <c r="T17" s="185">
        <v>37</v>
      </c>
      <c r="U17" s="185">
        <v>182</v>
      </c>
      <c r="V17" s="185">
        <v>10</v>
      </c>
      <c r="W17" s="185">
        <v>2</v>
      </c>
      <c r="X17" s="185">
        <v>776</v>
      </c>
      <c r="Z17" s="137">
        <v>1967</v>
      </c>
      <c r="AA17" s="131">
        <f t="shared" si="0"/>
        <v>514</v>
      </c>
      <c r="AB17" s="131">
        <f t="shared" si="1"/>
        <v>189</v>
      </c>
      <c r="AC17" s="131">
        <f t="shared" si="2"/>
        <v>155</v>
      </c>
      <c r="AD17" s="131">
        <f t="shared" si="3"/>
        <v>14</v>
      </c>
      <c r="AE17" s="131">
        <f t="shared" si="4"/>
        <v>30</v>
      </c>
      <c r="AF17" s="131">
        <f t="shared" si="5"/>
        <v>217</v>
      </c>
      <c r="AG17" s="131">
        <f t="shared" si="6"/>
        <v>234</v>
      </c>
      <c r="AH17" s="131">
        <f t="shared" si="7"/>
        <v>2</v>
      </c>
      <c r="AI17" s="131">
        <f t="shared" si="8"/>
        <v>1353</v>
      </c>
    </row>
    <row r="18" spans="1:35" x14ac:dyDescent="0.15">
      <c r="A18" s="22" t="s">
        <v>71</v>
      </c>
      <c r="B18" s="185">
        <v>1379</v>
      </c>
      <c r="C18" s="185">
        <v>972</v>
      </c>
      <c r="D18" s="185">
        <v>545</v>
      </c>
      <c r="E18" s="185">
        <v>11</v>
      </c>
      <c r="F18" s="185" t="s">
        <v>107</v>
      </c>
      <c r="G18" s="185">
        <v>16</v>
      </c>
      <c r="H18" s="185">
        <v>13</v>
      </c>
      <c r="I18" s="185">
        <v>194</v>
      </c>
      <c r="J18" s="185">
        <v>142</v>
      </c>
      <c r="K18" s="185">
        <v>15</v>
      </c>
      <c r="L18" s="185">
        <v>30</v>
      </c>
      <c r="M18" s="185">
        <v>7</v>
      </c>
      <c r="N18" s="185">
        <v>250</v>
      </c>
      <c r="O18" s="185">
        <v>19</v>
      </c>
      <c r="P18" s="185">
        <v>84</v>
      </c>
      <c r="Q18" s="185">
        <v>64</v>
      </c>
      <c r="R18" s="185">
        <v>76</v>
      </c>
      <c r="S18" s="185">
        <v>61</v>
      </c>
      <c r="T18" s="185">
        <v>39</v>
      </c>
      <c r="U18" s="185">
        <v>155</v>
      </c>
      <c r="V18" s="185">
        <v>9</v>
      </c>
      <c r="W18" s="185">
        <v>2</v>
      </c>
      <c r="X18" s="185">
        <v>750</v>
      </c>
      <c r="Z18" s="137">
        <v>1968</v>
      </c>
      <c r="AA18" s="131">
        <f t="shared" si="0"/>
        <v>545</v>
      </c>
      <c r="AB18" s="131">
        <f t="shared" si="1"/>
        <v>194</v>
      </c>
      <c r="AC18" s="131">
        <f t="shared" si="2"/>
        <v>142</v>
      </c>
      <c r="AD18" s="131">
        <f t="shared" si="3"/>
        <v>15</v>
      </c>
      <c r="AE18" s="131">
        <f t="shared" si="4"/>
        <v>30</v>
      </c>
      <c r="AF18" s="131">
        <f t="shared" si="5"/>
        <v>250</v>
      </c>
      <c r="AG18" s="131">
        <f t="shared" si="6"/>
        <v>203</v>
      </c>
      <c r="AH18" s="131">
        <f t="shared" si="7"/>
        <v>2</v>
      </c>
      <c r="AI18" s="131">
        <f t="shared" si="8"/>
        <v>1379</v>
      </c>
    </row>
    <row r="19" spans="1:35" x14ac:dyDescent="0.15">
      <c r="A19" s="22" t="s">
        <v>72</v>
      </c>
      <c r="B19" s="185">
        <v>1466</v>
      </c>
      <c r="C19" s="185">
        <v>1044</v>
      </c>
      <c r="D19" s="185">
        <v>520</v>
      </c>
      <c r="E19" s="185">
        <v>9</v>
      </c>
      <c r="F19" s="185" t="s">
        <v>107</v>
      </c>
      <c r="G19" s="185">
        <v>14</v>
      </c>
      <c r="H19" s="185">
        <v>21</v>
      </c>
      <c r="I19" s="185">
        <v>243</v>
      </c>
      <c r="J19" s="185">
        <v>171</v>
      </c>
      <c r="K19" s="185">
        <v>18</v>
      </c>
      <c r="L19" s="185">
        <v>31</v>
      </c>
      <c r="M19" s="185">
        <v>17</v>
      </c>
      <c r="N19" s="185">
        <v>280</v>
      </c>
      <c r="O19" s="185">
        <v>23</v>
      </c>
      <c r="P19" s="185">
        <v>96</v>
      </c>
      <c r="Q19" s="185">
        <v>77</v>
      </c>
      <c r="R19" s="185">
        <v>87</v>
      </c>
      <c r="S19" s="185">
        <v>68</v>
      </c>
      <c r="T19" s="185">
        <v>48</v>
      </c>
      <c r="U19" s="185">
        <v>139</v>
      </c>
      <c r="V19" s="185">
        <v>7</v>
      </c>
      <c r="W19" s="185">
        <v>3</v>
      </c>
      <c r="X19" s="185">
        <v>766</v>
      </c>
      <c r="Z19" s="137">
        <v>1969</v>
      </c>
      <c r="AA19" s="131">
        <f t="shared" si="0"/>
        <v>520</v>
      </c>
      <c r="AB19" s="131">
        <f t="shared" si="1"/>
        <v>243</v>
      </c>
      <c r="AC19" s="131">
        <f t="shared" si="2"/>
        <v>171</v>
      </c>
      <c r="AD19" s="131">
        <f t="shared" si="3"/>
        <v>18</v>
      </c>
      <c r="AE19" s="131">
        <f t="shared" si="4"/>
        <v>31</v>
      </c>
      <c r="AF19" s="131">
        <f t="shared" si="5"/>
        <v>280</v>
      </c>
      <c r="AG19" s="131">
        <f t="shared" si="6"/>
        <v>203</v>
      </c>
      <c r="AH19" s="131">
        <f t="shared" si="7"/>
        <v>3</v>
      </c>
      <c r="AI19" s="131">
        <f t="shared" si="8"/>
        <v>1466</v>
      </c>
    </row>
    <row r="20" spans="1:35" x14ac:dyDescent="0.15">
      <c r="A20" s="22" t="s">
        <v>73</v>
      </c>
      <c r="B20" s="185">
        <v>1544</v>
      </c>
      <c r="C20" s="185">
        <v>1082</v>
      </c>
      <c r="D20" s="185">
        <v>489</v>
      </c>
      <c r="E20" s="185">
        <v>6</v>
      </c>
      <c r="F20" s="185" t="s">
        <v>107</v>
      </c>
      <c r="G20" s="185">
        <v>12</v>
      </c>
      <c r="H20" s="185">
        <v>22</v>
      </c>
      <c r="I20" s="185">
        <v>290</v>
      </c>
      <c r="J20" s="185">
        <v>188</v>
      </c>
      <c r="K20" s="185">
        <v>27</v>
      </c>
      <c r="L20" s="185">
        <v>30</v>
      </c>
      <c r="M20" s="185">
        <v>19</v>
      </c>
      <c r="N20" s="185">
        <v>300</v>
      </c>
      <c r="O20" s="185">
        <v>31</v>
      </c>
      <c r="P20" s="185">
        <v>97</v>
      </c>
      <c r="Q20" s="185">
        <v>79</v>
      </c>
      <c r="R20" s="185">
        <v>98</v>
      </c>
      <c r="S20" s="185">
        <v>68</v>
      </c>
      <c r="T20" s="185">
        <v>47</v>
      </c>
      <c r="U20" s="185">
        <v>160</v>
      </c>
      <c r="V20" s="185">
        <v>6</v>
      </c>
      <c r="W20" s="185">
        <v>3</v>
      </c>
      <c r="X20" s="185">
        <v>760</v>
      </c>
      <c r="Z20" s="137">
        <v>1970</v>
      </c>
      <c r="AA20" s="131">
        <f t="shared" si="0"/>
        <v>489</v>
      </c>
      <c r="AB20" s="131">
        <f t="shared" si="1"/>
        <v>290</v>
      </c>
      <c r="AC20" s="131">
        <f t="shared" si="2"/>
        <v>188</v>
      </c>
      <c r="AD20" s="131">
        <f t="shared" si="3"/>
        <v>27</v>
      </c>
      <c r="AE20" s="131">
        <f t="shared" si="4"/>
        <v>30</v>
      </c>
      <c r="AF20" s="131">
        <f t="shared" si="5"/>
        <v>300</v>
      </c>
      <c r="AG20" s="131">
        <f t="shared" si="6"/>
        <v>220</v>
      </c>
      <c r="AH20" s="131">
        <f t="shared" si="7"/>
        <v>3</v>
      </c>
      <c r="AI20" s="131">
        <f t="shared" si="8"/>
        <v>1544</v>
      </c>
    </row>
    <row r="21" spans="1:35" x14ac:dyDescent="0.15">
      <c r="A21" s="22" t="s">
        <v>74</v>
      </c>
      <c r="B21" s="185">
        <v>1496</v>
      </c>
      <c r="C21" s="185">
        <v>1030</v>
      </c>
      <c r="D21" s="185">
        <v>441</v>
      </c>
      <c r="E21" s="185">
        <v>4</v>
      </c>
      <c r="F21" s="185" t="s">
        <v>107</v>
      </c>
      <c r="G21" s="185">
        <v>13</v>
      </c>
      <c r="H21" s="185">
        <v>20</v>
      </c>
      <c r="I21" s="185">
        <v>294</v>
      </c>
      <c r="J21" s="185">
        <v>177</v>
      </c>
      <c r="K21" s="185">
        <v>29</v>
      </c>
      <c r="L21" s="185">
        <v>31</v>
      </c>
      <c r="M21" s="185">
        <v>21</v>
      </c>
      <c r="N21" s="185">
        <v>337</v>
      </c>
      <c r="O21" s="185">
        <v>42</v>
      </c>
      <c r="P21" s="185">
        <v>106</v>
      </c>
      <c r="Q21" s="185">
        <v>86</v>
      </c>
      <c r="R21" s="185">
        <v>116</v>
      </c>
      <c r="S21" s="185">
        <v>68</v>
      </c>
      <c r="T21" s="185">
        <v>45</v>
      </c>
      <c r="U21" s="185">
        <v>127</v>
      </c>
      <c r="V21" s="185">
        <v>6</v>
      </c>
      <c r="W21" s="185">
        <v>2</v>
      </c>
      <c r="X21" s="185">
        <v>709</v>
      </c>
      <c r="Z21" s="137">
        <v>1971</v>
      </c>
      <c r="AA21" s="131">
        <f t="shared" si="0"/>
        <v>441</v>
      </c>
      <c r="AB21" s="131">
        <f t="shared" si="1"/>
        <v>294</v>
      </c>
      <c r="AC21" s="131">
        <f t="shared" si="2"/>
        <v>177</v>
      </c>
      <c r="AD21" s="131">
        <f t="shared" si="3"/>
        <v>29</v>
      </c>
      <c r="AE21" s="131">
        <f t="shared" si="4"/>
        <v>31</v>
      </c>
      <c r="AF21" s="131">
        <f t="shared" si="5"/>
        <v>337</v>
      </c>
      <c r="AG21" s="131">
        <f t="shared" si="6"/>
        <v>187</v>
      </c>
      <c r="AH21" s="131">
        <f t="shared" si="7"/>
        <v>2</v>
      </c>
      <c r="AI21" s="131">
        <f t="shared" si="8"/>
        <v>1496</v>
      </c>
    </row>
    <row r="22" spans="1:35" x14ac:dyDescent="0.15">
      <c r="A22" s="22" t="s">
        <v>75</v>
      </c>
      <c r="B22" s="185">
        <v>1649</v>
      </c>
      <c r="C22" s="185">
        <v>1145</v>
      </c>
      <c r="D22" s="185">
        <v>474</v>
      </c>
      <c r="E22" s="185">
        <v>3</v>
      </c>
      <c r="F22" s="185" t="s">
        <v>107</v>
      </c>
      <c r="G22" s="185">
        <v>12</v>
      </c>
      <c r="H22" s="185">
        <v>19</v>
      </c>
      <c r="I22" s="185">
        <v>346</v>
      </c>
      <c r="J22" s="185">
        <v>200</v>
      </c>
      <c r="K22" s="185">
        <v>35</v>
      </c>
      <c r="L22" s="185">
        <v>33</v>
      </c>
      <c r="M22" s="185">
        <v>23</v>
      </c>
      <c r="N22" s="185">
        <v>368</v>
      </c>
      <c r="O22" s="185">
        <v>50</v>
      </c>
      <c r="P22" s="185">
        <v>113</v>
      </c>
      <c r="Q22" s="185">
        <v>91</v>
      </c>
      <c r="R22" s="185">
        <v>124</v>
      </c>
      <c r="S22" s="185">
        <v>74</v>
      </c>
      <c r="T22" s="185">
        <v>45</v>
      </c>
      <c r="U22" s="185">
        <v>129</v>
      </c>
      <c r="V22" s="185">
        <v>8</v>
      </c>
      <c r="W22" s="185">
        <v>5</v>
      </c>
      <c r="X22" s="185">
        <v>889</v>
      </c>
      <c r="Z22" s="137">
        <v>1972</v>
      </c>
      <c r="AA22" s="131">
        <f t="shared" si="0"/>
        <v>474</v>
      </c>
      <c r="AB22" s="131">
        <f t="shared" si="1"/>
        <v>346</v>
      </c>
      <c r="AC22" s="131">
        <f t="shared" si="2"/>
        <v>200</v>
      </c>
      <c r="AD22" s="131">
        <f t="shared" si="3"/>
        <v>35</v>
      </c>
      <c r="AE22" s="131">
        <f t="shared" si="4"/>
        <v>33</v>
      </c>
      <c r="AF22" s="131">
        <f t="shared" si="5"/>
        <v>368</v>
      </c>
      <c r="AG22" s="131">
        <f t="shared" si="6"/>
        <v>193</v>
      </c>
      <c r="AH22" s="131">
        <f t="shared" si="7"/>
        <v>5</v>
      </c>
      <c r="AI22" s="131">
        <f t="shared" si="8"/>
        <v>1649</v>
      </c>
    </row>
    <row r="23" spans="1:35" x14ac:dyDescent="0.15">
      <c r="A23" s="22" t="s">
        <v>76</v>
      </c>
      <c r="B23" s="185">
        <v>2045</v>
      </c>
      <c r="C23" s="185">
        <v>1440</v>
      </c>
      <c r="D23" s="185">
        <v>575</v>
      </c>
      <c r="E23" s="185">
        <v>2</v>
      </c>
      <c r="F23" s="185" t="s">
        <v>107</v>
      </c>
      <c r="G23" s="185">
        <v>12</v>
      </c>
      <c r="H23" s="185">
        <v>25</v>
      </c>
      <c r="I23" s="185">
        <v>462</v>
      </c>
      <c r="J23" s="185">
        <v>251</v>
      </c>
      <c r="K23" s="185">
        <v>43</v>
      </c>
      <c r="L23" s="185">
        <v>39</v>
      </c>
      <c r="M23" s="185">
        <v>31</v>
      </c>
      <c r="N23" s="185">
        <v>412</v>
      </c>
      <c r="O23" s="185">
        <v>57</v>
      </c>
      <c r="P23" s="185">
        <v>133</v>
      </c>
      <c r="Q23" s="185">
        <v>100</v>
      </c>
      <c r="R23" s="185">
        <v>128</v>
      </c>
      <c r="S23" s="185">
        <v>85</v>
      </c>
      <c r="T23" s="185">
        <v>48</v>
      </c>
      <c r="U23" s="185">
        <v>188</v>
      </c>
      <c r="V23" s="185">
        <v>8</v>
      </c>
      <c r="W23" s="185">
        <v>6</v>
      </c>
      <c r="X23" s="185">
        <v>1129</v>
      </c>
      <c r="Z23" s="137">
        <v>1973</v>
      </c>
      <c r="AA23" s="131">
        <f t="shared" si="0"/>
        <v>575</v>
      </c>
      <c r="AB23" s="131">
        <f t="shared" si="1"/>
        <v>462</v>
      </c>
      <c r="AC23" s="131">
        <f t="shared" si="2"/>
        <v>251</v>
      </c>
      <c r="AD23" s="131">
        <f t="shared" si="3"/>
        <v>43</v>
      </c>
      <c r="AE23" s="131">
        <f t="shared" si="4"/>
        <v>39</v>
      </c>
      <c r="AF23" s="131">
        <f t="shared" si="5"/>
        <v>412</v>
      </c>
      <c r="AG23" s="131">
        <f t="shared" si="6"/>
        <v>263</v>
      </c>
      <c r="AH23" s="131">
        <f t="shared" si="7"/>
        <v>6</v>
      </c>
      <c r="AI23" s="131">
        <f t="shared" si="8"/>
        <v>2045</v>
      </c>
    </row>
    <row r="24" spans="1:35" x14ac:dyDescent="0.15">
      <c r="A24" s="22" t="s">
        <v>77</v>
      </c>
      <c r="B24" s="185">
        <v>2402</v>
      </c>
      <c r="C24" s="185">
        <v>1758</v>
      </c>
      <c r="D24" s="185">
        <v>695</v>
      </c>
      <c r="E24" s="185">
        <v>2</v>
      </c>
      <c r="F24" s="185" t="s">
        <v>107</v>
      </c>
      <c r="G24" s="185">
        <v>15</v>
      </c>
      <c r="H24" s="185">
        <v>30</v>
      </c>
      <c r="I24" s="185">
        <v>571</v>
      </c>
      <c r="J24" s="185">
        <v>294</v>
      </c>
      <c r="K24" s="185">
        <v>58</v>
      </c>
      <c r="L24" s="185">
        <v>54</v>
      </c>
      <c r="M24" s="185">
        <v>39</v>
      </c>
      <c r="N24" s="185">
        <v>500</v>
      </c>
      <c r="O24" s="185">
        <v>58</v>
      </c>
      <c r="P24" s="185">
        <v>149</v>
      </c>
      <c r="Q24" s="185">
        <v>126</v>
      </c>
      <c r="R24" s="185">
        <v>177</v>
      </c>
      <c r="S24" s="185">
        <v>107</v>
      </c>
      <c r="T24" s="185">
        <v>63</v>
      </c>
      <c r="U24" s="185">
        <v>139</v>
      </c>
      <c r="V24" s="185">
        <v>8</v>
      </c>
      <c r="W24" s="185">
        <v>6</v>
      </c>
      <c r="X24" s="185">
        <v>1267</v>
      </c>
      <c r="Z24" s="137">
        <v>1974</v>
      </c>
      <c r="AA24" s="131">
        <f t="shared" si="0"/>
        <v>695</v>
      </c>
      <c r="AB24" s="131">
        <f t="shared" si="1"/>
        <v>571</v>
      </c>
      <c r="AC24" s="131">
        <f t="shared" si="2"/>
        <v>294</v>
      </c>
      <c r="AD24" s="131">
        <f t="shared" si="3"/>
        <v>58</v>
      </c>
      <c r="AE24" s="131">
        <f t="shared" si="4"/>
        <v>54</v>
      </c>
      <c r="AF24" s="131">
        <f t="shared" si="5"/>
        <v>500</v>
      </c>
      <c r="AG24" s="131">
        <f t="shared" si="6"/>
        <v>230</v>
      </c>
      <c r="AH24" s="131">
        <f t="shared" si="7"/>
        <v>6</v>
      </c>
      <c r="AI24" s="131">
        <f t="shared" si="8"/>
        <v>2402</v>
      </c>
    </row>
    <row r="25" spans="1:35" x14ac:dyDescent="0.15">
      <c r="A25" s="22" t="s">
        <v>78</v>
      </c>
      <c r="B25" s="185">
        <v>3003</v>
      </c>
      <c r="C25" s="185">
        <v>2234</v>
      </c>
      <c r="D25" s="185">
        <v>941</v>
      </c>
      <c r="E25" s="185">
        <v>3</v>
      </c>
      <c r="F25" s="185" t="s">
        <v>107</v>
      </c>
      <c r="G25" s="185">
        <v>14</v>
      </c>
      <c r="H25" s="185">
        <v>28</v>
      </c>
      <c r="I25" s="185">
        <v>677</v>
      </c>
      <c r="J25" s="185">
        <v>399</v>
      </c>
      <c r="K25" s="185">
        <v>70</v>
      </c>
      <c r="L25" s="185">
        <v>62</v>
      </c>
      <c r="M25" s="185">
        <v>41</v>
      </c>
      <c r="N25" s="185">
        <v>618</v>
      </c>
      <c r="O25" s="185">
        <v>88</v>
      </c>
      <c r="P25" s="185">
        <v>193</v>
      </c>
      <c r="Q25" s="185">
        <v>157</v>
      </c>
      <c r="R25" s="185">
        <v>215</v>
      </c>
      <c r="S25" s="185">
        <v>114</v>
      </c>
      <c r="T25" s="185">
        <v>60</v>
      </c>
      <c r="U25" s="185">
        <v>143</v>
      </c>
      <c r="V25" s="185">
        <v>8</v>
      </c>
      <c r="W25" s="185">
        <v>8</v>
      </c>
      <c r="X25" s="185">
        <v>1735</v>
      </c>
      <c r="Z25" s="137">
        <v>1975</v>
      </c>
      <c r="AA25" s="131">
        <f t="shared" si="0"/>
        <v>941</v>
      </c>
      <c r="AB25" s="131">
        <f t="shared" si="1"/>
        <v>677</v>
      </c>
      <c r="AC25" s="131">
        <f t="shared" si="2"/>
        <v>399</v>
      </c>
      <c r="AD25" s="131">
        <f t="shared" si="3"/>
        <v>70</v>
      </c>
      <c r="AE25" s="131">
        <f t="shared" si="4"/>
        <v>62</v>
      </c>
      <c r="AF25" s="131">
        <f t="shared" si="5"/>
        <v>618</v>
      </c>
      <c r="AG25" s="131">
        <f t="shared" si="6"/>
        <v>236</v>
      </c>
      <c r="AH25" s="131">
        <f t="shared" si="7"/>
        <v>8</v>
      </c>
      <c r="AI25" s="131">
        <f t="shared" si="8"/>
        <v>3003</v>
      </c>
    </row>
    <row r="26" spans="1:35" x14ac:dyDescent="0.15">
      <c r="A26" s="22" t="s">
        <v>79</v>
      </c>
      <c r="B26" s="185">
        <v>3055</v>
      </c>
      <c r="C26" s="185">
        <v>2234</v>
      </c>
      <c r="D26" s="185">
        <v>864</v>
      </c>
      <c r="E26" s="185">
        <v>4</v>
      </c>
      <c r="F26" s="185" t="s">
        <v>107</v>
      </c>
      <c r="G26" s="185">
        <v>14</v>
      </c>
      <c r="H26" s="185">
        <v>29</v>
      </c>
      <c r="I26" s="185">
        <v>730</v>
      </c>
      <c r="J26" s="185">
        <v>409</v>
      </c>
      <c r="K26" s="185">
        <v>72</v>
      </c>
      <c r="L26" s="185">
        <v>69</v>
      </c>
      <c r="M26" s="185">
        <v>43</v>
      </c>
      <c r="N26" s="185">
        <v>660</v>
      </c>
      <c r="O26" s="185">
        <v>74</v>
      </c>
      <c r="P26" s="185">
        <v>214</v>
      </c>
      <c r="Q26" s="185">
        <v>179</v>
      </c>
      <c r="R26" s="185">
        <v>238</v>
      </c>
      <c r="S26" s="185">
        <v>128</v>
      </c>
      <c r="T26" s="185">
        <v>61</v>
      </c>
      <c r="U26" s="185">
        <v>151</v>
      </c>
      <c r="V26" s="185">
        <v>6</v>
      </c>
      <c r="W26" s="185">
        <v>10</v>
      </c>
      <c r="X26" s="185">
        <v>1697</v>
      </c>
      <c r="Z26" s="137">
        <v>1976</v>
      </c>
      <c r="AA26" s="131">
        <f t="shared" si="0"/>
        <v>864</v>
      </c>
      <c r="AB26" s="131">
        <f t="shared" si="1"/>
        <v>730</v>
      </c>
      <c r="AC26" s="131">
        <f t="shared" si="2"/>
        <v>409</v>
      </c>
      <c r="AD26" s="131">
        <f t="shared" si="3"/>
        <v>72</v>
      </c>
      <c r="AE26" s="131">
        <f t="shared" si="4"/>
        <v>69</v>
      </c>
      <c r="AF26" s="131">
        <f t="shared" si="5"/>
        <v>660</v>
      </c>
      <c r="AG26" s="131">
        <f t="shared" si="6"/>
        <v>251</v>
      </c>
      <c r="AH26" s="131">
        <f t="shared" si="7"/>
        <v>10</v>
      </c>
      <c r="AI26" s="131">
        <f t="shared" si="8"/>
        <v>3055</v>
      </c>
    </row>
    <row r="27" spans="1:35" x14ac:dyDescent="0.15">
      <c r="A27" s="22" t="s">
        <v>80</v>
      </c>
      <c r="B27" s="186">
        <v>3234</v>
      </c>
      <c r="C27" s="186">
        <v>2426</v>
      </c>
      <c r="D27" s="186">
        <v>1048</v>
      </c>
      <c r="E27" s="186">
        <v>4</v>
      </c>
      <c r="F27" s="25" t="s">
        <v>107</v>
      </c>
      <c r="G27" s="186">
        <v>17</v>
      </c>
      <c r="H27" s="186">
        <v>29</v>
      </c>
      <c r="I27" s="186">
        <v>659</v>
      </c>
      <c r="J27" s="186">
        <v>479</v>
      </c>
      <c r="K27" s="186">
        <v>78</v>
      </c>
      <c r="L27" s="186">
        <v>72</v>
      </c>
      <c r="M27" s="186">
        <v>41</v>
      </c>
      <c r="N27" s="186">
        <v>656</v>
      </c>
      <c r="O27" s="186">
        <v>94</v>
      </c>
      <c r="P27" s="186">
        <v>219</v>
      </c>
      <c r="Q27" s="186">
        <v>188</v>
      </c>
      <c r="R27" s="186">
        <v>224</v>
      </c>
      <c r="S27" s="186">
        <v>113</v>
      </c>
      <c r="T27" s="186">
        <v>56</v>
      </c>
      <c r="U27" s="186">
        <v>143</v>
      </c>
      <c r="V27" s="186">
        <v>5</v>
      </c>
      <c r="W27" s="186">
        <v>9</v>
      </c>
      <c r="X27" s="186">
        <v>1672</v>
      </c>
      <c r="Z27" s="137">
        <v>1977</v>
      </c>
      <c r="AA27" s="131">
        <f t="shared" si="0"/>
        <v>1048</v>
      </c>
      <c r="AB27" s="131">
        <f t="shared" si="1"/>
        <v>659</v>
      </c>
      <c r="AC27" s="131">
        <f t="shared" si="2"/>
        <v>479</v>
      </c>
      <c r="AD27" s="131">
        <f t="shared" si="3"/>
        <v>78</v>
      </c>
      <c r="AE27" s="131">
        <f t="shared" si="4"/>
        <v>72</v>
      </c>
      <c r="AF27" s="131">
        <f t="shared" si="5"/>
        <v>656</v>
      </c>
      <c r="AG27" s="131">
        <f t="shared" si="6"/>
        <v>242</v>
      </c>
      <c r="AH27" s="131">
        <f t="shared" si="7"/>
        <v>9</v>
      </c>
      <c r="AI27" s="131">
        <f t="shared" si="8"/>
        <v>3234</v>
      </c>
    </row>
    <row r="28" spans="1:35" x14ac:dyDescent="0.15">
      <c r="A28" s="22" t="s">
        <v>81</v>
      </c>
      <c r="B28" s="186">
        <v>3266</v>
      </c>
      <c r="C28" s="186">
        <v>2445</v>
      </c>
      <c r="D28" s="186">
        <v>939</v>
      </c>
      <c r="E28" s="186">
        <v>7</v>
      </c>
      <c r="F28" s="25" t="s">
        <v>107</v>
      </c>
      <c r="G28" s="186">
        <v>24</v>
      </c>
      <c r="H28" s="186">
        <v>26</v>
      </c>
      <c r="I28" s="186">
        <v>701</v>
      </c>
      <c r="J28" s="186">
        <v>536</v>
      </c>
      <c r="K28" s="186">
        <v>99</v>
      </c>
      <c r="L28" s="186">
        <v>73</v>
      </c>
      <c r="M28" s="186">
        <v>41</v>
      </c>
      <c r="N28" s="186">
        <v>652</v>
      </c>
      <c r="O28" s="186">
        <v>99</v>
      </c>
      <c r="P28" s="186">
        <v>243</v>
      </c>
      <c r="Q28" s="186">
        <v>207</v>
      </c>
      <c r="R28" s="186">
        <v>206</v>
      </c>
      <c r="S28" s="186">
        <v>97</v>
      </c>
      <c r="T28" s="186">
        <v>47</v>
      </c>
      <c r="U28" s="186">
        <v>159</v>
      </c>
      <c r="V28" s="186">
        <v>6</v>
      </c>
      <c r="W28" s="186">
        <v>9</v>
      </c>
      <c r="X28" s="186">
        <v>1780</v>
      </c>
      <c r="Z28" s="137">
        <v>1978</v>
      </c>
      <c r="AA28" s="131">
        <f t="shared" si="0"/>
        <v>939</v>
      </c>
      <c r="AB28" s="131">
        <f t="shared" si="1"/>
        <v>701</v>
      </c>
      <c r="AC28" s="131">
        <f t="shared" si="2"/>
        <v>536</v>
      </c>
      <c r="AD28" s="131">
        <f t="shared" si="3"/>
        <v>99</v>
      </c>
      <c r="AE28" s="131">
        <f t="shared" si="4"/>
        <v>73</v>
      </c>
      <c r="AF28" s="131">
        <f t="shared" si="5"/>
        <v>652</v>
      </c>
      <c r="AG28" s="131">
        <f t="shared" si="6"/>
        <v>266</v>
      </c>
      <c r="AH28" s="131">
        <f t="shared" si="7"/>
        <v>9</v>
      </c>
      <c r="AI28" s="131">
        <f t="shared" si="8"/>
        <v>3266</v>
      </c>
    </row>
    <row r="29" spans="1:35" x14ac:dyDescent="0.15">
      <c r="A29" s="22" t="s">
        <v>82</v>
      </c>
      <c r="B29" s="186">
        <v>3235</v>
      </c>
      <c r="C29" s="186">
        <v>2430</v>
      </c>
      <c r="D29" s="186">
        <v>902</v>
      </c>
      <c r="E29" s="186">
        <v>10</v>
      </c>
      <c r="F29" s="25" t="s">
        <v>107</v>
      </c>
      <c r="G29" s="186">
        <v>27</v>
      </c>
      <c r="H29" s="186">
        <v>26</v>
      </c>
      <c r="I29" s="186">
        <v>671</v>
      </c>
      <c r="J29" s="186">
        <v>574</v>
      </c>
      <c r="K29" s="186">
        <v>106</v>
      </c>
      <c r="L29" s="186">
        <v>72</v>
      </c>
      <c r="M29" s="186">
        <v>43</v>
      </c>
      <c r="N29" s="186">
        <v>643</v>
      </c>
      <c r="O29" s="186">
        <v>104</v>
      </c>
      <c r="P29" s="186">
        <v>253</v>
      </c>
      <c r="Q29" s="186">
        <v>207</v>
      </c>
      <c r="R29" s="186">
        <v>184</v>
      </c>
      <c r="S29" s="186">
        <v>95</v>
      </c>
      <c r="T29" s="186">
        <v>47</v>
      </c>
      <c r="U29" s="186">
        <v>151</v>
      </c>
      <c r="V29" s="186">
        <v>6</v>
      </c>
      <c r="W29" s="186">
        <v>11</v>
      </c>
      <c r="X29" s="186">
        <v>1653</v>
      </c>
      <c r="Z29" s="137">
        <v>1979</v>
      </c>
      <c r="AA29" s="131">
        <f t="shared" si="0"/>
        <v>902</v>
      </c>
      <c r="AB29" s="131">
        <f t="shared" si="1"/>
        <v>671</v>
      </c>
      <c r="AC29" s="131">
        <f t="shared" si="2"/>
        <v>574</v>
      </c>
      <c r="AD29" s="131">
        <f t="shared" si="3"/>
        <v>106</v>
      </c>
      <c r="AE29" s="131">
        <f t="shared" si="4"/>
        <v>72</v>
      </c>
      <c r="AF29" s="131">
        <f t="shared" si="5"/>
        <v>643</v>
      </c>
      <c r="AG29" s="131">
        <f t="shared" si="6"/>
        <v>267</v>
      </c>
      <c r="AH29" s="131">
        <f t="shared" si="7"/>
        <v>11</v>
      </c>
      <c r="AI29" s="131">
        <f t="shared" si="8"/>
        <v>3235</v>
      </c>
    </row>
    <row r="30" spans="1:35" x14ac:dyDescent="0.15">
      <c r="A30" s="22" t="s">
        <v>83</v>
      </c>
      <c r="B30" s="186">
        <v>3215</v>
      </c>
      <c r="C30" s="186">
        <v>2406</v>
      </c>
      <c r="D30" s="186">
        <v>772</v>
      </c>
      <c r="E30" s="186">
        <v>12</v>
      </c>
      <c r="F30" s="25" t="s">
        <v>107</v>
      </c>
      <c r="G30" s="186">
        <v>28</v>
      </c>
      <c r="H30" s="186">
        <v>33</v>
      </c>
      <c r="I30" s="186">
        <v>736</v>
      </c>
      <c r="J30" s="186">
        <v>587</v>
      </c>
      <c r="K30" s="186">
        <v>117</v>
      </c>
      <c r="L30" s="186">
        <v>68</v>
      </c>
      <c r="M30" s="186">
        <v>52</v>
      </c>
      <c r="N30" s="186">
        <v>660</v>
      </c>
      <c r="O30" s="186">
        <v>96</v>
      </c>
      <c r="P30" s="186">
        <v>251</v>
      </c>
      <c r="Q30" s="186">
        <v>206</v>
      </c>
      <c r="R30" s="186">
        <v>200</v>
      </c>
      <c r="S30" s="186">
        <v>106</v>
      </c>
      <c r="T30" s="186">
        <v>58</v>
      </c>
      <c r="U30" s="186">
        <v>137</v>
      </c>
      <c r="V30" s="186">
        <v>7</v>
      </c>
      <c r="W30" s="186">
        <v>13</v>
      </c>
      <c r="X30" s="186">
        <v>1565</v>
      </c>
      <c r="Z30" s="137">
        <v>1980</v>
      </c>
      <c r="AA30" s="131">
        <f t="shared" si="0"/>
        <v>772</v>
      </c>
      <c r="AB30" s="131">
        <f t="shared" si="1"/>
        <v>736</v>
      </c>
      <c r="AC30" s="131">
        <f t="shared" si="2"/>
        <v>587</v>
      </c>
      <c r="AD30" s="131">
        <f t="shared" si="3"/>
        <v>117</v>
      </c>
      <c r="AE30" s="131">
        <f t="shared" si="4"/>
        <v>68</v>
      </c>
      <c r="AF30" s="131">
        <f t="shared" si="5"/>
        <v>660</v>
      </c>
      <c r="AG30" s="131">
        <f t="shared" si="6"/>
        <v>275</v>
      </c>
      <c r="AH30" s="131">
        <f t="shared" si="7"/>
        <v>13</v>
      </c>
      <c r="AI30" s="131">
        <f t="shared" si="8"/>
        <v>3215</v>
      </c>
    </row>
    <row r="31" spans="1:35" x14ac:dyDescent="0.15">
      <c r="A31" s="22" t="s">
        <v>84</v>
      </c>
      <c r="B31" s="186">
        <v>3292</v>
      </c>
      <c r="C31" s="186">
        <v>2502</v>
      </c>
      <c r="D31" s="186">
        <v>819</v>
      </c>
      <c r="E31" s="186">
        <v>11</v>
      </c>
      <c r="F31" s="25" t="s">
        <v>107</v>
      </c>
      <c r="G31" s="186">
        <v>34</v>
      </c>
      <c r="H31" s="186">
        <v>33</v>
      </c>
      <c r="I31" s="186">
        <v>735</v>
      </c>
      <c r="J31" s="186">
        <v>640</v>
      </c>
      <c r="K31" s="186">
        <v>116</v>
      </c>
      <c r="L31" s="186">
        <v>61</v>
      </c>
      <c r="M31" s="186">
        <v>53</v>
      </c>
      <c r="N31" s="186">
        <v>674</v>
      </c>
      <c r="O31" s="186">
        <v>103</v>
      </c>
      <c r="P31" s="186">
        <v>262</v>
      </c>
      <c r="Q31" s="186">
        <v>208</v>
      </c>
      <c r="R31" s="186">
        <v>195</v>
      </c>
      <c r="S31" s="186">
        <v>108</v>
      </c>
      <c r="T31" s="186">
        <v>62</v>
      </c>
      <c r="U31" s="186">
        <v>103</v>
      </c>
      <c r="V31" s="186">
        <v>7</v>
      </c>
      <c r="W31" s="186">
        <v>13</v>
      </c>
      <c r="X31" s="186">
        <v>1513</v>
      </c>
      <c r="Z31" s="137">
        <v>1981</v>
      </c>
      <c r="AA31" s="131">
        <f t="shared" si="0"/>
        <v>819</v>
      </c>
      <c r="AB31" s="131">
        <f t="shared" si="1"/>
        <v>735</v>
      </c>
      <c r="AC31" s="131">
        <f t="shared" si="2"/>
        <v>640</v>
      </c>
      <c r="AD31" s="131">
        <f t="shared" si="3"/>
        <v>116</v>
      </c>
      <c r="AE31" s="131">
        <f t="shared" si="4"/>
        <v>61</v>
      </c>
      <c r="AF31" s="131">
        <f t="shared" si="5"/>
        <v>674</v>
      </c>
      <c r="AG31" s="131">
        <f t="shared" si="6"/>
        <v>247</v>
      </c>
      <c r="AH31" s="131">
        <f t="shared" si="7"/>
        <v>13</v>
      </c>
      <c r="AI31" s="131">
        <f t="shared" si="8"/>
        <v>3292</v>
      </c>
    </row>
    <row r="32" spans="1:35" x14ac:dyDescent="0.15">
      <c r="A32" s="22" t="s">
        <v>85</v>
      </c>
      <c r="B32" s="186">
        <v>3216</v>
      </c>
      <c r="C32" s="186">
        <v>2418</v>
      </c>
      <c r="D32" s="186">
        <v>698</v>
      </c>
      <c r="E32" s="186">
        <v>12</v>
      </c>
      <c r="F32" s="25" t="s">
        <v>107</v>
      </c>
      <c r="G32" s="186">
        <v>32</v>
      </c>
      <c r="H32" s="186">
        <v>27</v>
      </c>
      <c r="I32" s="186">
        <v>839</v>
      </c>
      <c r="J32" s="186">
        <v>560</v>
      </c>
      <c r="K32" s="186">
        <v>129</v>
      </c>
      <c r="L32" s="186">
        <v>66</v>
      </c>
      <c r="M32" s="186">
        <v>55</v>
      </c>
      <c r="N32" s="186">
        <v>686</v>
      </c>
      <c r="O32" s="186">
        <v>109</v>
      </c>
      <c r="P32" s="186">
        <v>265</v>
      </c>
      <c r="Q32" s="186">
        <v>213</v>
      </c>
      <c r="R32" s="186">
        <v>210</v>
      </c>
      <c r="S32" s="186">
        <v>95</v>
      </c>
      <c r="T32" s="186">
        <v>55</v>
      </c>
      <c r="U32" s="186">
        <v>105</v>
      </c>
      <c r="V32" s="186">
        <v>8</v>
      </c>
      <c r="W32" s="186">
        <v>7</v>
      </c>
      <c r="X32" s="186">
        <v>1425</v>
      </c>
      <c r="Z32" s="137">
        <v>1982</v>
      </c>
      <c r="AA32" s="131">
        <f t="shared" si="0"/>
        <v>698</v>
      </c>
      <c r="AB32" s="131">
        <f t="shared" si="1"/>
        <v>839</v>
      </c>
      <c r="AC32" s="131">
        <f t="shared" si="2"/>
        <v>560</v>
      </c>
      <c r="AD32" s="131">
        <f t="shared" si="3"/>
        <v>129</v>
      </c>
      <c r="AE32" s="131">
        <f t="shared" si="4"/>
        <v>66</v>
      </c>
      <c r="AF32" s="131">
        <f t="shared" si="5"/>
        <v>686</v>
      </c>
      <c r="AG32" s="131">
        <f t="shared" si="6"/>
        <v>238</v>
      </c>
      <c r="AH32" s="131">
        <f t="shared" si="7"/>
        <v>7</v>
      </c>
      <c r="AI32" s="131">
        <f t="shared" si="8"/>
        <v>3216</v>
      </c>
    </row>
    <row r="33" spans="1:35" x14ac:dyDescent="0.15">
      <c r="A33" s="22" t="s">
        <v>86</v>
      </c>
      <c r="B33" s="186">
        <v>3335</v>
      </c>
      <c r="C33" s="186">
        <v>2559</v>
      </c>
      <c r="D33" s="186">
        <v>826</v>
      </c>
      <c r="E33" s="186">
        <v>13</v>
      </c>
      <c r="F33" s="25" t="s">
        <v>107</v>
      </c>
      <c r="G33" s="186">
        <v>32</v>
      </c>
      <c r="H33" s="186">
        <v>26</v>
      </c>
      <c r="I33" s="186">
        <v>835</v>
      </c>
      <c r="J33" s="186">
        <v>563</v>
      </c>
      <c r="K33" s="186">
        <v>142</v>
      </c>
      <c r="L33" s="186">
        <v>73</v>
      </c>
      <c r="M33" s="186">
        <v>49</v>
      </c>
      <c r="N33" s="186">
        <v>680</v>
      </c>
      <c r="O33" s="186">
        <v>109</v>
      </c>
      <c r="P33" s="186">
        <v>264</v>
      </c>
      <c r="Q33" s="186">
        <v>215</v>
      </c>
      <c r="R33" s="186">
        <v>211</v>
      </c>
      <c r="S33" s="186">
        <v>87</v>
      </c>
      <c r="T33" s="186">
        <v>49</v>
      </c>
      <c r="U33" s="186">
        <v>86</v>
      </c>
      <c r="V33" s="186">
        <v>9</v>
      </c>
      <c r="W33" s="186">
        <v>10</v>
      </c>
      <c r="X33" s="186">
        <v>1511</v>
      </c>
      <c r="Z33" s="137">
        <v>1983</v>
      </c>
      <c r="AA33" s="131">
        <f t="shared" si="0"/>
        <v>826</v>
      </c>
      <c r="AB33" s="131">
        <f t="shared" si="1"/>
        <v>835</v>
      </c>
      <c r="AC33" s="131">
        <f t="shared" si="2"/>
        <v>563</v>
      </c>
      <c r="AD33" s="131">
        <f t="shared" si="3"/>
        <v>142</v>
      </c>
      <c r="AE33" s="131">
        <f t="shared" si="4"/>
        <v>73</v>
      </c>
      <c r="AF33" s="131">
        <f t="shared" si="5"/>
        <v>680</v>
      </c>
      <c r="AG33" s="131">
        <f t="shared" si="6"/>
        <v>216</v>
      </c>
      <c r="AH33" s="131">
        <f t="shared" si="7"/>
        <v>10</v>
      </c>
      <c r="AI33" s="131">
        <f t="shared" si="8"/>
        <v>3335</v>
      </c>
    </row>
    <row r="34" spans="1:35" x14ac:dyDescent="0.15">
      <c r="A34" s="22" t="s">
        <v>87</v>
      </c>
      <c r="B34" s="186">
        <v>3347</v>
      </c>
      <c r="C34" s="186">
        <v>2585</v>
      </c>
      <c r="D34" s="186">
        <v>956</v>
      </c>
      <c r="E34" s="186">
        <v>8</v>
      </c>
      <c r="F34" s="25" t="s">
        <v>107</v>
      </c>
      <c r="G34" s="186">
        <v>26</v>
      </c>
      <c r="H34" s="186">
        <v>24</v>
      </c>
      <c r="I34" s="186">
        <v>676</v>
      </c>
      <c r="J34" s="186">
        <v>638</v>
      </c>
      <c r="K34" s="186">
        <v>133</v>
      </c>
      <c r="L34" s="186">
        <v>76</v>
      </c>
      <c r="M34" s="186">
        <v>49</v>
      </c>
      <c r="N34" s="186">
        <v>688</v>
      </c>
      <c r="O34" s="186">
        <v>128</v>
      </c>
      <c r="P34" s="186">
        <v>260</v>
      </c>
      <c r="Q34" s="186">
        <v>216</v>
      </c>
      <c r="R34" s="186">
        <v>198</v>
      </c>
      <c r="S34" s="186">
        <v>94</v>
      </c>
      <c r="T34" s="186">
        <v>47</v>
      </c>
      <c r="U34" s="186">
        <v>64</v>
      </c>
      <c r="V34" s="186">
        <v>8</v>
      </c>
      <c r="W34" s="186">
        <v>10</v>
      </c>
      <c r="X34" s="186">
        <v>1382</v>
      </c>
      <c r="Z34" s="137">
        <v>1984</v>
      </c>
      <c r="AA34" s="131">
        <f t="shared" si="0"/>
        <v>956</v>
      </c>
      <c r="AB34" s="131">
        <f t="shared" si="1"/>
        <v>676</v>
      </c>
      <c r="AC34" s="131">
        <f t="shared" si="2"/>
        <v>638</v>
      </c>
      <c r="AD34" s="131">
        <f t="shared" si="3"/>
        <v>133</v>
      </c>
      <c r="AE34" s="131">
        <f t="shared" si="4"/>
        <v>76</v>
      </c>
      <c r="AF34" s="131">
        <f t="shared" si="5"/>
        <v>688</v>
      </c>
      <c r="AG34" s="131">
        <f t="shared" si="6"/>
        <v>180</v>
      </c>
      <c r="AH34" s="131">
        <f t="shared" si="7"/>
        <v>10</v>
      </c>
      <c r="AI34" s="131">
        <f t="shared" si="8"/>
        <v>3347</v>
      </c>
    </row>
    <row r="35" spans="1:35" x14ac:dyDescent="0.15">
      <c r="A35" s="22" t="s">
        <v>88</v>
      </c>
      <c r="B35" s="185">
        <v>3517</v>
      </c>
      <c r="C35" s="185">
        <v>2782</v>
      </c>
      <c r="D35" s="185">
        <v>938</v>
      </c>
      <c r="E35" s="185">
        <v>9</v>
      </c>
      <c r="F35" s="25" t="s">
        <v>107</v>
      </c>
      <c r="G35" s="185">
        <v>25</v>
      </c>
      <c r="H35" s="185">
        <v>25</v>
      </c>
      <c r="I35" s="185">
        <v>820</v>
      </c>
      <c r="J35" s="185">
        <v>709</v>
      </c>
      <c r="K35" s="185">
        <v>145</v>
      </c>
      <c r="L35" s="185">
        <v>58</v>
      </c>
      <c r="M35" s="185">
        <v>54</v>
      </c>
      <c r="N35" s="185">
        <v>673</v>
      </c>
      <c r="O35" s="185">
        <v>131</v>
      </c>
      <c r="P35" s="185">
        <v>257</v>
      </c>
      <c r="Q35" s="185">
        <v>213</v>
      </c>
      <c r="R35" s="185">
        <v>177</v>
      </c>
      <c r="S35" s="185">
        <v>100</v>
      </c>
      <c r="T35" s="185">
        <v>53</v>
      </c>
      <c r="U35" s="185">
        <v>50</v>
      </c>
      <c r="V35" s="185">
        <v>8</v>
      </c>
      <c r="W35" s="185">
        <v>11</v>
      </c>
      <c r="X35" s="185">
        <v>1478</v>
      </c>
      <c r="Z35" s="137">
        <v>1985</v>
      </c>
      <c r="AA35" s="131">
        <f t="shared" si="0"/>
        <v>938</v>
      </c>
      <c r="AB35" s="131">
        <f t="shared" si="1"/>
        <v>820</v>
      </c>
      <c r="AC35" s="131">
        <f t="shared" si="2"/>
        <v>709</v>
      </c>
      <c r="AD35" s="131">
        <f t="shared" si="3"/>
        <v>145</v>
      </c>
      <c r="AE35" s="131">
        <f t="shared" si="4"/>
        <v>58</v>
      </c>
      <c r="AF35" s="131">
        <f t="shared" si="5"/>
        <v>673</v>
      </c>
      <c r="AG35" s="131">
        <f t="shared" si="6"/>
        <v>174</v>
      </c>
      <c r="AH35" s="131">
        <f t="shared" si="7"/>
        <v>11</v>
      </c>
      <c r="AI35" s="131">
        <f t="shared" si="8"/>
        <v>3517</v>
      </c>
    </row>
    <row r="36" spans="1:35" x14ac:dyDescent="0.15">
      <c r="A36" s="22" t="s">
        <v>89</v>
      </c>
      <c r="B36" s="185">
        <v>3289</v>
      </c>
      <c r="C36" s="185">
        <v>2596</v>
      </c>
      <c r="D36" s="185">
        <v>943</v>
      </c>
      <c r="E36" s="185">
        <v>10</v>
      </c>
      <c r="F36" s="25" t="s">
        <v>107</v>
      </c>
      <c r="G36" s="185">
        <v>27</v>
      </c>
      <c r="H36" s="185">
        <v>26</v>
      </c>
      <c r="I36" s="185">
        <v>714</v>
      </c>
      <c r="J36" s="185">
        <v>622</v>
      </c>
      <c r="K36" s="185">
        <v>152</v>
      </c>
      <c r="L36" s="185">
        <v>53</v>
      </c>
      <c r="M36" s="185">
        <v>52</v>
      </c>
      <c r="N36" s="185">
        <v>640</v>
      </c>
      <c r="O36" s="185">
        <v>139</v>
      </c>
      <c r="P36" s="185">
        <v>252</v>
      </c>
      <c r="Q36" s="185">
        <v>207</v>
      </c>
      <c r="R36" s="185">
        <v>153</v>
      </c>
      <c r="S36" s="185">
        <v>89</v>
      </c>
      <c r="T36" s="185">
        <v>48</v>
      </c>
      <c r="U36" s="185">
        <v>43</v>
      </c>
      <c r="V36" s="185">
        <v>7</v>
      </c>
      <c r="W36" s="185">
        <v>11</v>
      </c>
      <c r="X36" s="185">
        <v>1312</v>
      </c>
      <c r="Z36" s="137">
        <v>1986</v>
      </c>
      <c r="AA36" s="131">
        <f t="shared" si="0"/>
        <v>943</v>
      </c>
      <c r="AB36" s="131">
        <f t="shared" si="1"/>
        <v>714</v>
      </c>
      <c r="AC36" s="131">
        <f t="shared" si="2"/>
        <v>622</v>
      </c>
      <c r="AD36" s="131">
        <f t="shared" si="3"/>
        <v>152</v>
      </c>
      <c r="AE36" s="131">
        <f t="shared" si="4"/>
        <v>53</v>
      </c>
      <c r="AF36" s="131">
        <f t="shared" si="5"/>
        <v>640</v>
      </c>
      <c r="AG36" s="131">
        <f t="shared" si="6"/>
        <v>165</v>
      </c>
      <c r="AH36" s="131">
        <f t="shared" si="7"/>
        <v>11</v>
      </c>
      <c r="AI36" s="131">
        <f t="shared" si="8"/>
        <v>3289</v>
      </c>
    </row>
    <row r="37" spans="1:35" x14ac:dyDescent="0.15">
      <c r="A37" s="26" t="s">
        <v>90</v>
      </c>
      <c r="B37" s="185">
        <v>3245</v>
      </c>
      <c r="C37" s="185">
        <v>2615</v>
      </c>
      <c r="D37" s="185">
        <v>881</v>
      </c>
      <c r="E37" s="185">
        <v>10</v>
      </c>
      <c r="F37" s="25" t="s">
        <v>107</v>
      </c>
      <c r="G37" s="185">
        <v>33</v>
      </c>
      <c r="H37" s="185">
        <v>27</v>
      </c>
      <c r="I37" s="185">
        <v>777</v>
      </c>
      <c r="J37" s="185">
        <v>620</v>
      </c>
      <c r="K37" s="185">
        <v>172</v>
      </c>
      <c r="L37" s="185">
        <v>44</v>
      </c>
      <c r="M37" s="185">
        <v>52</v>
      </c>
      <c r="N37" s="185">
        <v>593</v>
      </c>
      <c r="O37" s="185">
        <v>139</v>
      </c>
      <c r="P37" s="185">
        <v>253</v>
      </c>
      <c r="Q37" s="185">
        <v>203</v>
      </c>
      <c r="R37" s="185">
        <v>133</v>
      </c>
      <c r="S37" s="185">
        <v>62</v>
      </c>
      <c r="T37" s="185">
        <v>35</v>
      </c>
      <c r="U37" s="185">
        <v>26</v>
      </c>
      <c r="V37" s="185">
        <v>6</v>
      </c>
      <c r="W37" s="185">
        <v>11</v>
      </c>
      <c r="X37" s="185">
        <v>1323</v>
      </c>
      <c r="Z37" s="137">
        <v>1987</v>
      </c>
      <c r="AA37" s="131">
        <f t="shared" si="0"/>
        <v>881</v>
      </c>
      <c r="AB37" s="131">
        <f t="shared" si="1"/>
        <v>777</v>
      </c>
      <c r="AC37" s="131">
        <f t="shared" si="2"/>
        <v>620</v>
      </c>
      <c r="AD37" s="131">
        <f t="shared" si="3"/>
        <v>172</v>
      </c>
      <c r="AE37" s="131">
        <f t="shared" si="4"/>
        <v>44</v>
      </c>
      <c r="AF37" s="131">
        <f t="shared" si="5"/>
        <v>593</v>
      </c>
      <c r="AG37" s="131">
        <f t="shared" si="6"/>
        <v>158</v>
      </c>
      <c r="AH37" s="131">
        <f t="shared" si="7"/>
        <v>11</v>
      </c>
      <c r="AI37" s="131">
        <f t="shared" si="8"/>
        <v>3245</v>
      </c>
    </row>
    <row r="38" spans="1:35" x14ac:dyDescent="0.15">
      <c r="A38" s="26" t="s">
        <v>91</v>
      </c>
      <c r="B38" s="185">
        <v>3186</v>
      </c>
      <c r="C38" s="185">
        <v>2582</v>
      </c>
      <c r="D38" s="185">
        <v>752</v>
      </c>
      <c r="E38" s="185">
        <v>16</v>
      </c>
      <c r="F38" s="25" t="s">
        <v>107</v>
      </c>
      <c r="G38" s="185">
        <v>28</v>
      </c>
      <c r="H38" s="185">
        <v>24</v>
      </c>
      <c r="I38" s="185">
        <v>875</v>
      </c>
      <c r="J38" s="185">
        <v>622</v>
      </c>
      <c r="K38" s="185">
        <v>179</v>
      </c>
      <c r="L38" s="185">
        <v>36</v>
      </c>
      <c r="M38" s="185">
        <v>51</v>
      </c>
      <c r="N38" s="185">
        <v>562</v>
      </c>
      <c r="O38" s="185">
        <v>129</v>
      </c>
      <c r="P38" s="185">
        <v>248</v>
      </c>
      <c r="Q38" s="185">
        <v>197</v>
      </c>
      <c r="R38" s="185">
        <v>121</v>
      </c>
      <c r="S38" s="185">
        <v>56</v>
      </c>
      <c r="T38" s="185">
        <v>32</v>
      </c>
      <c r="U38" s="185">
        <v>31</v>
      </c>
      <c r="V38" s="185">
        <v>8</v>
      </c>
      <c r="W38" s="185">
        <v>11</v>
      </c>
      <c r="X38" s="185">
        <v>1310</v>
      </c>
      <c r="Z38" s="137">
        <v>1988</v>
      </c>
      <c r="AA38" s="131">
        <f t="shared" si="0"/>
        <v>752</v>
      </c>
      <c r="AB38" s="131">
        <f t="shared" si="1"/>
        <v>875</v>
      </c>
      <c r="AC38" s="131">
        <f t="shared" si="2"/>
        <v>622</v>
      </c>
      <c r="AD38" s="131">
        <f t="shared" si="3"/>
        <v>179</v>
      </c>
      <c r="AE38" s="131">
        <f t="shared" si="4"/>
        <v>36</v>
      </c>
      <c r="AF38" s="131">
        <f t="shared" si="5"/>
        <v>562</v>
      </c>
      <c r="AG38" s="131">
        <f t="shared" si="6"/>
        <v>160</v>
      </c>
      <c r="AH38" s="131">
        <f t="shared" si="7"/>
        <v>11</v>
      </c>
      <c r="AI38" s="131">
        <f t="shared" si="8"/>
        <v>3186</v>
      </c>
    </row>
    <row r="39" spans="1:35" x14ac:dyDescent="0.15">
      <c r="A39" s="26" t="s">
        <v>92</v>
      </c>
      <c r="B39" s="185">
        <v>3264</v>
      </c>
      <c r="C39" s="185">
        <v>2656</v>
      </c>
      <c r="D39" s="185">
        <v>802</v>
      </c>
      <c r="E39" s="185">
        <v>13</v>
      </c>
      <c r="F39" s="25" t="s">
        <v>107</v>
      </c>
      <c r="G39" s="185">
        <v>29</v>
      </c>
      <c r="H39" s="185">
        <v>26</v>
      </c>
      <c r="I39" s="185">
        <v>820</v>
      </c>
      <c r="J39" s="185">
        <v>685</v>
      </c>
      <c r="K39" s="185">
        <v>199</v>
      </c>
      <c r="L39" s="185">
        <v>33</v>
      </c>
      <c r="M39" s="185">
        <v>50</v>
      </c>
      <c r="N39" s="185">
        <v>565</v>
      </c>
      <c r="O39" s="185">
        <v>125</v>
      </c>
      <c r="P39" s="185">
        <v>253</v>
      </c>
      <c r="Q39" s="185">
        <v>197</v>
      </c>
      <c r="R39" s="185">
        <v>118</v>
      </c>
      <c r="S39" s="185">
        <v>63</v>
      </c>
      <c r="T39" s="185">
        <v>36</v>
      </c>
      <c r="U39" s="185">
        <v>32</v>
      </c>
      <c r="V39" s="185">
        <v>7</v>
      </c>
      <c r="W39" s="185">
        <v>10</v>
      </c>
      <c r="X39" s="185">
        <v>1435</v>
      </c>
      <c r="Z39" s="137">
        <v>1989</v>
      </c>
      <c r="AA39" s="131">
        <f t="shared" si="0"/>
        <v>802</v>
      </c>
      <c r="AB39" s="131">
        <f t="shared" si="1"/>
        <v>820</v>
      </c>
      <c r="AC39" s="131">
        <f t="shared" si="2"/>
        <v>685</v>
      </c>
      <c r="AD39" s="131">
        <f t="shared" si="3"/>
        <v>199</v>
      </c>
      <c r="AE39" s="131">
        <f t="shared" si="4"/>
        <v>33</v>
      </c>
      <c r="AF39" s="131">
        <f t="shared" si="5"/>
        <v>565</v>
      </c>
      <c r="AG39" s="131">
        <f t="shared" si="6"/>
        <v>160</v>
      </c>
      <c r="AH39" s="131">
        <f t="shared" si="7"/>
        <v>10</v>
      </c>
      <c r="AI39" s="131">
        <f t="shared" si="8"/>
        <v>3264</v>
      </c>
    </row>
    <row r="40" spans="1:35" x14ac:dyDescent="0.15">
      <c r="A40" s="26" t="s">
        <v>93</v>
      </c>
      <c r="B40" s="185">
        <v>3404</v>
      </c>
      <c r="C40" s="185">
        <v>2807</v>
      </c>
      <c r="D40" s="185">
        <v>824</v>
      </c>
      <c r="E40" s="185">
        <v>14</v>
      </c>
      <c r="F40" s="25" t="s">
        <v>107</v>
      </c>
      <c r="G40" s="185">
        <v>24</v>
      </c>
      <c r="H40" s="185">
        <v>26</v>
      </c>
      <c r="I40" s="185">
        <v>898</v>
      </c>
      <c r="J40" s="185">
        <v>712</v>
      </c>
      <c r="K40" s="185">
        <v>227</v>
      </c>
      <c r="L40" s="185">
        <v>32</v>
      </c>
      <c r="M40" s="185">
        <v>50</v>
      </c>
      <c r="N40" s="185">
        <v>564</v>
      </c>
      <c r="O40" s="185">
        <v>122</v>
      </c>
      <c r="P40" s="185">
        <v>242</v>
      </c>
      <c r="Q40" s="185">
        <v>200</v>
      </c>
      <c r="R40" s="185">
        <v>115</v>
      </c>
      <c r="S40" s="185">
        <v>77</v>
      </c>
      <c r="T40" s="185">
        <v>45</v>
      </c>
      <c r="U40" s="185">
        <v>21</v>
      </c>
      <c r="V40" s="185">
        <v>9</v>
      </c>
      <c r="W40" s="185">
        <v>11</v>
      </c>
      <c r="X40" s="185">
        <v>1500</v>
      </c>
      <c r="Z40" s="137">
        <v>1990</v>
      </c>
      <c r="AA40" s="131">
        <f t="shared" si="0"/>
        <v>824</v>
      </c>
      <c r="AB40" s="131">
        <f t="shared" si="1"/>
        <v>898</v>
      </c>
      <c r="AC40" s="131">
        <f t="shared" si="2"/>
        <v>712</v>
      </c>
      <c r="AD40" s="131">
        <f t="shared" si="3"/>
        <v>227</v>
      </c>
      <c r="AE40" s="131">
        <f t="shared" si="4"/>
        <v>32</v>
      </c>
      <c r="AF40" s="131">
        <f t="shared" si="5"/>
        <v>564</v>
      </c>
      <c r="AG40" s="131">
        <f t="shared" si="6"/>
        <v>147</v>
      </c>
      <c r="AH40" s="131">
        <f t="shared" si="7"/>
        <v>11</v>
      </c>
      <c r="AI40" s="131">
        <f t="shared" si="8"/>
        <v>3404</v>
      </c>
    </row>
    <row r="41" spans="1:35" x14ac:dyDescent="0.15">
      <c r="A41" s="26" t="s">
        <v>94</v>
      </c>
      <c r="B41" s="185">
        <v>3521</v>
      </c>
      <c r="C41" s="185">
        <v>2973</v>
      </c>
      <c r="D41" s="185">
        <v>823</v>
      </c>
      <c r="E41" s="185">
        <v>10</v>
      </c>
      <c r="F41" s="25" t="s">
        <v>107</v>
      </c>
      <c r="G41" s="185">
        <v>23</v>
      </c>
      <c r="H41" s="185">
        <v>33</v>
      </c>
      <c r="I41" s="185">
        <v>943</v>
      </c>
      <c r="J41" s="185">
        <v>809</v>
      </c>
      <c r="K41" s="185">
        <v>256</v>
      </c>
      <c r="L41" s="185">
        <v>30</v>
      </c>
      <c r="M41" s="185">
        <v>46</v>
      </c>
      <c r="N41" s="185">
        <v>515</v>
      </c>
      <c r="O41" s="185">
        <v>104</v>
      </c>
      <c r="P41" s="185">
        <v>219</v>
      </c>
      <c r="Q41" s="185">
        <v>193</v>
      </c>
      <c r="R41" s="185">
        <v>106</v>
      </c>
      <c r="S41" s="185">
        <v>78</v>
      </c>
      <c r="T41" s="185">
        <v>44</v>
      </c>
      <c r="U41" s="185">
        <v>18</v>
      </c>
      <c r="V41" s="185">
        <v>8</v>
      </c>
      <c r="W41" s="185">
        <v>15</v>
      </c>
      <c r="X41" s="185">
        <v>1623</v>
      </c>
      <c r="Z41" s="137">
        <v>1991</v>
      </c>
      <c r="AA41" s="131">
        <f t="shared" si="0"/>
        <v>823</v>
      </c>
      <c r="AB41" s="131">
        <f t="shared" si="1"/>
        <v>943</v>
      </c>
      <c r="AC41" s="131">
        <f t="shared" si="2"/>
        <v>809</v>
      </c>
      <c r="AD41" s="131">
        <f t="shared" si="3"/>
        <v>256</v>
      </c>
      <c r="AE41" s="131">
        <f t="shared" si="4"/>
        <v>30</v>
      </c>
      <c r="AF41" s="131">
        <f t="shared" si="5"/>
        <v>515</v>
      </c>
      <c r="AG41" s="131">
        <f t="shared" si="6"/>
        <v>145</v>
      </c>
      <c r="AH41" s="131">
        <f t="shared" si="7"/>
        <v>15</v>
      </c>
      <c r="AI41" s="131">
        <f t="shared" si="8"/>
        <v>3521</v>
      </c>
    </row>
    <row r="42" spans="1:35" x14ac:dyDescent="0.15">
      <c r="A42" s="26" t="s">
        <v>95</v>
      </c>
      <c r="B42" s="185">
        <v>3219</v>
      </c>
      <c r="C42" s="185">
        <v>2712</v>
      </c>
      <c r="D42" s="185">
        <v>867</v>
      </c>
      <c r="E42" s="185">
        <v>8</v>
      </c>
      <c r="F42" s="25" t="s">
        <v>107</v>
      </c>
      <c r="G42" s="185">
        <v>20</v>
      </c>
      <c r="H42" s="185">
        <v>24</v>
      </c>
      <c r="I42" s="185">
        <v>749</v>
      </c>
      <c r="J42" s="185">
        <v>739</v>
      </c>
      <c r="K42" s="185">
        <v>238</v>
      </c>
      <c r="L42" s="185">
        <v>28</v>
      </c>
      <c r="M42" s="185">
        <v>40</v>
      </c>
      <c r="N42" s="185">
        <v>478</v>
      </c>
      <c r="O42" s="185">
        <v>103</v>
      </c>
      <c r="P42" s="185">
        <v>208</v>
      </c>
      <c r="Q42" s="185">
        <v>194</v>
      </c>
      <c r="R42" s="185">
        <v>94</v>
      </c>
      <c r="S42" s="185">
        <v>66</v>
      </c>
      <c r="T42" s="185">
        <v>31</v>
      </c>
      <c r="U42" s="185">
        <v>12</v>
      </c>
      <c r="V42" s="185">
        <v>7</v>
      </c>
      <c r="W42" s="185">
        <v>17</v>
      </c>
      <c r="X42" s="185">
        <v>1447</v>
      </c>
      <c r="Z42" s="137">
        <v>1992</v>
      </c>
      <c r="AA42" s="131">
        <f t="shared" ref="AA42:AA73" si="9">D42</f>
        <v>867</v>
      </c>
      <c r="AB42" s="131">
        <f t="shared" ref="AB42:AB73" si="10">I42</f>
        <v>749</v>
      </c>
      <c r="AC42" s="131">
        <f t="shared" ref="AC42:AC73" si="11">J42</f>
        <v>739</v>
      </c>
      <c r="AD42" s="131">
        <f t="shared" ref="AD42:AD73" si="12">K42</f>
        <v>238</v>
      </c>
      <c r="AE42" s="131">
        <f t="shared" ref="AE42:AE73" si="13">L42</f>
        <v>28</v>
      </c>
      <c r="AF42" s="131">
        <f t="shared" ref="AF42:AF73" si="14">N42</f>
        <v>478</v>
      </c>
      <c r="AG42" s="131">
        <f t="shared" ref="AG42:AG73" si="15">AI42-SUM(AA42:AF42)</f>
        <v>120</v>
      </c>
      <c r="AH42" s="131">
        <f t="shared" ref="AH42:AH73" si="16">W42</f>
        <v>17</v>
      </c>
      <c r="AI42" s="131">
        <f t="shared" ref="AI42:AI73" si="17">B42</f>
        <v>3219</v>
      </c>
    </row>
    <row r="43" spans="1:35" x14ac:dyDescent="0.15">
      <c r="A43" s="26" t="s">
        <v>96</v>
      </c>
      <c r="B43" s="185">
        <v>3199</v>
      </c>
      <c r="C43" s="185">
        <v>2733</v>
      </c>
      <c r="D43" s="185">
        <v>741</v>
      </c>
      <c r="E43" s="185">
        <v>8</v>
      </c>
      <c r="F43" s="25" t="s">
        <v>107</v>
      </c>
      <c r="G43" s="185">
        <v>16</v>
      </c>
      <c r="H43" s="185">
        <v>24</v>
      </c>
      <c r="I43" s="185">
        <v>982</v>
      </c>
      <c r="J43" s="185">
        <v>655</v>
      </c>
      <c r="K43" s="185">
        <v>240</v>
      </c>
      <c r="L43" s="185">
        <v>24</v>
      </c>
      <c r="M43" s="185">
        <v>41</v>
      </c>
      <c r="N43" s="185">
        <v>440</v>
      </c>
      <c r="O43" s="185">
        <v>96</v>
      </c>
      <c r="P43" s="185">
        <v>201</v>
      </c>
      <c r="Q43" s="185">
        <v>187</v>
      </c>
      <c r="R43" s="185">
        <v>80</v>
      </c>
      <c r="S43" s="185">
        <v>56</v>
      </c>
      <c r="T43" s="185">
        <v>27</v>
      </c>
      <c r="U43" s="185">
        <v>9</v>
      </c>
      <c r="V43" s="185">
        <v>9</v>
      </c>
      <c r="W43" s="185">
        <v>17</v>
      </c>
      <c r="X43" s="185">
        <v>1489</v>
      </c>
      <c r="Z43" s="137">
        <v>1993</v>
      </c>
      <c r="AA43" s="131">
        <f t="shared" si="9"/>
        <v>741</v>
      </c>
      <c r="AB43" s="131">
        <f t="shared" si="10"/>
        <v>982</v>
      </c>
      <c r="AC43" s="131">
        <f t="shared" si="11"/>
        <v>655</v>
      </c>
      <c r="AD43" s="131">
        <f t="shared" si="12"/>
        <v>240</v>
      </c>
      <c r="AE43" s="131">
        <f t="shared" si="13"/>
        <v>24</v>
      </c>
      <c r="AF43" s="131">
        <f t="shared" si="14"/>
        <v>440</v>
      </c>
      <c r="AG43" s="131">
        <f t="shared" si="15"/>
        <v>117</v>
      </c>
      <c r="AH43" s="131">
        <f t="shared" si="16"/>
        <v>17</v>
      </c>
      <c r="AI43" s="131">
        <f t="shared" si="17"/>
        <v>3199</v>
      </c>
    </row>
    <row r="44" spans="1:35" x14ac:dyDescent="0.15">
      <c r="A44" s="26" t="s">
        <v>97</v>
      </c>
      <c r="B44" s="185">
        <v>3290</v>
      </c>
      <c r="C44" s="185">
        <v>2852</v>
      </c>
      <c r="D44" s="185">
        <v>979</v>
      </c>
      <c r="E44" s="185">
        <v>2</v>
      </c>
      <c r="F44" s="25" t="s">
        <v>107</v>
      </c>
      <c r="G44" s="185">
        <v>14</v>
      </c>
      <c r="H44" s="185">
        <v>21</v>
      </c>
      <c r="I44" s="185">
        <v>831</v>
      </c>
      <c r="J44" s="185">
        <v>694</v>
      </c>
      <c r="K44" s="185">
        <v>240</v>
      </c>
      <c r="L44" s="185">
        <v>25</v>
      </c>
      <c r="M44" s="185">
        <v>46</v>
      </c>
      <c r="N44" s="185">
        <v>415</v>
      </c>
      <c r="O44" s="185">
        <v>90</v>
      </c>
      <c r="P44" s="185">
        <v>185</v>
      </c>
      <c r="Q44" s="185">
        <v>173</v>
      </c>
      <c r="R44" s="185">
        <v>76</v>
      </c>
      <c r="S44" s="185">
        <v>55</v>
      </c>
      <c r="T44" s="185">
        <v>28</v>
      </c>
      <c r="U44" s="185">
        <v>6</v>
      </c>
      <c r="V44" s="185">
        <v>9</v>
      </c>
      <c r="W44" s="185">
        <v>17</v>
      </c>
      <c r="X44" s="185">
        <v>1487</v>
      </c>
      <c r="Z44" s="137">
        <v>1994</v>
      </c>
      <c r="AA44" s="131">
        <f t="shared" si="9"/>
        <v>979</v>
      </c>
      <c r="AB44" s="131">
        <f t="shared" si="10"/>
        <v>831</v>
      </c>
      <c r="AC44" s="131">
        <f t="shared" si="11"/>
        <v>694</v>
      </c>
      <c r="AD44" s="131">
        <f t="shared" si="12"/>
        <v>240</v>
      </c>
      <c r="AE44" s="131">
        <f t="shared" si="13"/>
        <v>25</v>
      </c>
      <c r="AF44" s="131">
        <f t="shared" si="14"/>
        <v>415</v>
      </c>
      <c r="AG44" s="131">
        <f t="shared" si="15"/>
        <v>106</v>
      </c>
      <c r="AH44" s="131">
        <f t="shared" si="16"/>
        <v>17</v>
      </c>
      <c r="AI44" s="131">
        <f t="shared" si="17"/>
        <v>3290</v>
      </c>
    </row>
    <row r="45" spans="1:35" x14ac:dyDescent="0.15">
      <c r="A45" s="26" t="s">
        <v>98</v>
      </c>
      <c r="B45" s="185">
        <v>3047</v>
      </c>
      <c r="C45" s="185">
        <v>2608</v>
      </c>
      <c r="D45" s="185">
        <v>815</v>
      </c>
      <c r="E45" s="185">
        <v>2</v>
      </c>
      <c r="F45" s="25" t="s">
        <v>107</v>
      </c>
      <c r="G45" s="185">
        <v>17</v>
      </c>
      <c r="H45" s="185">
        <v>21</v>
      </c>
      <c r="I45" s="185">
        <v>789</v>
      </c>
      <c r="J45" s="185">
        <v>665</v>
      </c>
      <c r="K45" s="185">
        <v>234</v>
      </c>
      <c r="L45" s="185">
        <v>23</v>
      </c>
      <c r="M45" s="185">
        <v>43</v>
      </c>
      <c r="N45" s="185">
        <v>410</v>
      </c>
      <c r="O45" s="185">
        <v>91</v>
      </c>
      <c r="P45" s="185">
        <v>184</v>
      </c>
      <c r="Q45" s="185">
        <v>173</v>
      </c>
      <c r="R45" s="185">
        <v>74</v>
      </c>
      <c r="S45" s="185">
        <v>52</v>
      </c>
      <c r="T45" s="185">
        <v>29</v>
      </c>
      <c r="U45" s="185">
        <v>4</v>
      </c>
      <c r="V45" s="185">
        <v>8</v>
      </c>
      <c r="W45" s="185">
        <v>25</v>
      </c>
      <c r="X45" s="185">
        <v>1331</v>
      </c>
      <c r="Z45" s="137">
        <v>1995</v>
      </c>
      <c r="AA45" s="131">
        <f t="shared" si="9"/>
        <v>815</v>
      </c>
      <c r="AB45" s="131">
        <f t="shared" si="10"/>
        <v>789</v>
      </c>
      <c r="AC45" s="131">
        <f t="shared" si="11"/>
        <v>665</v>
      </c>
      <c r="AD45" s="131">
        <f t="shared" si="12"/>
        <v>234</v>
      </c>
      <c r="AE45" s="131">
        <f t="shared" si="13"/>
        <v>23</v>
      </c>
      <c r="AF45" s="131">
        <f t="shared" si="14"/>
        <v>410</v>
      </c>
      <c r="AG45" s="131">
        <f t="shared" si="15"/>
        <v>111</v>
      </c>
      <c r="AH45" s="131">
        <f t="shared" si="16"/>
        <v>25</v>
      </c>
      <c r="AI45" s="131">
        <f t="shared" si="17"/>
        <v>3047</v>
      </c>
    </row>
    <row r="46" spans="1:35" x14ac:dyDescent="0.15">
      <c r="A46" s="26" t="s">
        <v>99</v>
      </c>
      <c r="B46" s="185">
        <v>2870</v>
      </c>
      <c r="C46" s="185">
        <v>2441</v>
      </c>
      <c r="D46" s="185">
        <v>768</v>
      </c>
      <c r="E46" s="185">
        <v>6</v>
      </c>
      <c r="F46" s="25" t="s">
        <v>107</v>
      </c>
      <c r="G46" s="185">
        <v>20</v>
      </c>
      <c r="H46" s="185">
        <v>21</v>
      </c>
      <c r="I46" s="185">
        <v>686</v>
      </c>
      <c r="J46" s="185">
        <v>653</v>
      </c>
      <c r="K46" s="185">
        <v>222</v>
      </c>
      <c r="L46" s="185">
        <v>22</v>
      </c>
      <c r="M46" s="185">
        <v>42</v>
      </c>
      <c r="N46" s="185">
        <v>397</v>
      </c>
      <c r="O46" s="185">
        <v>85</v>
      </c>
      <c r="P46" s="185">
        <v>175</v>
      </c>
      <c r="Q46" s="185">
        <v>163</v>
      </c>
      <c r="R46" s="185">
        <v>73</v>
      </c>
      <c r="S46" s="185">
        <v>57</v>
      </c>
      <c r="T46" s="185">
        <v>31</v>
      </c>
      <c r="U46" s="185">
        <v>3</v>
      </c>
      <c r="V46" s="185">
        <v>8</v>
      </c>
      <c r="W46" s="185">
        <v>28</v>
      </c>
      <c r="X46" s="185">
        <v>1215</v>
      </c>
      <c r="Z46" s="137">
        <v>1996</v>
      </c>
      <c r="AA46" s="131">
        <f t="shared" si="9"/>
        <v>768</v>
      </c>
      <c r="AB46" s="131">
        <f t="shared" si="10"/>
        <v>686</v>
      </c>
      <c r="AC46" s="131">
        <f t="shared" si="11"/>
        <v>653</v>
      </c>
      <c r="AD46" s="131">
        <f t="shared" si="12"/>
        <v>222</v>
      </c>
      <c r="AE46" s="131">
        <f t="shared" si="13"/>
        <v>22</v>
      </c>
      <c r="AF46" s="131">
        <f t="shared" si="14"/>
        <v>397</v>
      </c>
      <c r="AG46" s="131">
        <f t="shared" si="15"/>
        <v>122</v>
      </c>
      <c r="AH46" s="131">
        <f t="shared" si="16"/>
        <v>28</v>
      </c>
      <c r="AI46" s="131">
        <f t="shared" si="17"/>
        <v>2870</v>
      </c>
    </row>
    <row r="47" spans="1:35" x14ac:dyDescent="0.15">
      <c r="A47" s="26" t="s">
        <v>100</v>
      </c>
      <c r="B47" s="185">
        <v>2773</v>
      </c>
      <c r="C47" s="185">
        <v>2367</v>
      </c>
      <c r="D47" s="185">
        <v>668</v>
      </c>
      <c r="E47" s="185">
        <v>7</v>
      </c>
      <c r="F47" s="25" t="s">
        <v>107</v>
      </c>
      <c r="G47" s="185">
        <v>19</v>
      </c>
      <c r="H47" s="185">
        <v>19</v>
      </c>
      <c r="I47" s="185">
        <v>788</v>
      </c>
      <c r="J47" s="185">
        <v>589</v>
      </c>
      <c r="K47" s="185">
        <v>218</v>
      </c>
      <c r="L47" s="185">
        <v>19</v>
      </c>
      <c r="M47" s="185">
        <v>40</v>
      </c>
      <c r="N47" s="185">
        <v>378</v>
      </c>
      <c r="O47" s="185">
        <v>75</v>
      </c>
      <c r="P47" s="185">
        <v>168</v>
      </c>
      <c r="Q47" s="185">
        <v>155</v>
      </c>
      <c r="R47" s="185">
        <v>71</v>
      </c>
      <c r="S47" s="185">
        <v>57</v>
      </c>
      <c r="T47" s="185">
        <v>32</v>
      </c>
      <c r="U47" s="185">
        <v>2</v>
      </c>
      <c r="V47" s="185">
        <v>7</v>
      </c>
      <c r="W47" s="185">
        <v>25</v>
      </c>
      <c r="X47" s="185">
        <v>1146</v>
      </c>
      <c r="Z47" s="137">
        <v>1997</v>
      </c>
      <c r="AA47" s="131">
        <f t="shared" si="9"/>
        <v>668</v>
      </c>
      <c r="AB47" s="131">
        <f t="shared" si="10"/>
        <v>788</v>
      </c>
      <c r="AC47" s="131">
        <f t="shared" si="11"/>
        <v>589</v>
      </c>
      <c r="AD47" s="131">
        <f t="shared" si="12"/>
        <v>218</v>
      </c>
      <c r="AE47" s="131">
        <f t="shared" si="13"/>
        <v>19</v>
      </c>
      <c r="AF47" s="131">
        <f t="shared" si="14"/>
        <v>378</v>
      </c>
      <c r="AG47" s="131">
        <f t="shared" si="15"/>
        <v>113</v>
      </c>
      <c r="AH47" s="131">
        <f t="shared" si="16"/>
        <v>25</v>
      </c>
      <c r="AI47" s="131">
        <f t="shared" si="17"/>
        <v>2773</v>
      </c>
    </row>
    <row r="48" spans="1:35" x14ac:dyDescent="0.15">
      <c r="A48" s="26" t="s">
        <v>101</v>
      </c>
      <c r="B48" s="185">
        <v>2697</v>
      </c>
      <c r="C48" s="185">
        <v>2324</v>
      </c>
      <c r="D48" s="185">
        <v>605</v>
      </c>
      <c r="E48" s="185">
        <v>7</v>
      </c>
      <c r="F48" s="25" t="s">
        <v>107</v>
      </c>
      <c r="G48" s="185">
        <v>21</v>
      </c>
      <c r="H48" s="185">
        <v>21</v>
      </c>
      <c r="I48" s="185">
        <v>835</v>
      </c>
      <c r="J48" s="185">
        <v>561</v>
      </c>
      <c r="K48" s="185">
        <v>218</v>
      </c>
      <c r="L48" s="185">
        <v>17</v>
      </c>
      <c r="M48" s="185">
        <v>40</v>
      </c>
      <c r="N48" s="185">
        <v>342</v>
      </c>
      <c r="O48" s="185">
        <v>65</v>
      </c>
      <c r="P48" s="185">
        <v>160</v>
      </c>
      <c r="Q48" s="185">
        <v>149</v>
      </c>
      <c r="R48" s="185">
        <v>63</v>
      </c>
      <c r="S48" s="185">
        <v>46</v>
      </c>
      <c r="T48" s="185">
        <v>23</v>
      </c>
      <c r="U48" s="185">
        <v>2</v>
      </c>
      <c r="V48" s="185">
        <v>7</v>
      </c>
      <c r="W48" s="185">
        <v>30</v>
      </c>
      <c r="X48" s="185">
        <v>1141</v>
      </c>
      <c r="Z48" s="137">
        <v>1998</v>
      </c>
      <c r="AA48" s="131">
        <f t="shared" si="9"/>
        <v>605</v>
      </c>
      <c r="AB48" s="131">
        <f t="shared" si="10"/>
        <v>835</v>
      </c>
      <c r="AC48" s="131">
        <f t="shared" si="11"/>
        <v>561</v>
      </c>
      <c r="AD48" s="131">
        <f t="shared" si="12"/>
        <v>218</v>
      </c>
      <c r="AE48" s="131">
        <f t="shared" si="13"/>
        <v>17</v>
      </c>
      <c r="AF48" s="131">
        <f t="shared" si="14"/>
        <v>342</v>
      </c>
      <c r="AG48" s="131">
        <f t="shared" si="15"/>
        <v>119</v>
      </c>
      <c r="AH48" s="131">
        <f t="shared" si="16"/>
        <v>30</v>
      </c>
      <c r="AI48" s="131">
        <f t="shared" si="17"/>
        <v>2697</v>
      </c>
    </row>
    <row r="49" spans="1:35" x14ac:dyDescent="0.15">
      <c r="A49" s="26" t="s">
        <v>102</v>
      </c>
      <c r="B49" s="185">
        <v>2657</v>
      </c>
      <c r="C49" s="185">
        <v>2292</v>
      </c>
      <c r="D49" s="185">
        <v>621</v>
      </c>
      <c r="E49" s="185">
        <v>8</v>
      </c>
      <c r="F49" s="25" t="s">
        <v>107</v>
      </c>
      <c r="G49" s="185">
        <v>21</v>
      </c>
      <c r="H49" s="185">
        <v>20</v>
      </c>
      <c r="I49" s="185">
        <v>769</v>
      </c>
      <c r="J49" s="185">
        <v>594</v>
      </c>
      <c r="K49" s="185">
        <v>204</v>
      </c>
      <c r="L49" s="185">
        <v>15</v>
      </c>
      <c r="M49" s="185">
        <v>41</v>
      </c>
      <c r="N49" s="185">
        <v>332</v>
      </c>
      <c r="O49" s="185">
        <v>61</v>
      </c>
      <c r="P49" s="185">
        <v>153</v>
      </c>
      <c r="Q49" s="185">
        <v>146</v>
      </c>
      <c r="R49" s="185">
        <v>61</v>
      </c>
      <c r="S49" s="185">
        <v>51</v>
      </c>
      <c r="T49" s="185">
        <v>27</v>
      </c>
      <c r="U49" s="185">
        <v>1</v>
      </c>
      <c r="V49" s="185">
        <v>7</v>
      </c>
      <c r="W49" s="185">
        <v>31</v>
      </c>
      <c r="X49" s="185">
        <v>1026</v>
      </c>
      <c r="Z49" s="137">
        <v>1999</v>
      </c>
      <c r="AA49" s="131">
        <f t="shared" si="9"/>
        <v>621</v>
      </c>
      <c r="AB49" s="131">
        <f t="shared" si="10"/>
        <v>769</v>
      </c>
      <c r="AC49" s="131">
        <f t="shared" si="11"/>
        <v>594</v>
      </c>
      <c r="AD49" s="131">
        <f t="shared" si="12"/>
        <v>204</v>
      </c>
      <c r="AE49" s="131">
        <f t="shared" si="13"/>
        <v>15</v>
      </c>
      <c r="AF49" s="131">
        <f t="shared" si="14"/>
        <v>332</v>
      </c>
      <c r="AG49" s="131">
        <f t="shared" si="15"/>
        <v>122</v>
      </c>
      <c r="AH49" s="131">
        <f t="shared" si="16"/>
        <v>31</v>
      </c>
      <c r="AI49" s="131">
        <f t="shared" si="17"/>
        <v>2657</v>
      </c>
    </row>
    <row r="50" spans="1:35" x14ac:dyDescent="0.15">
      <c r="A50" s="26" t="s">
        <v>103</v>
      </c>
      <c r="B50" s="185">
        <v>2558</v>
      </c>
      <c r="C50" s="185">
        <v>2196</v>
      </c>
      <c r="D50" s="185">
        <v>596</v>
      </c>
      <c r="E50" s="185">
        <v>9</v>
      </c>
      <c r="F50" s="25" t="s">
        <v>107</v>
      </c>
      <c r="G50" s="185">
        <v>21</v>
      </c>
      <c r="H50" s="185">
        <v>18</v>
      </c>
      <c r="I50" s="185">
        <v>717</v>
      </c>
      <c r="J50" s="185">
        <v>579</v>
      </c>
      <c r="K50" s="185">
        <v>201</v>
      </c>
      <c r="L50" s="185">
        <v>13</v>
      </c>
      <c r="M50" s="185">
        <v>41</v>
      </c>
      <c r="N50" s="185">
        <v>333</v>
      </c>
      <c r="O50" s="185">
        <v>66</v>
      </c>
      <c r="P50" s="185">
        <v>152</v>
      </c>
      <c r="Q50" s="185">
        <v>142</v>
      </c>
      <c r="R50" s="185">
        <v>57</v>
      </c>
      <c r="S50" s="185">
        <v>52</v>
      </c>
      <c r="T50" s="185">
        <v>26</v>
      </c>
      <c r="U50" s="185">
        <v>1</v>
      </c>
      <c r="V50" s="185">
        <v>6</v>
      </c>
      <c r="W50" s="185">
        <v>28</v>
      </c>
      <c r="X50" s="185">
        <v>962</v>
      </c>
      <c r="Z50" s="137">
        <v>2000</v>
      </c>
      <c r="AA50" s="131">
        <f t="shared" si="9"/>
        <v>596</v>
      </c>
      <c r="AB50" s="131">
        <f t="shared" si="10"/>
        <v>717</v>
      </c>
      <c r="AC50" s="131">
        <f t="shared" si="11"/>
        <v>579</v>
      </c>
      <c r="AD50" s="131">
        <f t="shared" si="12"/>
        <v>201</v>
      </c>
      <c r="AE50" s="131">
        <f t="shared" si="13"/>
        <v>13</v>
      </c>
      <c r="AF50" s="131">
        <f t="shared" si="14"/>
        <v>333</v>
      </c>
      <c r="AG50" s="131">
        <f t="shared" si="15"/>
        <v>119</v>
      </c>
      <c r="AH50" s="131">
        <f t="shared" si="16"/>
        <v>28</v>
      </c>
      <c r="AI50" s="131">
        <f t="shared" si="17"/>
        <v>2558</v>
      </c>
    </row>
    <row r="51" spans="1:35" x14ac:dyDescent="0.15">
      <c r="A51" s="26" t="s">
        <v>104</v>
      </c>
      <c r="B51" s="185">
        <v>2438</v>
      </c>
      <c r="C51" s="185">
        <v>2089</v>
      </c>
      <c r="D51" s="185">
        <v>581</v>
      </c>
      <c r="E51" s="185">
        <v>7</v>
      </c>
      <c r="F51" s="185">
        <v>5</v>
      </c>
      <c r="G51" s="185">
        <v>15</v>
      </c>
      <c r="H51" s="185">
        <v>19</v>
      </c>
      <c r="I51" s="185">
        <v>681</v>
      </c>
      <c r="J51" s="185">
        <v>529</v>
      </c>
      <c r="K51" s="185">
        <v>199</v>
      </c>
      <c r="L51" s="185">
        <v>12</v>
      </c>
      <c r="M51" s="185">
        <v>40</v>
      </c>
      <c r="N51" s="185">
        <v>324</v>
      </c>
      <c r="O51" s="185">
        <v>60</v>
      </c>
      <c r="P51" s="185">
        <v>147</v>
      </c>
      <c r="Q51" s="185">
        <v>137</v>
      </c>
      <c r="R51" s="185">
        <v>60</v>
      </c>
      <c r="S51" s="185">
        <v>50</v>
      </c>
      <c r="T51" s="185">
        <v>23</v>
      </c>
      <c r="U51" s="185">
        <v>1</v>
      </c>
      <c r="V51" s="185">
        <v>6</v>
      </c>
      <c r="W51" s="185">
        <v>25</v>
      </c>
      <c r="X51" s="185">
        <v>919</v>
      </c>
      <c r="Z51" s="137">
        <v>2001</v>
      </c>
      <c r="AA51" s="131">
        <f t="shared" si="9"/>
        <v>581</v>
      </c>
      <c r="AB51" s="131">
        <f t="shared" si="10"/>
        <v>681</v>
      </c>
      <c r="AC51" s="131">
        <f t="shared" si="11"/>
        <v>529</v>
      </c>
      <c r="AD51" s="131">
        <f t="shared" si="12"/>
        <v>199</v>
      </c>
      <c r="AE51" s="131">
        <f t="shared" si="13"/>
        <v>12</v>
      </c>
      <c r="AF51" s="131">
        <f t="shared" si="14"/>
        <v>324</v>
      </c>
      <c r="AG51" s="131">
        <f t="shared" si="15"/>
        <v>112</v>
      </c>
      <c r="AH51" s="131">
        <f t="shared" si="16"/>
        <v>25</v>
      </c>
      <c r="AI51" s="131">
        <f t="shared" si="17"/>
        <v>2438</v>
      </c>
    </row>
    <row r="52" spans="1:35" x14ac:dyDescent="0.15">
      <c r="A52" s="26" t="s">
        <v>105</v>
      </c>
      <c r="B52" s="185">
        <v>2501</v>
      </c>
      <c r="C52" s="185">
        <v>2145</v>
      </c>
      <c r="D52" s="185">
        <v>566</v>
      </c>
      <c r="E52" s="185">
        <v>12</v>
      </c>
      <c r="F52" s="185">
        <v>6</v>
      </c>
      <c r="G52" s="185">
        <v>14</v>
      </c>
      <c r="H52" s="185">
        <v>16</v>
      </c>
      <c r="I52" s="185">
        <v>745</v>
      </c>
      <c r="J52" s="185">
        <v>536</v>
      </c>
      <c r="K52" s="185">
        <v>200</v>
      </c>
      <c r="L52" s="185">
        <v>11</v>
      </c>
      <c r="M52" s="185">
        <v>39</v>
      </c>
      <c r="N52" s="185">
        <v>329</v>
      </c>
      <c r="O52" s="185">
        <v>70</v>
      </c>
      <c r="P52" s="185">
        <v>139</v>
      </c>
      <c r="Q52" s="185">
        <v>130</v>
      </c>
      <c r="R52" s="185">
        <v>60</v>
      </c>
      <c r="S52" s="185">
        <v>53</v>
      </c>
      <c r="T52" s="185">
        <v>24</v>
      </c>
      <c r="U52" s="25" t="s">
        <v>107</v>
      </c>
      <c r="V52" s="185">
        <v>6</v>
      </c>
      <c r="W52" s="185">
        <v>26</v>
      </c>
      <c r="X52" s="185">
        <v>949</v>
      </c>
      <c r="Z52" s="137">
        <v>2002</v>
      </c>
      <c r="AA52" s="131">
        <f t="shared" si="9"/>
        <v>566</v>
      </c>
      <c r="AB52" s="131">
        <f t="shared" si="10"/>
        <v>745</v>
      </c>
      <c r="AC52" s="131">
        <f t="shared" si="11"/>
        <v>536</v>
      </c>
      <c r="AD52" s="131">
        <f t="shared" si="12"/>
        <v>200</v>
      </c>
      <c r="AE52" s="131">
        <f t="shared" si="13"/>
        <v>11</v>
      </c>
      <c r="AF52" s="131">
        <f t="shared" si="14"/>
        <v>329</v>
      </c>
      <c r="AG52" s="131">
        <f t="shared" si="15"/>
        <v>114</v>
      </c>
      <c r="AH52" s="131">
        <f t="shared" si="16"/>
        <v>26</v>
      </c>
      <c r="AI52" s="131">
        <f t="shared" si="17"/>
        <v>2501</v>
      </c>
    </row>
    <row r="53" spans="1:35" x14ac:dyDescent="0.15">
      <c r="A53" s="26" t="s">
        <v>106</v>
      </c>
      <c r="B53" s="185">
        <v>2425</v>
      </c>
      <c r="C53" s="185">
        <v>2083</v>
      </c>
      <c r="D53" s="185">
        <v>583</v>
      </c>
      <c r="E53" s="185">
        <v>11</v>
      </c>
      <c r="F53" s="185">
        <v>6</v>
      </c>
      <c r="G53" s="185">
        <v>14</v>
      </c>
      <c r="H53" s="185">
        <v>19</v>
      </c>
      <c r="I53" s="185">
        <v>696</v>
      </c>
      <c r="J53" s="185">
        <v>521</v>
      </c>
      <c r="K53" s="185">
        <v>187</v>
      </c>
      <c r="L53" s="185">
        <v>10</v>
      </c>
      <c r="M53" s="185">
        <v>36</v>
      </c>
      <c r="N53" s="185">
        <v>316</v>
      </c>
      <c r="O53" s="185">
        <v>65</v>
      </c>
      <c r="P53" s="185">
        <v>136</v>
      </c>
      <c r="Q53" s="185">
        <v>126</v>
      </c>
      <c r="R53" s="185">
        <v>60</v>
      </c>
      <c r="S53" s="185">
        <v>49</v>
      </c>
      <c r="T53" s="185">
        <v>21</v>
      </c>
      <c r="U53" s="25" t="s">
        <v>107</v>
      </c>
      <c r="V53" s="185">
        <v>7</v>
      </c>
      <c r="W53" s="185">
        <v>26</v>
      </c>
      <c r="X53" s="185">
        <v>990</v>
      </c>
      <c r="Z53" s="137">
        <v>2003</v>
      </c>
      <c r="AA53" s="131">
        <f t="shared" si="9"/>
        <v>583</v>
      </c>
      <c r="AB53" s="131">
        <f t="shared" si="10"/>
        <v>696</v>
      </c>
      <c r="AC53" s="131">
        <f t="shared" si="11"/>
        <v>521</v>
      </c>
      <c r="AD53" s="131">
        <f t="shared" si="12"/>
        <v>187</v>
      </c>
      <c r="AE53" s="131">
        <f t="shared" si="13"/>
        <v>10</v>
      </c>
      <c r="AF53" s="131">
        <f t="shared" si="14"/>
        <v>316</v>
      </c>
      <c r="AG53" s="131">
        <f t="shared" si="15"/>
        <v>112</v>
      </c>
      <c r="AH53" s="131">
        <f t="shared" si="16"/>
        <v>26</v>
      </c>
      <c r="AI53" s="131">
        <f t="shared" si="17"/>
        <v>2425</v>
      </c>
    </row>
    <row r="54" spans="1:35" x14ac:dyDescent="0.15">
      <c r="A54" s="26" t="s">
        <v>108</v>
      </c>
      <c r="B54" s="185">
        <v>2405</v>
      </c>
      <c r="C54" s="185">
        <v>2051</v>
      </c>
      <c r="D54" s="185">
        <v>545</v>
      </c>
      <c r="E54" s="185">
        <v>9</v>
      </c>
      <c r="F54" s="185">
        <v>7</v>
      </c>
      <c r="G54" s="185">
        <v>18</v>
      </c>
      <c r="H54" s="185">
        <v>17</v>
      </c>
      <c r="I54" s="185">
        <v>724</v>
      </c>
      <c r="J54" s="185">
        <v>498</v>
      </c>
      <c r="K54" s="185">
        <v>190</v>
      </c>
      <c r="L54" s="185">
        <v>9</v>
      </c>
      <c r="M54" s="185">
        <v>34</v>
      </c>
      <c r="N54" s="185">
        <v>327</v>
      </c>
      <c r="O54" s="185">
        <v>70</v>
      </c>
      <c r="P54" s="185">
        <v>136</v>
      </c>
      <c r="Q54" s="185">
        <v>126</v>
      </c>
      <c r="R54" s="185">
        <v>65</v>
      </c>
      <c r="S54" s="185">
        <v>50</v>
      </c>
      <c r="T54" s="185">
        <v>23</v>
      </c>
      <c r="U54" s="25" t="s">
        <v>107</v>
      </c>
      <c r="V54" s="185">
        <v>6</v>
      </c>
      <c r="W54" s="185">
        <v>27</v>
      </c>
      <c r="X54" s="185">
        <v>904</v>
      </c>
      <c r="Z54" s="137">
        <v>2004</v>
      </c>
      <c r="AA54" s="131">
        <f t="shared" si="9"/>
        <v>545</v>
      </c>
      <c r="AB54" s="131">
        <f t="shared" si="10"/>
        <v>724</v>
      </c>
      <c r="AC54" s="131">
        <f t="shared" si="11"/>
        <v>498</v>
      </c>
      <c r="AD54" s="131">
        <f t="shared" si="12"/>
        <v>190</v>
      </c>
      <c r="AE54" s="131">
        <f t="shared" si="13"/>
        <v>9</v>
      </c>
      <c r="AF54" s="131">
        <f t="shared" si="14"/>
        <v>327</v>
      </c>
      <c r="AG54" s="131">
        <f t="shared" si="15"/>
        <v>112</v>
      </c>
      <c r="AH54" s="131">
        <f t="shared" si="16"/>
        <v>27</v>
      </c>
      <c r="AI54" s="131">
        <f t="shared" si="17"/>
        <v>2405</v>
      </c>
    </row>
    <row r="55" spans="1:35" x14ac:dyDescent="0.15">
      <c r="A55" s="26" t="s">
        <v>109</v>
      </c>
      <c r="B55" s="185">
        <v>2296</v>
      </c>
      <c r="C55" s="185">
        <v>1944</v>
      </c>
      <c r="D55" s="185">
        <v>536</v>
      </c>
      <c r="E55" s="185">
        <v>9</v>
      </c>
      <c r="F55" s="185">
        <v>7</v>
      </c>
      <c r="G55" s="185">
        <v>15</v>
      </c>
      <c r="H55" s="185">
        <v>17</v>
      </c>
      <c r="I55" s="185">
        <v>609</v>
      </c>
      <c r="J55" s="185">
        <v>524</v>
      </c>
      <c r="K55" s="185">
        <v>185</v>
      </c>
      <c r="L55" s="185">
        <v>8</v>
      </c>
      <c r="M55" s="185">
        <v>34</v>
      </c>
      <c r="N55" s="185">
        <v>328</v>
      </c>
      <c r="O55" s="185">
        <v>74</v>
      </c>
      <c r="P55" s="185">
        <v>129</v>
      </c>
      <c r="Q55" s="185">
        <v>119</v>
      </c>
      <c r="R55" s="185">
        <v>65</v>
      </c>
      <c r="S55" s="185">
        <v>54</v>
      </c>
      <c r="T55" s="185">
        <v>26</v>
      </c>
      <c r="U55" s="25" t="s">
        <v>107</v>
      </c>
      <c r="V55" s="185">
        <v>6</v>
      </c>
      <c r="W55" s="185">
        <v>24</v>
      </c>
      <c r="X55" s="185">
        <v>835</v>
      </c>
      <c r="Z55" s="137">
        <v>2005</v>
      </c>
      <c r="AA55" s="131">
        <f t="shared" si="9"/>
        <v>536</v>
      </c>
      <c r="AB55" s="131">
        <f t="shared" si="10"/>
        <v>609</v>
      </c>
      <c r="AC55" s="131">
        <f t="shared" si="11"/>
        <v>524</v>
      </c>
      <c r="AD55" s="131">
        <f t="shared" si="12"/>
        <v>185</v>
      </c>
      <c r="AE55" s="131">
        <f t="shared" si="13"/>
        <v>8</v>
      </c>
      <c r="AF55" s="131">
        <f t="shared" si="14"/>
        <v>328</v>
      </c>
      <c r="AG55" s="131">
        <f t="shared" si="15"/>
        <v>106</v>
      </c>
      <c r="AH55" s="131">
        <f t="shared" si="16"/>
        <v>24</v>
      </c>
      <c r="AI55" s="131">
        <f t="shared" si="17"/>
        <v>2296</v>
      </c>
    </row>
    <row r="56" spans="1:35" x14ac:dyDescent="0.15">
      <c r="A56" s="26" t="s">
        <v>330</v>
      </c>
      <c r="B56" s="187">
        <v>2322</v>
      </c>
      <c r="C56" s="187">
        <v>1983</v>
      </c>
      <c r="D56" s="187">
        <v>491</v>
      </c>
      <c r="E56" s="187">
        <v>12</v>
      </c>
      <c r="F56" s="187">
        <v>8</v>
      </c>
      <c r="G56" s="187">
        <v>14</v>
      </c>
      <c r="H56" s="187">
        <v>18</v>
      </c>
      <c r="I56" s="187">
        <v>671</v>
      </c>
      <c r="J56" s="187">
        <v>532</v>
      </c>
      <c r="K56" s="187">
        <v>198</v>
      </c>
      <c r="L56" s="187">
        <v>7</v>
      </c>
      <c r="M56" s="187">
        <v>33</v>
      </c>
      <c r="N56" s="187">
        <v>311</v>
      </c>
      <c r="O56" s="187">
        <v>71</v>
      </c>
      <c r="P56" s="187">
        <v>127</v>
      </c>
      <c r="Q56" s="187">
        <v>115</v>
      </c>
      <c r="R56" s="188">
        <v>56</v>
      </c>
      <c r="S56" s="188">
        <v>50</v>
      </c>
      <c r="T56" s="188">
        <v>24</v>
      </c>
      <c r="U56" s="25" t="s">
        <v>107</v>
      </c>
      <c r="V56" s="188">
        <v>6</v>
      </c>
      <c r="W56" s="188">
        <v>28</v>
      </c>
      <c r="X56" s="188">
        <v>831</v>
      </c>
      <c r="Z56" s="137">
        <v>2006</v>
      </c>
      <c r="AA56" s="131">
        <f t="shared" si="9"/>
        <v>491</v>
      </c>
      <c r="AB56" s="131">
        <f t="shared" si="10"/>
        <v>671</v>
      </c>
      <c r="AC56" s="131">
        <f t="shared" si="11"/>
        <v>532</v>
      </c>
      <c r="AD56" s="131">
        <f t="shared" si="12"/>
        <v>198</v>
      </c>
      <c r="AE56" s="131">
        <f t="shared" si="13"/>
        <v>7</v>
      </c>
      <c r="AF56" s="131">
        <f t="shared" si="14"/>
        <v>311</v>
      </c>
      <c r="AG56" s="131">
        <f t="shared" si="15"/>
        <v>112</v>
      </c>
      <c r="AH56" s="131">
        <f t="shared" si="16"/>
        <v>28</v>
      </c>
      <c r="AI56" s="131">
        <f t="shared" si="17"/>
        <v>2322</v>
      </c>
    </row>
    <row r="57" spans="1:35" x14ac:dyDescent="0.15">
      <c r="A57" s="26" t="s">
        <v>331</v>
      </c>
      <c r="B57" s="189">
        <v>2307</v>
      </c>
      <c r="C57" s="189">
        <v>1966</v>
      </c>
      <c r="D57" s="189">
        <v>465</v>
      </c>
      <c r="E57" s="189">
        <v>5</v>
      </c>
      <c r="F57" s="189">
        <v>6</v>
      </c>
      <c r="G57" s="189">
        <v>10</v>
      </c>
      <c r="H57" s="189">
        <v>14</v>
      </c>
      <c r="I57" s="189">
        <v>726</v>
      </c>
      <c r="J57" s="189">
        <v>535</v>
      </c>
      <c r="K57" s="189">
        <v>174</v>
      </c>
      <c r="L57" s="189">
        <v>7</v>
      </c>
      <c r="M57" s="189">
        <v>24</v>
      </c>
      <c r="N57" s="189">
        <v>312</v>
      </c>
      <c r="O57" s="189">
        <v>71</v>
      </c>
      <c r="P57" s="189">
        <v>124</v>
      </c>
      <c r="Q57" s="189">
        <v>113</v>
      </c>
      <c r="R57" s="189">
        <v>56</v>
      </c>
      <c r="S57" s="189">
        <v>55</v>
      </c>
      <c r="T57" s="189">
        <v>22</v>
      </c>
      <c r="U57" s="25" t="s">
        <v>107</v>
      </c>
      <c r="V57" s="190">
        <v>6</v>
      </c>
      <c r="W57" s="189">
        <v>28</v>
      </c>
      <c r="X57" s="188">
        <v>898</v>
      </c>
      <c r="Z57" s="137">
        <v>2007</v>
      </c>
      <c r="AA57" s="131">
        <f t="shared" si="9"/>
        <v>465</v>
      </c>
      <c r="AB57" s="131">
        <f t="shared" si="10"/>
        <v>726</v>
      </c>
      <c r="AC57" s="131">
        <f t="shared" si="11"/>
        <v>535</v>
      </c>
      <c r="AD57" s="131">
        <f t="shared" si="12"/>
        <v>174</v>
      </c>
      <c r="AE57" s="131">
        <f t="shared" si="13"/>
        <v>7</v>
      </c>
      <c r="AF57" s="131">
        <f t="shared" si="14"/>
        <v>312</v>
      </c>
      <c r="AG57" s="131">
        <f t="shared" si="15"/>
        <v>88</v>
      </c>
      <c r="AH57" s="131">
        <f t="shared" si="16"/>
        <v>28</v>
      </c>
      <c r="AI57" s="131">
        <f t="shared" si="17"/>
        <v>2307</v>
      </c>
    </row>
    <row r="58" spans="1:35" x14ac:dyDescent="0.15">
      <c r="A58" s="26" t="s">
        <v>332</v>
      </c>
      <c r="B58" s="189">
        <v>2238</v>
      </c>
      <c r="C58" s="189">
        <v>1891</v>
      </c>
      <c r="D58" s="189">
        <v>490</v>
      </c>
      <c r="E58" s="189">
        <v>6</v>
      </c>
      <c r="F58" s="189">
        <v>6</v>
      </c>
      <c r="G58" s="189">
        <v>8</v>
      </c>
      <c r="H58" s="189">
        <v>16</v>
      </c>
      <c r="I58" s="189">
        <v>687</v>
      </c>
      <c r="J58" s="189">
        <v>490</v>
      </c>
      <c r="K58" s="189">
        <v>159</v>
      </c>
      <c r="L58" s="189">
        <v>6</v>
      </c>
      <c r="M58" s="189">
        <v>23</v>
      </c>
      <c r="N58" s="189">
        <v>319</v>
      </c>
      <c r="O58" s="189">
        <v>75</v>
      </c>
      <c r="P58" s="189">
        <v>120</v>
      </c>
      <c r="Q58" s="189">
        <v>110</v>
      </c>
      <c r="R58" s="189">
        <v>56</v>
      </c>
      <c r="S58" s="189">
        <v>61</v>
      </c>
      <c r="T58" s="189">
        <v>24</v>
      </c>
      <c r="U58" s="25" t="s">
        <v>107</v>
      </c>
      <c r="V58" s="190">
        <v>6</v>
      </c>
      <c r="W58" s="189">
        <v>28</v>
      </c>
      <c r="X58" s="188">
        <v>657</v>
      </c>
      <c r="Z58" s="137">
        <v>2008</v>
      </c>
      <c r="AA58" s="131">
        <f t="shared" si="9"/>
        <v>490</v>
      </c>
      <c r="AB58" s="131">
        <f t="shared" si="10"/>
        <v>687</v>
      </c>
      <c r="AC58" s="131">
        <f t="shared" si="11"/>
        <v>490</v>
      </c>
      <c r="AD58" s="131">
        <f t="shared" si="12"/>
        <v>159</v>
      </c>
      <c r="AE58" s="131">
        <f t="shared" si="13"/>
        <v>6</v>
      </c>
      <c r="AF58" s="131">
        <f t="shared" si="14"/>
        <v>319</v>
      </c>
      <c r="AG58" s="131">
        <f t="shared" si="15"/>
        <v>87</v>
      </c>
      <c r="AH58" s="131">
        <f t="shared" si="16"/>
        <v>28</v>
      </c>
      <c r="AI58" s="131">
        <f t="shared" si="17"/>
        <v>2238</v>
      </c>
    </row>
    <row r="59" spans="1:35" x14ac:dyDescent="0.15">
      <c r="A59" s="26" t="s">
        <v>333</v>
      </c>
      <c r="B59" s="187">
        <v>2130</v>
      </c>
      <c r="C59" s="188">
        <v>1812</v>
      </c>
      <c r="D59" s="188">
        <v>456</v>
      </c>
      <c r="E59" s="188">
        <v>6</v>
      </c>
      <c r="F59" s="188">
        <v>6</v>
      </c>
      <c r="G59" s="188">
        <v>6</v>
      </c>
      <c r="H59" s="188">
        <v>18</v>
      </c>
      <c r="I59" s="188">
        <v>682</v>
      </c>
      <c r="J59" s="188">
        <v>449</v>
      </c>
      <c r="K59" s="188">
        <v>157</v>
      </c>
      <c r="L59" s="188">
        <v>5</v>
      </c>
      <c r="M59" s="188">
        <v>27</v>
      </c>
      <c r="N59" s="189">
        <v>290</v>
      </c>
      <c r="O59" s="189">
        <v>73</v>
      </c>
      <c r="P59" s="189">
        <v>122</v>
      </c>
      <c r="Q59" s="189">
        <v>114</v>
      </c>
      <c r="R59" s="188">
        <v>47</v>
      </c>
      <c r="S59" s="188">
        <v>43</v>
      </c>
      <c r="T59" s="188">
        <v>20</v>
      </c>
      <c r="U59" s="25" t="s">
        <v>107</v>
      </c>
      <c r="V59" s="188">
        <v>6</v>
      </c>
      <c r="W59" s="188">
        <v>27</v>
      </c>
      <c r="X59" s="188">
        <v>626</v>
      </c>
      <c r="Z59" s="137">
        <v>2009</v>
      </c>
      <c r="AA59" s="131">
        <f t="shared" si="9"/>
        <v>456</v>
      </c>
      <c r="AB59" s="131">
        <f t="shared" si="10"/>
        <v>682</v>
      </c>
      <c r="AC59" s="131">
        <f t="shared" si="11"/>
        <v>449</v>
      </c>
      <c r="AD59" s="131">
        <f t="shared" si="12"/>
        <v>157</v>
      </c>
      <c r="AE59" s="131">
        <f t="shared" si="13"/>
        <v>5</v>
      </c>
      <c r="AF59" s="131">
        <f t="shared" si="14"/>
        <v>290</v>
      </c>
      <c r="AG59" s="131">
        <f t="shared" si="15"/>
        <v>91</v>
      </c>
      <c r="AH59" s="131">
        <f t="shared" si="16"/>
        <v>27</v>
      </c>
      <c r="AI59" s="131">
        <f t="shared" si="17"/>
        <v>2130</v>
      </c>
    </row>
    <row r="60" spans="1:35" x14ac:dyDescent="0.15">
      <c r="A60" s="26" t="s">
        <v>334</v>
      </c>
      <c r="B60" s="187">
        <v>2243</v>
      </c>
      <c r="C60" s="188">
        <v>1925</v>
      </c>
      <c r="D60" s="188">
        <v>428</v>
      </c>
      <c r="E60" s="188">
        <v>5</v>
      </c>
      <c r="F60" s="188">
        <v>8</v>
      </c>
      <c r="G60" s="188">
        <v>6</v>
      </c>
      <c r="H60" s="188">
        <v>16</v>
      </c>
      <c r="I60" s="188">
        <v>785</v>
      </c>
      <c r="J60" s="188">
        <v>485</v>
      </c>
      <c r="K60" s="188">
        <v>161</v>
      </c>
      <c r="L60" s="188">
        <v>4</v>
      </c>
      <c r="M60" s="188">
        <v>27</v>
      </c>
      <c r="N60" s="189">
        <v>288</v>
      </c>
      <c r="O60" s="189">
        <v>72</v>
      </c>
      <c r="P60" s="189">
        <v>117</v>
      </c>
      <c r="Q60" s="189">
        <v>110</v>
      </c>
      <c r="R60" s="188">
        <v>48</v>
      </c>
      <c r="S60" s="188">
        <v>44</v>
      </c>
      <c r="T60" s="188">
        <v>20</v>
      </c>
      <c r="U60" s="25" t="s">
        <v>107</v>
      </c>
      <c r="V60" s="188">
        <v>6</v>
      </c>
      <c r="W60" s="188">
        <v>30</v>
      </c>
      <c r="X60" s="188">
        <v>658</v>
      </c>
      <c r="Z60" s="137">
        <v>2010</v>
      </c>
      <c r="AA60" s="131">
        <f t="shared" si="9"/>
        <v>428</v>
      </c>
      <c r="AB60" s="131">
        <f t="shared" si="10"/>
        <v>785</v>
      </c>
      <c r="AC60" s="131">
        <f t="shared" si="11"/>
        <v>485</v>
      </c>
      <c r="AD60" s="131">
        <f t="shared" si="12"/>
        <v>161</v>
      </c>
      <c r="AE60" s="131">
        <f t="shared" si="13"/>
        <v>4</v>
      </c>
      <c r="AF60" s="131">
        <f t="shared" si="14"/>
        <v>288</v>
      </c>
      <c r="AG60" s="131">
        <f t="shared" si="15"/>
        <v>92</v>
      </c>
      <c r="AH60" s="131">
        <f t="shared" si="16"/>
        <v>30</v>
      </c>
      <c r="AI60" s="131">
        <f t="shared" si="17"/>
        <v>2243</v>
      </c>
    </row>
    <row r="61" spans="1:35" x14ac:dyDescent="0.15">
      <c r="A61" s="26" t="s">
        <v>335</v>
      </c>
      <c r="B61" s="189">
        <v>2268</v>
      </c>
      <c r="C61" s="189">
        <v>1959</v>
      </c>
      <c r="D61" s="189">
        <v>490</v>
      </c>
      <c r="E61" s="189">
        <v>3</v>
      </c>
      <c r="F61" s="189">
        <v>5</v>
      </c>
      <c r="G61" s="189">
        <v>6</v>
      </c>
      <c r="H61" s="189">
        <v>12</v>
      </c>
      <c r="I61" s="189">
        <v>770</v>
      </c>
      <c r="J61" s="189">
        <v>482</v>
      </c>
      <c r="K61" s="189">
        <v>156</v>
      </c>
      <c r="L61" s="189">
        <v>4</v>
      </c>
      <c r="M61" s="189">
        <v>31</v>
      </c>
      <c r="N61" s="189">
        <v>277</v>
      </c>
      <c r="O61" s="189">
        <v>67</v>
      </c>
      <c r="P61" s="189">
        <v>114</v>
      </c>
      <c r="Q61" s="189">
        <v>107</v>
      </c>
      <c r="R61" s="189">
        <v>49</v>
      </c>
      <c r="S61" s="189">
        <v>42</v>
      </c>
      <c r="T61" s="189">
        <v>20</v>
      </c>
      <c r="U61" s="25" t="s">
        <v>107</v>
      </c>
      <c r="V61" s="190">
        <v>5</v>
      </c>
      <c r="W61" s="189">
        <v>31</v>
      </c>
      <c r="X61" s="189">
        <v>667</v>
      </c>
      <c r="Z61" s="137">
        <v>2011</v>
      </c>
      <c r="AA61" s="131">
        <f t="shared" si="9"/>
        <v>490</v>
      </c>
      <c r="AB61" s="131">
        <f t="shared" si="10"/>
        <v>770</v>
      </c>
      <c r="AC61" s="131">
        <f t="shared" si="11"/>
        <v>482</v>
      </c>
      <c r="AD61" s="131">
        <f t="shared" si="12"/>
        <v>156</v>
      </c>
      <c r="AE61" s="131">
        <f t="shared" si="13"/>
        <v>4</v>
      </c>
      <c r="AF61" s="131">
        <f t="shared" si="14"/>
        <v>277</v>
      </c>
      <c r="AG61" s="131">
        <f t="shared" si="15"/>
        <v>89</v>
      </c>
      <c r="AH61" s="131">
        <f t="shared" si="16"/>
        <v>31</v>
      </c>
      <c r="AI61" s="131">
        <f t="shared" si="17"/>
        <v>2268</v>
      </c>
    </row>
    <row r="62" spans="1:35" x14ac:dyDescent="0.15">
      <c r="A62" s="26" t="s">
        <v>336</v>
      </c>
      <c r="B62" s="189">
        <v>2277</v>
      </c>
      <c r="C62" s="189">
        <v>1971</v>
      </c>
      <c r="D62" s="189">
        <v>513</v>
      </c>
      <c r="E62" s="189">
        <v>4</v>
      </c>
      <c r="F62" s="189">
        <v>6</v>
      </c>
      <c r="G62" s="189">
        <v>6</v>
      </c>
      <c r="H62" s="189">
        <v>11</v>
      </c>
      <c r="I62" s="189">
        <v>682</v>
      </c>
      <c r="J62" s="189">
        <v>560</v>
      </c>
      <c r="K62" s="189">
        <v>153</v>
      </c>
      <c r="L62" s="189">
        <v>3</v>
      </c>
      <c r="M62" s="189">
        <v>33</v>
      </c>
      <c r="N62" s="189">
        <v>274</v>
      </c>
      <c r="O62" s="189">
        <v>70</v>
      </c>
      <c r="P62" s="189">
        <v>113</v>
      </c>
      <c r="Q62" s="189">
        <v>106</v>
      </c>
      <c r="R62" s="189">
        <v>46</v>
      </c>
      <c r="S62" s="189">
        <v>40</v>
      </c>
      <c r="T62" s="189">
        <v>18</v>
      </c>
      <c r="U62" s="25" t="s">
        <v>107</v>
      </c>
      <c r="V62" s="190">
        <v>6</v>
      </c>
      <c r="W62" s="189">
        <v>33</v>
      </c>
      <c r="X62" s="189">
        <v>733</v>
      </c>
      <c r="Z62" s="137">
        <v>2012</v>
      </c>
      <c r="AA62" s="131">
        <f t="shared" si="9"/>
        <v>513</v>
      </c>
      <c r="AB62" s="131">
        <f t="shared" si="10"/>
        <v>682</v>
      </c>
      <c r="AC62" s="131">
        <f t="shared" si="11"/>
        <v>560</v>
      </c>
      <c r="AD62" s="131">
        <f t="shared" si="12"/>
        <v>153</v>
      </c>
      <c r="AE62" s="131">
        <f t="shared" si="13"/>
        <v>3</v>
      </c>
      <c r="AF62" s="131">
        <f t="shared" si="14"/>
        <v>274</v>
      </c>
      <c r="AG62" s="131">
        <f t="shared" si="15"/>
        <v>92</v>
      </c>
      <c r="AH62" s="131">
        <f t="shared" si="16"/>
        <v>33</v>
      </c>
      <c r="AI62" s="131">
        <f t="shared" si="17"/>
        <v>2277</v>
      </c>
    </row>
    <row r="63" spans="1:35" ht="12" customHeight="1" x14ac:dyDescent="0.15">
      <c r="A63" s="26" t="s">
        <v>337</v>
      </c>
      <c r="B63" s="31">
        <v>2347</v>
      </c>
      <c r="C63" s="32">
        <v>2032</v>
      </c>
      <c r="D63" s="32">
        <v>491</v>
      </c>
      <c r="E63" s="32">
        <v>3</v>
      </c>
      <c r="F63" s="32">
        <v>4</v>
      </c>
      <c r="G63" s="32">
        <v>8</v>
      </c>
      <c r="H63" s="32">
        <v>13</v>
      </c>
      <c r="I63" s="32">
        <v>806</v>
      </c>
      <c r="J63" s="32">
        <v>515</v>
      </c>
      <c r="K63" s="32">
        <v>154</v>
      </c>
      <c r="L63" s="32">
        <v>3</v>
      </c>
      <c r="M63" s="32">
        <v>33</v>
      </c>
      <c r="N63" s="33">
        <v>286</v>
      </c>
      <c r="O63" s="33">
        <v>72</v>
      </c>
      <c r="P63" s="33">
        <v>116</v>
      </c>
      <c r="Q63" s="33">
        <v>106</v>
      </c>
      <c r="R63" s="34">
        <v>51</v>
      </c>
      <c r="S63" s="34">
        <v>40</v>
      </c>
      <c r="T63" s="34">
        <v>19</v>
      </c>
      <c r="U63" s="25" t="s">
        <v>107</v>
      </c>
      <c r="V63" s="34">
        <v>7</v>
      </c>
      <c r="W63" s="34">
        <v>29</v>
      </c>
      <c r="X63" s="34">
        <v>773</v>
      </c>
      <c r="Z63" s="137">
        <v>2013</v>
      </c>
      <c r="AA63" s="131">
        <f t="shared" si="9"/>
        <v>491</v>
      </c>
      <c r="AB63" s="131">
        <f t="shared" si="10"/>
        <v>806</v>
      </c>
      <c r="AC63" s="131">
        <f t="shared" si="11"/>
        <v>515</v>
      </c>
      <c r="AD63" s="131">
        <f t="shared" si="12"/>
        <v>154</v>
      </c>
      <c r="AE63" s="131">
        <f t="shared" si="13"/>
        <v>3</v>
      </c>
      <c r="AF63" s="131">
        <f t="shared" si="14"/>
        <v>286</v>
      </c>
      <c r="AG63" s="131">
        <f t="shared" si="15"/>
        <v>92</v>
      </c>
      <c r="AH63" s="131">
        <f t="shared" si="16"/>
        <v>29</v>
      </c>
      <c r="AI63" s="131">
        <f t="shared" si="17"/>
        <v>2347</v>
      </c>
    </row>
    <row r="64" spans="1:35" ht="12" customHeight="1" x14ac:dyDescent="0.15">
      <c r="A64" s="26" t="s">
        <v>338</v>
      </c>
      <c r="B64" s="31">
        <v>2322</v>
      </c>
      <c r="C64" s="32">
        <v>1990</v>
      </c>
      <c r="D64" s="32">
        <v>402</v>
      </c>
      <c r="E64" s="32">
        <v>4</v>
      </c>
      <c r="F64" s="32">
        <v>6</v>
      </c>
      <c r="G64" s="32">
        <v>7</v>
      </c>
      <c r="H64" s="32">
        <v>11</v>
      </c>
      <c r="I64" s="32">
        <v>837</v>
      </c>
      <c r="J64" s="32">
        <v>544</v>
      </c>
      <c r="K64" s="32">
        <v>144</v>
      </c>
      <c r="L64" s="32">
        <v>3</v>
      </c>
      <c r="M64" s="32">
        <v>33</v>
      </c>
      <c r="N64" s="33">
        <v>301</v>
      </c>
      <c r="O64" s="33">
        <v>75</v>
      </c>
      <c r="P64" s="33">
        <v>120</v>
      </c>
      <c r="Q64" s="33">
        <v>110</v>
      </c>
      <c r="R64" s="34">
        <v>54</v>
      </c>
      <c r="S64" s="34">
        <v>42</v>
      </c>
      <c r="T64" s="34">
        <v>20</v>
      </c>
      <c r="U64" s="25" t="s">
        <v>107</v>
      </c>
      <c r="V64" s="34">
        <v>9</v>
      </c>
      <c r="W64" s="34">
        <v>32</v>
      </c>
      <c r="X64" s="34">
        <v>779</v>
      </c>
      <c r="Z64" s="137">
        <v>2014</v>
      </c>
      <c r="AA64" s="131">
        <f t="shared" si="9"/>
        <v>402</v>
      </c>
      <c r="AB64" s="131">
        <f t="shared" si="10"/>
        <v>837</v>
      </c>
      <c r="AC64" s="131">
        <f t="shared" si="11"/>
        <v>544</v>
      </c>
      <c r="AD64" s="131">
        <f t="shared" si="12"/>
        <v>144</v>
      </c>
      <c r="AE64" s="131">
        <f t="shared" si="13"/>
        <v>3</v>
      </c>
      <c r="AF64" s="131">
        <f t="shared" si="14"/>
        <v>301</v>
      </c>
      <c r="AG64" s="131">
        <f t="shared" si="15"/>
        <v>91</v>
      </c>
      <c r="AH64" s="131">
        <f t="shared" si="16"/>
        <v>32</v>
      </c>
      <c r="AI64" s="131">
        <f t="shared" si="17"/>
        <v>2322</v>
      </c>
    </row>
    <row r="65" spans="1:35" ht="12" customHeight="1" x14ac:dyDescent="0.15">
      <c r="A65" s="26" t="s">
        <v>304</v>
      </c>
      <c r="B65" s="31">
        <v>2420</v>
      </c>
      <c r="C65" s="32">
        <v>2081</v>
      </c>
      <c r="D65" s="32">
        <v>422</v>
      </c>
      <c r="E65" s="32">
        <v>4</v>
      </c>
      <c r="F65" s="32">
        <v>6</v>
      </c>
      <c r="G65" s="32">
        <v>7</v>
      </c>
      <c r="H65" s="32">
        <v>11</v>
      </c>
      <c r="I65" s="32">
        <v>889</v>
      </c>
      <c r="J65" s="32">
        <v>558</v>
      </c>
      <c r="K65" s="32">
        <v>149</v>
      </c>
      <c r="L65" s="32">
        <v>3</v>
      </c>
      <c r="M65" s="32">
        <v>33</v>
      </c>
      <c r="N65" s="33">
        <v>308</v>
      </c>
      <c r="O65" s="33">
        <v>79</v>
      </c>
      <c r="P65" s="33">
        <v>126</v>
      </c>
      <c r="Q65" s="33">
        <v>115</v>
      </c>
      <c r="R65" s="34">
        <v>53</v>
      </c>
      <c r="S65" s="34">
        <v>42</v>
      </c>
      <c r="T65" s="34">
        <v>18</v>
      </c>
      <c r="U65" s="25" t="s">
        <v>107</v>
      </c>
      <c r="V65" s="34">
        <v>8</v>
      </c>
      <c r="W65" s="34">
        <v>32</v>
      </c>
      <c r="X65" s="34">
        <v>930</v>
      </c>
      <c r="Z65" s="137">
        <v>2015</v>
      </c>
      <c r="AA65" s="131">
        <f t="shared" si="9"/>
        <v>422</v>
      </c>
      <c r="AB65" s="131">
        <f t="shared" si="10"/>
        <v>889</v>
      </c>
      <c r="AC65" s="131">
        <f t="shared" si="11"/>
        <v>558</v>
      </c>
      <c r="AD65" s="131">
        <f t="shared" si="12"/>
        <v>149</v>
      </c>
      <c r="AE65" s="131">
        <f t="shared" si="13"/>
        <v>3</v>
      </c>
      <c r="AF65" s="131">
        <f t="shared" si="14"/>
        <v>308</v>
      </c>
      <c r="AG65" s="131">
        <f t="shared" si="15"/>
        <v>91</v>
      </c>
      <c r="AH65" s="131">
        <f t="shared" si="16"/>
        <v>32</v>
      </c>
      <c r="AI65" s="131">
        <f t="shared" si="17"/>
        <v>2420</v>
      </c>
    </row>
    <row r="66" spans="1:35" ht="12" customHeight="1" x14ac:dyDescent="0.15">
      <c r="A66" s="26" t="s">
        <v>322</v>
      </c>
      <c r="B66" s="31">
        <v>2465</v>
      </c>
      <c r="C66" s="32">
        <v>2123</v>
      </c>
      <c r="D66" s="32">
        <v>454</v>
      </c>
      <c r="E66" s="32">
        <v>3</v>
      </c>
      <c r="F66" s="32">
        <v>8</v>
      </c>
      <c r="G66" s="32">
        <v>6</v>
      </c>
      <c r="H66" s="32">
        <v>13</v>
      </c>
      <c r="I66" s="32">
        <v>897</v>
      </c>
      <c r="J66" s="32">
        <v>557</v>
      </c>
      <c r="K66" s="32">
        <v>150</v>
      </c>
      <c r="L66" s="32">
        <v>2</v>
      </c>
      <c r="M66" s="32">
        <v>35</v>
      </c>
      <c r="N66" s="129">
        <v>305</v>
      </c>
      <c r="O66" s="129">
        <v>78</v>
      </c>
      <c r="P66" s="129">
        <v>132</v>
      </c>
      <c r="Q66" s="129">
        <v>113</v>
      </c>
      <c r="R66" s="34">
        <v>53</v>
      </c>
      <c r="S66" s="34">
        <v>36</v>
      </c>
      <c r="T66" s="34">
        <v>14</v>
      </c>
      <c r="U66" s="25" t="s">
        <v>107</v>
      </c>
      <c r="V66" s="34">
        <v>6</v>
      </c>
      <c r="W66" s="34">
        <v>36</v>
      </c>
      <c r="X66" s="34">
        <v>1022</v>
      </c>
      <c r="Z66" s="137">
        <v>2016</v>
      </c>
      <c r="AA66" s="131">
        <f t="shared" si="9"/>
        <v>454</v>
      </c>
      <c r="AB66" s="131">
        <f t="shared" si="10"/>
        <v>897</v>
      </c>
      <c r="AC66" s="131">
        <f t="shared" si="11"/>
        <v>557</v>
      </c>
      <c r="AD66" s="131">
        <f t="shared" si="12"/>
        <v>150</v>
      </c>
      <c r="AE66" s="131">
        <f t="shared" si="13"/>
        <v>2</v>
      </c>
      <c r="AF66" s="131">
        <f t="shared" si="14"/>
        <v>305</v>
      </c>
      <c r="AG66" s="131">
        <f t="shared" si="15"/>
        <v>100</v>
      </c>
      <c r="AH66" s="131">
        <f t="shared" si="16"/>
        <v>36</v>
      </c>
      <c r="AI66" s="131">
        <f t="shared" si="17"/>
        <v>2465</v>
      </c>
    </row>
    <row r="67" spans="1:35" ht="12" customHeight="1" x14ac:dyDescent="0.15">
      <c r="A67" s="26" t="s">
        <v>305</v>
      </c>
      <c r="B67" s="31">
        <v>2475</v>
      </c>
      <c r="C67" s="32">
        <v>2145</v>
      </c>
      <c r="D67" s="32">
        <v>472</v>
      </c>
      <c r="E67" s="32">
        <v>4</v>
      </c>
      <c r="F67" s="32">
        <v>9</v>
      </c>
      <c r="G67" s="32">
        <v>5</v>
      </c>
      <c r="H67" s="32">
        <v>13</v>
      </c>
      <c r="I67" s="32">
        <v>840</v>
      </c>
      <c r="J67" s="32">
        <v>625</v>
      </c>
      <c r="K67" s="32">
        <v>141</v>
      </c>
      <c r="L67" s="32">
        <v>2</v>
      </c>
      <c r="M67" s="32">
        <v>35</v>
      </c>
      <c r="N67" s="129">
        <v>300</v>
      </c>
      <c r="O67" s="129">
        <v>70</v>
      </c>
      <c r="P67" s="129">
        <v>127</v>
      </c>
      <c r="Q67" s="129">
        <v>106</v>
      </c>
      <c r="R67" s="34">
        <v>55</v>
      </c>
      <c r="S67" s="34">
        <v>40</v>
      </c>
      <c r="T67" s="34">
        <v>15</v>
      </c>
      <c r="U67" s="25" t="s">
        <v>107</v>
      </c>
      <c r="V67" s="34">
        <v>9</v>
      </c>
      <c r="W67" s="34">
        <v>30</v>
      </c>
      <c r="X67" s="34">
        <v>1008</v>
      </c>
      <c r="Z67" s="137">
        <v>2017</v>
      </c>
      <c r="AA67" s="131">
        <f t="shared" si="9"/>
        <v>472</v>
      </c>
      <c r="AB67" s="131">
        <f t="shared" si="10"/>
        <v>840</v>
      </c>
      <c r="AC67" s="131">
        <f t="shared" si="11"/>
        <v>625</v>
      </c>
      <c r="AD67" s="131">
        <f t="shared" si="12"/>
        <v>141</v>
      </c>
      <c r="AE67" s="131">
        <f t="shared" si="13"/>
        <v>2</v>
      </c>
      <c r="AF67" s="131">
        <f t="shared" si="14"/>
        <v>300</v>
      </c>
      <c r="AG67" s="131">
        <f t="shared" si="15"/>
        <v>95</v>
      </c>
      <c r="AH67" s="131">
        <f t="shared" si="16"/>
        <v>30</v>
      </c>
      <c r="AI67" s="131">
        <f t="shared" si="17"/>
        <v>2475</v>
      </c>
    </row>
    <row r="68" spans="1:35" ht="12" customHeight="1" x14ac:dyDescent="0.15">
      <c r="A68" s="26" t="s">
        <v>306</v>
      </c>
      <c r="B68" s="31">
        <v>2616</v>
      </c>
      <c r="C68" s="32">
        <v>2296</v>
      </c>
      <c r="D68" s="32">
        <v>473</v>
      </c>
      <c r="E68" s="32">
        <v>3</v>
      </c>
      <c r="F68" s="32">
        <v>10</v>
      </c>
      <c r="G68" s="32">
        <v>6</v>
      </c>
      <c r="H68" s="32">
        <v>12</v>
      </c>
      <c r="I68" s="32">
        <v>905</v>
      </c>
      <c r="J68" s="32">
        <v>714</v>
      </c>
      <c r="K68" s="32">
        <v>138</v>
      </c>
      <c r="L68" s="32">
        <v>2</v>
      </c>
      <c r="M68" s="32">
        <v>32</v>
      </c>
      <c r="N68" s="129">
        <v>287</v>
      </c>
      <c r="O68" s="129">
        <v>66</v>
      </c>
      <c r="P68" s="129">
        <v>125</v>
      </c>
      <c r="Q68" s="129">
        <v>104</v>
      </c>
      <c r="R68" s="34">
        <v>45</v>
      </c>
      <c r="S68" s="34">
        <v>42</v>
      </c>
      <c r="T68" s="34">
        <v>16</v>
      </c>
      <c r="U68" s="25" t="s">
        <v>107</v>
      </c>
      <c r="V68" s="34">
        <v>9</v>
      </c>
      <c r="W68" s="34">
        <v>33</v>
      </c>
      <c r="X68" s="34">
        <v>1065</v>
      </c>
      <c r="Z68" s="137">
        <v>2018</v>
      </c>
      <c r="AA68" s="131">
        <f t="shared" si="9"/>
        <v>473</v>
      </c>
      <c r="AB68" s="131">
        <f t="shared" si="10"/>
        <v>905</v>
      </c>
      <c r="AC68" s="131">
        <f t="shared" si="11"/>
        <v>714</v>
      </c>
      <c r="AD68" s="131">
        <f t="shared" si="12"/>
        <v>138</v>
      </c>
      <c r="AE68" s="131">
        <f t="shared" si="13"/>
        <v>2</v>
      </c>
      <c r="AF68" s="131">
        <f t="shared" si="14"/>
        <v>287</v>
      </c>
      <c r="AG68" s="131">
        <f t="shared" si="15"/>
        <v>97</v>
      </c>
      <c r="AH68" s="131">
        <f t="shared" si="16"/>
        <v>33</v>
      </c>
      <c r="AI68" s="131">
        <f t="shared" si="17"/>
        <v>2616</v>
      </c>
    </row>
    <row r="69" spans="1:35" ht="12" customHeight="1" x14ac:dyDescent="0.15">
      <c r="A69" s="26" t="s">
        <v>123</v>
      </c>
      <c r="B69" s="31">
        <v>2556</v>
      </c>
      <c r="C69" s="32">
        <v>2242</v>
      </c>
      <c r="D69" s="32">
        <v>473</v>
      </c>
      <c r="E69" s="32">
        <v>3</v>
      </c>
      <c r="F69" s="32">
        <v>12</v>
      </c>
      <c r="G69" s="32">
        <v>5</v>
      </c>
      <c r="H69" s="32">
        <v>15</v>
      </c>
      <c r="I69" s="32">
        <v>818</v>
      </c>
      <c r="J69" s="32">
        <v>743</v>
      </c>
      <c r="K69" s="32">
        <v>139</v>
      </c>
      <c r="L69" s="32">
        <v>1</v>
      </c>
      <c r="M69" s="32">
        <v>32</v>
      </c>
      <c r="N69" s="129">
        <v>279</v>
      </c>
      <c r="O69" s="129">
        <v>64</v>
      </c>
      <c r="P69" s="129">
        <v>120</v>
      </c>
      <c r="Q69" s="129">
        <v>101</v>
      </c>
      <c r="R69" s="34">
        <v>43</v>
      </c>
      <c r="S69" s="34">
        <v>43</v>
      </c>
      <c r="T69" s="34">
        <v>14</v>
      </c>
      <c r="U69" s="25" t="s">
        <v>107</v>
      </c>
      <c r="V69" s="34">
        <v>9</v>
      </c>
      <c r="W69" s="34">
        <v>34</v>
      </c>
      <c r="X69" s="34">
        <v>977</v>
      </c>
      <c r="Z69" s="137">
        <v>2019</v>
      </c>
      <c r="AA69" s="131">
        <f t="shared" si="9"/>
        <v>473</v>
      </c>
      <c r="AB69" s="131">
        <f t="shared" si="10"/>
        <v>818</v>
      </c>
      <c r="AC69" s="131">
        <f t="shared" si="11"/>
        <v>743</v>
      </c>
      <c r="AD69" s="131">
        <f t="shared" si="12"/>
        <v>139</v>
      </c>
      <c r="AE69" s="131">
        <f t="shared" si="13"/>
        <v>1</v>
      </c>
      <c r="AF69" s="131">
        <f t="shared" si="14"/>
        <v>279</v>
      </c>
      <c r="AG69" s="131">
        <f t="shared" si="15"/>
        <v>103</v>
      </c>
      <c r="AH69" s="131">
        <f t="shared" si="16"/>
        <v>34</v>
      </c>
      <c r="AI69" s="131">
        <f t="shared" si="17"/>
        <v>2556</v>
      </c>
    </row>
    <row r="70" spans="1:35" ht="12" customHeight="1" x14ac:dyDescent="0.15">
      <c r="A70" s="26" t="s">
        <v>124</v>
      </c>
      <c r="B70" s="31">
        <v>2697</v>
      </c>
      <c r="C70" s="32">
        <v>2402</v>
      </c>
      <c r="D70" s="32">
        <v>413</v>
      </c>
      <c r="E70" s="32">
        <v>3</v>
      </c>
      <c r="F70" s="32">
        <v>9</v>
      </c>
      <c r="G70" s="32">
        <v>5</v>
      </c>
      <c r="H70" s="32">
        <v>20</v>
      </c>
      <c r="I70" s="32">
        <v>891</v>
      </c>
      <c r="J70" s="32">
        <v>894</v>
      </c>
      <c r="K70" s="32">
        <v>132</v>
      </c>
      <c r="L70" s="32">
        <v>1</v>
      </c>
      <c r="M70" s="32">
        <v>32</v>
      </c>
      <c r="N70" s="129">
        <v>269</v>
      </c>
      <c r="O70" s="129">
        <v>60</v>
      </c>
      <c r="P70" s="129">
        <v>114</v>
      </c>
      <c r="Q70" s="129">
        <v>99</v>
      </c>
      <c r="R70" s="34">
        <v>46</v>
      </c>
      <c r="S70" s="34">
        <v>42</v>
      </c>
      <c r="T70" s="34">
        <v>15</v>
      </c>
      <c r="U70" s="25" t="s">
        <v>107</v>
      </c>
      <c r="V70" s="34">
        <v>8</v>
      </c>
      <c r="W70" s="34">
        <v>26</v>
      </c>
      <c r="X70" s="34">
        <v>1063</v>
      </c>
      <c r="Z70" s="137">
        <v>2020</v>
      </c>
      <c r="AA70" s="131">
        <f t="shared" si="9"/>
        <v>413</v>
      </c>
      <c r="AB70" s="131">
        <f t="shared" si="10"/>
        <v>891</v>
      </c>
      <c r="AC70" s="131">
        <f t="shared" si="11"/>
        <v>894</v>
      </c>
      <c r="AD70" s="131">
        <f t="shared" si="12"/>
        <v>132</v>
      </c>
      <c r="AE70" s="131">
        <f t="shared" si="13"/>
        <v>1</v>
      </c>
      <c r="AF70" s="131">
        <f t="shared" si="14"/>
        <v>269</v>
      </c>
      <c r="AG70" s="131">
        <f t="shared" si="15"/>
        <v>97</v>
      </c>
      <c r="AH70" s="131">
        <f t="shared" si="16"/>
        <v>26</v>
      </c>
      <c r="AI70" s="131">
        <f t="shared" si="17"/>
        <v>2697</v>
      </c>
    </row>
    <row r="71" spans="1:35" ht="12" customHeight="1" x14ac:dyDescent="0.15">
      <c r="A71" s="26" t="s">
        <v>125</v>
      </c>
      <c r="B71" s="31">
        <v>2624</v>
      </c>
      <c r="C71" s="32">
        <v>2333</v>
      </c>
      <c r="D71" s="32">
        <v>371</v>
      </c>
      <c r="E71" s="32">
        <v>3</v>
      </c>
      <c r="F71" s="32">
        <v>7</v>
      </c>
      <c r="G71" s="32">
        <v>5</v>
      </c>
      <c r="H71" s="32">
        <v>23</v>
      </c>
      <c r="I71" s="32">
        <v>866</v>
      </c>
      <c r="J71" s="32">
        <v>870</v>
      </c>
      <c r="K71" s="32">
        <v>156</v>
      </c>
      <c r="L71" s="32">
        <v>1</v>
      </c>
      <c r="M71" s="32">
        <v>30</v>
      </c>
      <c r="N71" s="129">
        <v>262</v>
      </c>
      <c r="O71" s="129">
        <v>61</v>
      </c>
      <c r="P71" s="129">
        <v>116</v>
      </c>
      <c r="Q71" s="129">
        <v>100</v>
      </c>
      <c r="R71" s="34">
        <v>44</v>
      </c>
      <c r="S71" s="34">
        <v>36</v>
      </c>
      <c r="T71" s="34">
        <v>19</v>
      </c>
      <c r="U71" s="25" t="s">
        <v>107</v>
      </c>
      <c r="V71" s="34">
        <v>6</v>
      </c>
      <c r="W71" s="34">
        <v>29</v>
      </c>
      <c r="X71" s="34">
        <v>1009</v>
      </c>
      <c r="Z71" s="137">
        <v>2021</v>
      </c>
      <c r="AA71" s="131">
        <f t="shared" si="9"/>
        <v>371</v>
      </c>
      <c r="AB71" s="131">
        <f t="shared" si="10"/>
        <v>866</v>
      </c>
      <c r="AC71" s="131">
        <f t="shared" si="11"/>
        <v>870</v>
      </c>
      <c r="AD71" s="131">
        <f t="shared" si="12"/>
        <v>156</v>
      </c>
      <c r="AE71" s="131">
        <f t="shared" si="13"/>
        <v>1</v>
      </c>
      <c r="AF71" s="131">
        <f t="shared" si="14"/>
        <v>262</v>
      </c>
      <c r="AG71" s="131">
        <f t="shared" si="15"/>
        <v>98</v>
      </c>
      <c r="AH71" s="131">
        <f t="shared" si="16"/>
        <v>29</v>
      </c>
      <c r="AI71" s="131">
        <f t="shared" si="17"/>
        <v>2624</v>
      </c>
    </row>
    <row r="72" spans="1:35" ht="12" customHeight="1" x14ac:dyDescent="0.15">
      <c r="A72" s="26" t="s">
        <v>126</v>
      </c>
      <c r="B72" s="31">
        <v>2708</v>
      </c>
      <c r="C72" s="32">
        <v>2428</v>
      </c>
      <c r="D72" s="32">
        <v>402</v>
      </c>
      <c r="E72" s="41" t="s">
        <v>307</v>
      </c>
      <c r="F72" s="32">
        <v>8</v>
      </c>
      <c r="G72" s="32">
        <v>6</v>
      </c>
      <c r="H72" s="32">
        <v>19</v>
      </c>
      <c r="I72" s="32">
        <v>886</v>
      </c>
      <c r="J72" s="32">
        <v>904</v>
      </c>
      <c r="K72" s="32">
        <v>170</v>
      </c>
      <c r="L72" s="32">
        <v>1</v>
      </c>
      <c r="M72" s="41" t="s">
        <v>307</v>
      </c>
      <c r="N72" s="129">
        <v>262</v>
      </c>
      <c r="O72" s="129">
        <v>64</v>
      </c>
      <c r="P72" s="129">
        <v>112</v>
      </c>
      <c r="Q72" s="129">
        <v>99</v>
      </c>
      <c r="R72" s="34">
        <v>44</v>
      </c>
      <c r="S72" s="34">
        <v>37</v>
      </c>
      <c r="T72" s="34">
        <v>20</v>
      </c>
      <c r="U72" s="25" t="s">
        <v>107</v>
      </c>
      <c r="V72" s="34">
        <v>6</v>
      </c>
      <c r="W72" s="34">
        <v>18</v>
      </c>
      <c r="X72" s="34">
        <v>998</v>
      </c>
      <c r="Z72" s="137">
        <v>2022</v>
      </c>
      <c r="AA72" s="131">
        <f t="shared" si="9"/>
        <v>402</v>
      </c>
      <c r="AB72" s="131">
        <f t="shared" si="10"/>
        <v>886</v>
      </c>
      <c r="AC72" s="131">
        <f t="shared" si="11"/>
        <v>904</v>
      </c>
      <c r="AD72" s="131">
        <f t="shared" si="12"/>
        <v>170</v>
      </c>
      <c r="AE72" s="131">
        <f t="shared" si="13"/>
        <v>1</v>
      </c>
      <c r="AF72" s="131">
        <f t="shared" si="14"/>
        <v>262</v>
      </c>
      <c r="AG72" s="131">
        <f t="shared" si="15"/>
        <v>83</v>
      </c>
      <c r="AH72" s="131">
        <f t="shared" si="16"/>
        <v>18</v>
      </c>
      <c r="AI72" s="131">
        <f t="shared" si="17"/>
        <v>2708</v>
      </c>
    </row>
    <row r="73" spans="1:35" ht="12" customHeight="1" x14ac:dyDescent="0.15">
      <c r="A73" s="45" t="s">
        <v>127</v>
      </c>
      <c r="B73" s="183">
        <v>2890</v>
      </c>
      <c r="C73" s="184">
        <v>2597</v>
      </c>
      <c r="D73" s="184">
        <v>426</v>
      </c>
      <c r="E73" s="184" t="s">
        <v>307</v>
      </c>
      <c r="F73" s="184">
        <v>7</v>
      </c>
      <c r="G73" s="184">
        <v>4</v>
      </c>
      <c r="H73" s="184">
        <v>16</v>
      </c>
      <c r="I73" s="184">
        <v>957</v>
      </c>
      <c r="J73" s="184">
        <v>1000</v>
      </c>
      <c r="K73" s="184">
        <v>163</v>
      </c>
      <c r="L73" s="184">
        <v>1</v>
      </c>
      <c r="M73" s="184" t="s">
        <v>307</v>
      </c>
      <c r="N73" s="191">
        <v>280</v>
      </c>
      <c r="O73" s="191">
        <v>67</v>
      </c>
      <c r="P73" s="191">
        <v>114</v>
      </c>
      <c r="Q73" s="191">
        <v>105</v>
      </c>
      <c r="R73" s="192">
        <v>45</v>
      </c>
      <c r="S73" s="192">
        <v>49</v>
      </c>
      <c r="T73" s="192">
        <v>27</v>
      </c>
      <c r="U73" s="193" t="s">
        <v>107</v>
      </c>
      <c r="V73" s="192">
        <v>5</v>
      </c>
      <c r="W73" s="192">
        <v>14</v>
      </c>
      <c r="X73" s="192">
        <v>1093</v>
      </c>
      <c r="Z73" s="137">
        <v>2023</v>
      </c>
      <c r="AA73" s="131">
        <f t="shared" si="9"/>
        <v>426</v>
      </c>
      <c r="AB73" s="131">
        <f t="shared" si="10"/>
        <v>957</v>
      </c>
      <c r="AC73" s="131">
        <f t="shared" si="11"/>
        <v>1000</v>
      </c>
      <c r="AD73" s="131">
        <f t="shared" si="12"/>
        <v>163</v>
      </c>
      <c r="AE73" s="131">
        <f t="shared" si="13"/>
        <v>1</v>
      </c>
      <c r="AF73" s="131">
        <f t="shared" si="14"/>
        <v>280</v>
      </c>
      <c r="AG73" s="131">
        <f t="shared" si="15"/>
        <v>63</v>
      </c>
      <c r="AH73" s="131">
        <f t="shared" si="16"/>
        <v>14</v>
      </c>
      <c r="AI73" s="131">
        <f t="shared" si="17"/>
        <v>2890</v>
      </c>
    </row>
    <row r="74" spans="1:35"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35" x14ac:dyDescent="0.15">
      <c r="B75" s="38" t="s">
        <v>308</v>
      </c>
      <c r="Z75" s="2" t="s">
        <v>14</v>
      </c>
      <c r="AA75" s="2" t="s">
        <v>15</v>
      </c>
      <c r="AB75" s="2" t="s">
        <v>16</v>
      </c>
      <c r="AC75" s="2" t="s">
        <v>325</v>
      </c>
      <c r="AD75" s="2" t="s">
        <v>17</v>
      </c>
      <c r="AE75" s="2" t="s">
        <v>18</v>
      </c>
      <c r="AF75" s="2" t="s">
        <v>20</v>
      </c>
      <c r="AG75" s="2" t="s">
        <v>345</v>
      </c>
      <c r="AH75" s="2" t="s">
        <v>19</v>
      </c>
      <c r="AI75" s="2" t="s">
        <v>33</v>
      </c>
    </row>
    <row r="76" spans="1:35" x14ac:dyDescent="0.15">
      <c r="B76" s="38" t="s">
        <v>309</v>
      </c>
      <c r="Z76" s="2">
        <f>Z10</f>
        <v>1960</v>
      </c>
      <c r="AA76" s="2">
        <f t="shared" ref="AA76:AG76" si="18">AA10</f>
        <v>248</v>
      </c>
      <c r="AB76" s="2">
        <f t="shared" si="18"/>
        <v>38</v>
      </c>
      <c r="AC76" s="2">
        <f t="shared" si="18"/>
        <v>77</v>
      </c>
      <c r="AD76" s="2">
        <f t="shared" si="18"/>
        <v>6</v>
      </c>
      <c r="AE76" s="2">
        <f t="shared" si="18"/>
        <v>14</v>
      </c>
      <c r="AF76" s="2">
        <f t="shared" si="18"/>
        <v>79</v>
      </c>
      <c r="AG76" s="2">
        <f t="shared" si="18"/>
        <v>157</v>
      </c>
      <c r="AH76" s="2">
        <f>AH10</f>
        <v>3</v>
      </c>
      <c r="AI76" s="2">
        <f>AI10</f>
        <v>619</v>
      </c>
    </row>
    <row r="77" spans="1:35" x14ac:dyDescent="0.15">
      <c r="B77" s="2" t="s">
        <v>310</v>
      </c>
      <c r="Z77" s="2">
        <f>Z15</f>
        <v>1965</v>
      </c>
      <c r="AA77" s="2">
        <f t="shared" ref="AA77:AG77" si="19">AA15</f>
        <v>369</v>
      </c>
      <c r="AB77" s="2">
        <f t="shared" si="19"/>
        <v>107</v>
      </c>
      <c r="AC77" s="2">
        <f t="shared" si="19"/>
        <v>115</v>
      </c>
      <c r="AD77" s="2">
        <f t="shared" si="19"/>
        <v>11</v>
      </c>
      <c r="AE77" s="2">
        <f t="shared" si="19"/>
        <v>26</v>
      </c>
      <c r="AF77" s="2">
        <f t="shared" si="19"/>
        <v>163</v>
      </c>
      <c r="AG77" s="2">
        <f t="shared" si="19"/>
        <v>163</v>
      </c>
      <c r="AH77" s="2">
        <f>AH15</f>
        <v>1</v>
      </c>
      <c r="AI77" s="2">
        <f>AI15</f>
        <v>954</v>
      </c>
    </row>
    <row r="78" spans="1:35"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c r="Z78" s="2">
        <f>Z20</f>
        <v>1970</v>
      </c>
      <c r="AA78" s="2">
        <f t="shared" ref="AA78:AG78" si="20">AA20</f>
        <v>489</v>
      </c>
      <c r="AB78" s="2">
        <f t="shared" si="20"/>
        <v>290</v>
      </c>
      <c r="AC78" s="2">
        <f t="shared" si="20"/>
        <v>188</v>
      </c>
      <c r="AD78" s="2">
        <f t="shared" si="20"/>
        <v>27</v>
      </c>
      <c r="AE78" s="2">
        <f t="shared" si="20"/>
        <v>30</v>
      </c>
      <c r="AF78" s="2">
        <f t="shared" si="20"/>
        <v>300</v>
      </c>
      <c r="AG78" s="2">
        <f t="shared" si="20"/>
        <v>220</v>
      </c>
      <c r="AH78" s="2">
        <f>AH20</f>
        <v>3</v>
      </c>
      <c r="AI78" s="2">
        <f>AI20</f>
        <v>1544</v>
      </c>
    </row>
    <row r="79" spans="1:35" x14ac:dyDescent="0.15">
      <c r="B79" s="2" t="s">
        <v>312</v>
      </c>
      <c r="Z79" s="2">
        <f>Z25</f>
        <v>1975</v>
      </c>
      <c r="AA79" s="2">
        <f t="shared" ref="AA79:AG79" si="21">AA25</f>
        <v>941</v>
      </c>
      <c r="AB79" s="2">
        <f t="shared" si="21"/>
        <v>677</v>
      </c>
      <c r="AC79" s="2">
        <f t="shared" si="21"/>
        <v>399</v>
      </c>
      <c r="AD79" s="2">
        <f t="shared" si="21"/>
        <v>70</v>
      </c>
      <c r="AE79" s="2">
        <f t="shared" si="21"/>
        <v>62</v>
      </c>
      <c r="AF79" s="2">
        <f t="shared" si="21"/>
        <v>618</v>
      </c>
      <c r="AG79" s="2">
        <f t="shared" si="21"/>
        <v>236</v>
      </c>
      <c r="AH79" s="2">
        <f>AH25</f>
        <v>8</v>
      </c>
      <c r="AI79" s="2">
        <f>AI25</f>
        <v>3003</v>
      </c>
    </row>
    <row r="80" spans="1:35" x14ac:dyDescent="0.15">
      <c r="Z80" s="2">
        <f>Z30</f>
        <v>1980</v>
      </c>
      <c r="AA80" s="2">
        <f t="shared" ref="AA80:AG80" si="22">AA30</f>
        <v>772</v>
      </c>
      <c r="AB80" s="2">
        <f t="shared" si="22"/>
        <v>736</v>
      </c>
      <c r="AC80" s="2">
        <f t="shared" si="22"/>
        <v>587</v>
      </c>
      <c r="AD80" s="2">
        <f t="shared" si="22"/>
        <v>117</v>
      </c>
      <c r="AE80" s="2">
        <f t="shared" si="22"/>
        <v>68</v>
      </c>
      <c r="AF80" s="2">
        <f t="shared" si="22"/>
        <v>660</v>
      </c>
      <c r="AG80" s="2">
        <f t="shared" si="22"/>
        <v>275</v>
      </c>
      <c r="AH80" s="2">
        <f>AH30</f>
        <v>13</v>
      </c>
      <c r="AI80" s="2">
        <f>AI30</f>
        <v>3215</v>
      </c>
    </row>
    <row r="81" spans="26:35" x14ac:dyDescent="0.15">
      <c r="Z81" s="2">
        <f>Z35</f>
        <v>1985</v>
      </c>
      <c r="AA81" s="2">
        <f t="shared" ref="AA81:AG81" si="23">AA35</f>
        <v>938</v>
      </c>
      <c r="AB81" s="2">
        <f t="shared" si="23"/>
        <v>820</v>
      </c>
      <c r="AC81" s="2">
        <f t="shared" si="23"/>
        <v>709</v>
      </c>
      <c r="AD81" s="2">
        <f t="shared" si="23"/>
        <v>145</v>
      </c>
      <c r="AE81" s="2">
        <f t="shared" si="23"/>
        <v>58</v>
      </c>
      <c r="AF81" s="2">
        <f t="shared" si="23"/>
        <v>673</v>
      </c>
      <c r="AG81" s="2">
        <f t="shared" si="23"/>
        <v>174</v>
      </c>
      <c r="AH81" s="2">
        <f>AH35</f>
        <v>11</v>
      </c>
      <c r="AI81" s="2">
        <f>AI35</f>
        <v>3517</v>
      </c>
    </row>
    <row r="82" spans="26:35" x14ac:dyDescent="0.15">
      <c r="Z82" s="2">
        <f>Z40</f>
        <v>1990</v>
      </c>
      <c r="AA82" s="2">
        <f t="shared" ref="AA82:AG82" si="24">AA40</f>
        <v>824</v>
      </c>
      <c r="AB82" s="2">
        <f t="shared" si="24"/>
        <v>898</v>
      </c>
      <c r="AC82" s="2">
        <f t="shared" si="24"/>
        <v>712</v>
      </c>
      <c r="AD82" s="2">
        <f t="shared" si="24"/>
        <v>227</v>
      </c>
      <c r="AE82" s="2">
        <f t="shared" si="24"/>
        <v>32</v>
      </c>
      <c r="AF82" s="2">
        <f t="shared" si="24"/>
        <v>564</v>
      </c>
      <c r="AG82" s="2">
        <f t="shared" si="24"/>
        <v>147</v>
      </c>
      <c r="AH82" s="2">
        <f>AH40</f>
        <v>11</v>
      </c>
      <c r="AI82" s="2">
        <f>AI40</f>
        <v>3404</v>
      </c>
    </row>
    <row r="83" spans="26:35" x14ac:dyDescent="0.15">
      <c r="Z83" s="2">
        <f>Z45</f>
        <v>1995</v>
      </c>
      <c r="AA83" s="2">
        <f t="shared" ref="AA83:AG83" si="25">AA45</f>
        <v>815</v>
      </c>
      <c r="AB83" s="2">
        <f t="shared" si="25"/>
        <v>789</v>
      </c>
      <c r="AC83" s="2">
        <f t="shared" si="25"/>
        <v>665</v>
      </c>
      <c r="AD83" s="2">
        <f t="shared" si="25"/>
        <v>234</v>
      </c>
      <c r="AE83" s="2">
        <f t="shared" si="25"/>
        <v>23</v>
      </c>
      <c r="AF83" s="2">
        <f t="shared" si="25"/>
        <v>410</v>
      </c>
      <c r="AG83" s="2">
        <f t="shared" si="25"/>
        <v>111</v>
      </c>
      <c r="AH83" s="2">
        <f>AH45</f>
        <v>25</v>
      </c>
      <c r="AI83" s="2">
        <f>AI45</f>
        <v>3047</v>
      </c>
    </row>
    <row r="84" spans="26:35" x14ac:dyDescent="0.15">
      <c r="Z84" s="2">
        <f>Z50</f>
        <v>2000</v>
      </c>
      <c r="AA84" s="2">
        <f t="shared" ref="AA84:AG84" si="26">AA50</f>
        <v>596</v>
      </c>
      <c r="AB84" s="2">
        <f t="shared" si="26"/>
        <v>717</v>
      </c>
      <c r="AC84" s="2">
        <f t="shared" si="26"/>
        <v>579</v>
      </c>
      <c r="AD84" s="2">
        <f t="shared" si="26"/>
        <v>201</v>
      </c>
      <c r="AE84" s="2">
        <f t="shared" si="26"/>
        <v>13</v>
      </c>
      <c r="AF84" s="2">
        <f t="shared" si="26"/>
        <v>333</v>
      </c>
      <c r="AG84" s="2">
        <f t="shared" si="26"/>
        <v>119</v>
      </c>
      <c r="AH84" s="2">
        <f>AH50</f>
        <v>28</v>
      </c>
      <c r="AI84" s="2">
        <f>AI50</f>
        <v>2558</v>
      </c>
    </row>
    <row r="85" spans="26:35" x14ac:dyDescent="0.15">
      <c r="Z85" s="2">
        <f>Z55</f>
        <v>2005</v>
      </c>
      <c r="AA85" s="2">
        <f t="shared" ref="AA85:AG85" si="27">AA55</f>
        <v>536</v>
      </c>
      <c r="AB85" s="2">
        <f t="shared" si="27"/>
        <v>609</v>
      </c>
      <c r="AC85" s="2">
        <f t="shared" si="27"/>
        <v>524</v>
      </c>
      <c r="AD85" s="2">
        <f t="shared" si="27"/>
        <v>185</v>
      </c>
      <c r="AE85" s="2">
        <f t="shared" si="27"/>
        <v>8</v>
      </c>
      <c r="AF85" s="2">
        <f t="shared" si="27"/>
        <v>328</v>
      </c>
      <c r="AG85" s="2">
        <f t="shared" si="27"/>
        <v>106</v>
      </c>
      <c r="AH85" s="2">
        <f>AH55</f>
        <v>24</v>
      </c>
      <c r="AI85" s="2">
        <f>AI55</f>
        <v>2296</v>
      </c>
    </row>
    <row r="86" spans="26:35" x14ac:dyDescent="0.15">
      <c r="Z86" s="2">
        <f>Z60</f>
        <v>2010</v>
      </c>
      <c r="AA86" s="2">
        <f t="shared" ref="AA86:AG86" si="28">AA60</f>
        <v>428</v>
      </c>
      <c r="AB86" s="2">
        <f t="shared" si="28"/>
        <v>785</v>
      </c>
      <c r="AC86" s="2">
        <f t="shared" si="28"/>
        <v>485</v>
      </c>
      <c r="AD86" s="2">
        <f t="shared" si="28"/>
        <v>161</v>
      </c>
      <c r="AE86" s="2">
        <f t="shared" si="28"/>
        <v>4</v>
      </c>
      <c r="AF86" s="2">
        <f t="shared" si="28"/>
        <v>288</v>
      </c>
      <c r="AG86" s="2">
        <f t="shared" si="28"/>
        <v>92</v>
      </c>
      <c r="AH86" s="2">
        <f>AH60</f>
        <v>30</v>
      </c>
      <c r="AI86" s="2">
        <f>AI60</f>
        <v>2243</v>
      </c>
    </row>
    <row r="87" spans="26:35" x14ac:dyDescent="0.15">
      <c r="Z87" s="2">
        <f>Z65</f>
        <v>2015</v>
      </c>
      <c r="AA87" s="2">
        <f t="shared" ref="AA87:AG87" si="29">AA65</f>
        <v>422</v>
      </c>
      <c r="AB87" s="2">
        <f t="shared" si="29"/>
        <v>889</v>
      </c>
      <c r="AC87" s="2">
        <f t="shared" si="29"/>
        <v>558</v>
      </c>
      <c r="AD87" s="2">
        <f t="shared" si="29"/>
        <v>149</v>
      </c>
      <c r="AE87" s="2">
        <f t="shared" si="29"/>
        <v>3</v>
      </c>
      <c r="AF87" s="2">
        <f t="shared" si="29"/>
        <v>308</v>
      </c>
      <c r="AG87" s="2">
        <f t="shared" si="29"/>
        <v>91</v>
      </c>
      <c r="AH87" s="2">
        <f>AH65</f>
        <v>32</v>
      </c>
      <c r="AI87" s="2">
        <f>AI65</f>
        <v>2420</v>
      </c>
    </row>
    <row r="88" spans="26:35" x14ac:dyDescent="0.15">
      <c r="Z88" s="2">
        <f>Z70</f>
        <v>2020</v>
      </c>
      <c r="AA88" s="2">
        <f t="shared" ref="AA88:AG88" si="30">AA70</f>
        <v>413</v>
      </c>
      <c r="AB88" s="2">
        <f t="shared" si="30"/>
        <v>891</v>
      </c>
      <c r="AC88" s="2">
        <f t="shared" si="30"/>
        <v>894</v>
      </c>
      <c r="AD88" s="2">
        <f t="shared" si="30"/>
        <v>132</v>
      </c>
      <c r="AE88" s="2">
        <f t="shared" si="30"/>
        <v>1</v>
      </c>
      <c r="AF88" s="2">
        <f t="shared" si="30"/>
        <v>269</v>
      </c>
      <c r="AG88" s="2">
        <f t="shared" si="30"/>
        <v>97</v>
      </c>
      <c r="AH88" s="2">
        <f>AH70</f>
        <v>26</v>
      </c>
      <c r="AI88" s="2">
        <f>AI70</f>
        <v>2697</v>
      </c>
    </row>
    <row r="89" spans="26:35" x14ac:dyDescent="0.15">
      <c r="Z89" s="2">
        <f>Z73</f>
        <v>2023</v>
      </c>
      <c r="AA89" s="2">
        <f t="shared" ref="AA89:AG89" si="31">AA73</f>
        <v>426</v>
      </c>
      <c r="AB89" s="2">
        <f t="shared" si="31"/>
        <v>957</v>
      </c>
      <c r="AC89" s="2">
        <f t="shared" si="31"/>
        <v>1000</v>
      </c>
      <c r="AD89" s="2">
        <f t="shared" si="31"/>
        <v>163</v>
      </c>
      <c r="AE89" s="2">
        <f t="shared" si="31"/>
        <v>1</v>
      </c>
      <c r="AF89" s="2">
        <f t="shared" si="31"/>
        <v>280</v>
      </c>
      <c r="AG89" s="2">
        <f t="shared" si="31"/>
        <v>63</v>
      </c>
      <c r="AH89" s="2">
        <f>AH73</f>
        <v>14</v>
      </c>
      <c r="AI89" s="2">
        <f>AI73</f>
        <v>2890</v>
      </c>
    </row>
  </sheetData>
  <phoneticPr fontId="2"/>
  <conditionalFormatting sqref="G11:N13 U11:X16 B11:E50 G14:P16 R14:S16 G17:X50 B51:X51 B52:T73 V52:X73">
    <cfRule type="cellIs" dxfId="46" priority="1" operator="lessThanOrEqual">
      <formula>B10</formula>
    </cfRule>
  </conditionalFormatting>
  <conditionalFormatting sqref="AA10:AA73">
    <cfRule type="top10" dxfId="45" priority="9" stopIfTrue="1" rank="1"/>
  </conditionalFormatting>
  <conditionalFormatting sqref="AA76:AA89">
    <cfRule type="top10" dxfId="44" priority="18" stopIfTrue="1" rank="1"/>
  </conditionalFormatting>
  <conditionalFormatting sqref="AB10:AB73">
    <cfRule type="top10" dxfId="43" priority="8" stopIfTrue="1" rank="1"/>
  </conditionalFormatting>
  <conditionalFormatting sqref="AB76:AB89">
    <cfRule type="top10" dxfId="42" priority="17" stopIfTrue="1" rank="1"/>
  </conditionalFormatting>
  <conditionalFormatting sqref="AC10:AC73">
    <cfRule type="top10" dxfId="41" priority="7" stopIfTrue="1" rank="1"/>
  </conditionalFormatting>
  <conditionalFormatting sqref="AC76:AC89">
    <cfRule type="top10" dxfId="40" priority="16" stopIfTrue="1" rank="1"/>
  </conditionalFormatting>
  <conditionalFormatting sqref="AD10:AD73">
    <cfRule type="top10" dxfId="39" priority="6" stopIfTrue="1" rank="1"/>
  </conditionalFormatting>
  <conditionalFormatting sqref="AD76:AD89">
    <cfRule type="top10" dxfId="38" priority="15" stopIfTrue="1" rank="1"/>
  </conditionalFormatting>
  <conditionalFormatting sqref="AE10:AE73">
    <cfRule type="top10" dxfId="37" priority="5" stopIfTrue="1" rank="1"/>
  </conditionalFormatting>
  <conditionalFormatting sqref="AE76:AE89">
    <cfRule type="top10" dxfId="36" priority="14" stopIfTrue="1" rank="1"/>
  </conditionalFormatting>
  <conditionalFormatting sqref="AF10:AF73">
    <cfRule type="top10" dxfId="35" priority="3" stopIfTrue="1" rank="1"/>
  </conditionalFormatting>
  <conditionalFormatting sqref="AF76:AF89">
    <cfRule type="top10" dxfId="34" priority="12" stopIfTrue="1" rank="1"/>
  </conditionalFormatting>
  <conditionalFormatting sqref="AG76:AG89">
    <cfRule type="top10" dxfId="33" priority="11" stopIfTrue="1" rank="1"/>
  </conditionalFormatting>
  <conditionalFormatting sqref="AH10:AH73">
    <cfRule type="top10" dxfId="32" priority="4" stopIfTrue="1" rank="1"/>
  </conditionalFormatting>
  <conditionalFormatting sqref="AH76:AH89">
    <cfRule type="top10" dxfId="31" priority="13" stopIfTrue="1" rank="1"/>
  </conditionalFormatting>
  <conditionalFormatting sqref="AI10:AI73">
    <cfRule type="top10" dxfId="30" priority="10" stopIfTrue="1" rank="1"/>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977A8-19B4-4BD0-BED6-6B3C23EB5399}">
  <dimension ref="A1:AC85"/>
  <sheetViews>
    <sheetView zoomScaleNormal="100" zoomScaleSheetLayoutView="100" workbookViewId="0">
      <pane xSplit="1" ySplit="9" topLeftCell="B10" activePane="bottomRight" state="frozen"/>
      <selection pane="topRight" activeCell="B1" sqref="B1"/>
      <selection pane="bottomLeft" activeCell="A10" sqref="A10"/>
      <selection pane="bottomRight" activeCell="E2" sqref="E2"/>
    </sheetView>
  </sheetViews>
  <sheetFormatPr defaultRowHeight="11.25" x14ac:dyDescent="0.15"/>
  <cols>
    <col min="1" max="1" width="15.5703125" style="46" customWidth="1"/>
    <col min="2" max="26" width="8.5703125" style="46" customWidth="1"/>
    <col min="27" max="16384" width="9.140625" style="46"/>
  </cols>
  <sheetData>
    <row r="1" spans="1:29" x14ac:dyDescent="0.15">
      <c r="A1" s="67" t="s">
        <v>22</v>
      </c>
    </row>
    <row r="2" spans="1:29" x14ac:dyDescent="0.15">
      <c r="A2" s="67" t="s">
        <v>23</v>
      </c>
    </row>
    <row r="3" spans="1:29" s="65" customFormat="1" x14ac:dyDescent="0.15">
      <c r="A3" s="67" t="s">
        <v>24</v>
      </c>
      <c r="B3" s="46"/>
      <c r="C3" s="46"/>
      <c r="D3" s="46"/>
      <c r="E3" s="46"/>
      <c r="F3" s="46"/>
      <c r="G3" s="46"/>
      <c r="H3" s="46"/>
      <c r="I3" s="46"/>
      <c r="J3" s="46"/>
      <c r="K3" s="46"/>
      <c r="L3" s="46"/>
      <c r="M3" s="46"/>
      <c r="N3" s="46"/>
      <c r="O3" s="46"/>
      <c r="P3" s="46"/>
      <c r="Q3" s="46"/>
      <c r="R3" s="46"/>
      <c r="S3" s="46"/>
      <c r="T3" s="46"/>
      <c r="U3" s="46"/>
      <c r="V3" s="46"/>
      <c r="W3" s="46"/>
      <c r="X3" s="46"/>
      <c r="Y3" s="46"/>
      <c r="Z3" s="46"/>
    </row>
    <row r="4" spans="1:29" s="65" customFormat="1" ht="12.75" thickBot="1" x14ac:dyDescent="0.2">
      <c r="A4" s="66" t="s">
        <v>25</v>
      </c>
      <c r="B4" s="46"/>
      <c r="C4" s="46"/>
      <c r="D4" s="182" t="s">
        <v>327</v>
      </c>
      <c r="E4" s="147"/>
      <c r="F4" s="46" t="s">
        <v>328</v>
      </c>
      <c r="G4" s="46"/>
      <c r="H4" s="46"/>
      <c r="I4" s="46"/>
      <c r="J4" s="46"/>
      <c r="K4" s="46"/>
      <c r="L4" s="46"/>
      <c r="M4" s="46"/>
      <c r="N4" s="46"/>
      <c r="O4" s="46"/>
      <c r="P4" s="46"/>
      <c r="Q4" s="46"/>
      <c r="R4" s="46"/>
      <c r="S4" s="46"/>
      <c r="T4" s="46"/>
      <c r="U4" s="46"/>
      <c r="V4" s="46"/>
      <c r="W4" s="46"/>
      <c r="X4" s="46"/>
      <c r="Y4" s="46"/>
      <c r="Z4" s="46"/>
    </row>
    <row r="5" spans="1:29" s="59" customFormat="1" ht="16.5" customHeight="1" thickTop="1" x14ac:dyDescent="0.15">
      <c r="A5" s="231" t="s">
        <v>26</v>
      </c>
      <c r="B5" s="232" t="s">
        <v>27</v>
      </c>
      <c r="C5" s="235" t="s">
        <v>28</v>
      </c>
      <c r="D5" s="235"/>
      <c r="E5" s="235"/>
      <c r="F5" s="235"/>
      <c r="G5" s="235"/>
      <c r="H5" s="235"/>
      <c r="I5" s="235"/>
      <c r="J5" s="235"/>
      <c r="K5" s="235"/>
      <c r="L5" s="235"/>
      <c r="M5" s="235"/>
      <c r="N5" s="226"/>
      <c r="O5" s="64"/>
      <c r="P5" s="63"/>
      <c r="Q5" s="226" t="s">
        <v>29</v>
      </c>
      <c r="R5" s="227"/>
      <c r="S5" s="227"/>
      <c r="T5" s="227"/>
      <c r="U5" s="227"/>
      <c r="V5" s="227"/>
      <c r="W5" s="227"/>
      <c r="X5" s="227"/>
      <c r="Y5" s="227"/>
      <c r="Z5" s="228"/>
      <c r="AA5" s="229" t="s">
        <v>30</v>
      </c>
      <c r="AB5" s="229" t="s">
        <v>31</v>
      </c>
      <c r="AC5" s="214" t="s">
        <v>32</v>
      </c>
    </row>
    <row r="6" spans="1:29" s="59" customFormat="1" ht="20.100000000000001" customHeight="1" x14ac:dyDescent="0.15">
      <c r="A6" s="221"/>
      <c r="B6" s="233"/>
      <c r="C6" s="211" t="s">
        <v>33</v>
      </c>
      <c r="D6" s="211" t="s">
        <v>15</v>
      </c>
      <c r="E6" s="211" t="s">
        <v>34</v>
      </c>
      <c r="F6" s="211" t="s">
        <v>35</v>
      </c>
      <c r="G6" s="211" t="s">
        <v>36</v>
      </c>
      <c r="H6" s="211" t="s">
        <v>37</v>
      </c>
      <c r="I6" s="211" t="s">
        <v>38</v>
      </c>
      <c r="J6" s="211"/>
      <c r="K6" s="211"/>
      <c r="L6" s="211"/>
      <c r="M6" s="211" t="s">
        <v>39</v>
      </c>
      <c r="N6" s="211" t="s">
        <v>40</v>
      </c>
      <c r="O6" s="212" t="s">
        <v>41</v>
      </c>
      <c r="P6" s="212" t="s">
        <v>42</v>
      </c>
      <c r="Q6" s="217" t="s">
        <v>33</v>
      </c>
      <c r="R6" s="217" t="s">
        <v>43</v>
      </c>
      <c r="S6" s="223" t="s">
        <v>44</v>
      </c>
      <c r="T6" s="62"/>
      <c r="U6" s="217" t="s">
        <v>45</v>
      </c>
      <c r="V6" s="223" t="s">
        <v>46</v>
      </c>
      <c r="W6" s="61"/>
      <c r="X6" s="60"/>
      <c r="Y6" s="217" t="s">
        <v>47</v>
      </c>
      <c r="Z6" s="220" t="s">
        <v>48</v>
      </c>
      <c r="AA6" s="230"/>
      <c r="AB6" s="230"/>
      <c r="AC6" s="215"/>
    </row>
    <row r="7" spans="1:29" s="59" customFormat="1" ht="20.100000000000001" customHeight="1" x14ac:dyDescent="0.15">
      <c r="A7" s="221"/>
      <c r="B7" s="233"/>
      <c r="C7" s="211"/>
      <c r="D7" s="211"/>
      <c r="E7" s="211"/>
      <c r="F7" s="211"/>
      <c r="G7" s="211"/>
      <c r="H7" s="211"/>
      <c r="I7" s="211" t="s">
        <v>49</v>
      </c>
      <c r="J7" s="211" t="s">
        <v>50</v>
      </c>
      <c r="K7" s="212" t="s">
        <v>51</v>
      </c>
      <c r="L7" s="211" t="s">
        <v>52</v>
      </c>
      <c r="M7" s="211"/>
      <c r="N7" s="211"/>
      <c r="O7" s="230"/>
      <c r="P7" s="230"/>
      <c r="Q7" s="218"/>
      <c r="R7" s="218"/>
      <c r="S7" s="224"/>
      <c r="T7" s="217" t="s">
        <v>53</v>
      </c>
      <c r="U7" s="218"/>
      <c r="V7" s="224"/>
      <c r="W7" s="217" t="s">
        <v>54</v>
      </c>
      <c r="X7" s="217" t="s">
        <v>55</v>
      </c>
      <c r="Y7" s="218"/>
      <c r="Z7" s="221"/>
      <c r="AA7" s="230"/>
      <c r="AB7" s="230"/>
      <c r="AC7" s="215"/>
    </row>
    <row r="8" spans="1:29" s="59" customFormat="1" ht="20.100000000000001" customHeight="1" x14ac:dyDescent="0.15">
      <c r="A8" s="222"/>
      <c r="B8" s="234"/>
      <c r="C8" s="211"/>
      <c r="D8" s="211"/>
      <c r="E8" s="211"/>
      <c r="F8" s="211"/>
      <c r="G8" s="211"/>
      <c r="H8" s="211"/>
      <c r="I8" s="211"/>
      <c r="J8" s="211"/>
      <c r="K8" s="213"/>
      <c r="L8" s="211"/>
      <c r="M8" s="211"/>
      <c r="N8" s="211"/>
      <c r="O8" s="213"/>
      <c r="P8" s="213"/>
      <c r="Q8" s="219"/>
      <c r="R8" s="219"/>
      <c r="S8" s="225"/>
      <c r="T8" s="219"/>
      <c r="U8" s="219"/>
      <c r="V8" s="225"/>
      <c r="W8" s="219"/>
      <c r="X8" s="219"/>
      <c r="Y8" s="219"/>
      <c r="Z8" s="222"/>
      <c r="AA8" s="213"/>
      <c r="AB8" s="213"/>
      <c r="AC8" s="216"/>
    </row>
    <row r="9" spans="1:29" s="56" customFormat="1" x14ac:dyDescent="0.15">
      <c r="A9" s="58"/>
      <c r="B9" s="57" t="s">
        <v>56</v>
      </c>
      <c r="C9" s="57" t="s">
        <v>56</v>
      </c>
      <c r="D9" s="57" t="s">
        <v>56</v>
      </c>
      <c r="E9" s="57" t="s">
        <v>56</v>
      </c>
      <c r="F9" s="57" t="s">
        <v>56</v>
      </c>
      <c r="G9" s="57" t="s">
        <v>56</v>
      </c>
      <c r="H9" s="57" t="s">
        <v>56</v>
      </c>
      <c r="I9" s="57" t="s">
        <v>56</v>
      </c>
      <c r="J9" s="57" t="s">
        <v>56</v>
      </c>
      <c r="K9" s="57" t="s">
        <v>56</v>
      </c>
      <c r="L9" s="57" t="s">
        <v>56</v>
      </c>
      <c r="M9" s="57" t="s">
        <v>56</v>
      </c>
      <c r="N9" s="57" t="s">
        <v>56</v>
      </c>
      <c r="O9" s="57" t="s">
        <v>56</v>
      </c>
      <c r="P9" s="57" t="s">
        <v>56</v>
      </c>
      <c r="Q9" s="57" t="s">
        <v>56</v>
      </c>
      <c r="R9" s="57" t="s">
        <v>56</v>
      </c>
      <c r="S9" s="57" t="s">
        <v>56</v>
      </c>
      <c r="T9" s="57" t="s">
        <v>56</v>
      </c>
      <c r="U9" s="57" t="s">
        <v>56</v>
      </c>
      <c r="V9" s="57" t="s">
        <v>56</v>
      </c>
      <c r="W9" s="57" t="s">
        <v>56</v>
      </c>
      <c r="X9" s="57" t="s">
        <v>56</v>
      </c>
      <c r="Y9" s="57" t="s">
        <v>56</v>
      </c>
      <c r="Z9" s="57" t="s">
        <v>56</v>
      </c>
      <c r="AA9" s="57" t="s">
        <v>56</v>
      </c>
      <c r="AB9" s="57" t="s">
        <v>56</v>
      </c>
      <c r="AC9" s="57" t="s">
        <v>57</v>
      </c>
    </row>
    <row r="10" spans="1:29" ht="15.75" x14ac:dyDescent="0.15">
      <c r="A10" s="49" t="s">
        <v>58</v>
      </c>
      <c r="B10" s="149">
        <v>16617</v>
      </c>
      <c r="C10" s="149">
        <v>14062</v>
      </c>
      <c r="D10" s="149">
        <v>8634</v>
      </c>
      <c r="E10" s="149">
        <v>1155</v>
      </c>
      <c r="F10" s="149">
        <v>123</v>
      </c>
      <c r="G10" s="149">
        <v>501</v>
      </c>
      <c r="H10" s="149">
        <v>639</v>
      </c>
      <c r="I10" s="149">
        <v>1191</v>
      </c>
      <c r="J10" s="149">
        <v>422</v>
      </c>
      <c r="K10" s="149">
        <v>350</v>
      </c>
      <c r="L10" s="149">
        <v>419</v>
      </c>
      <c r="M10" s="149">
        <v>662</v>
      </c>
      <c r="N10" s="149">
        <v>79</v>
      </c>
      <c r="O10" s="149">
        <v>850</v>
      </c>
      <c r="P10" s="149">
        <v>228</v>
      </c>
      <c r="Q10" s="149">
        <v>2322</v>
      </c>
      <c r="R10" s="149">
        <v>314</v>
      </c>
      <c r="S10" s="149">
        <v>333</v>
      </c>
      <c r="T10" s="149">
        <v>255</v>
      </c>
      <c r="U10" s="149">
        <v>247</v>
      </c>
      <c r="V10" s="149">
        <v>855</v>
      </c>
      <c r="W10" s="149">
        <v>764</v>
      </c>
      <c r="X10" s="149">
        <v>15</v>
      </c>
      <c r="Y10" s="149">
        <v>466</v>
      </c>
      <c r="Z10" s="149">
        <v>107</v>
      </c>
      <c r="AA10" s="149">
        <v>233</v>
      </c>
      <c r="AB10" s="149">
        <v>11411</v>
      </c>
      <c r="AC10" s="150">
        <v>68.7</v>
      </c>
    </row>
    <row r="11" spans="1:29" ht="16.5" x14ac:dyDescent="0.15">
      <c r="A11" s="49" t="s">
        <v>59</v>
      </c>
      <c r="B11" s="55">
        <v>15505</v>
      </c>
      <c r="C11" s="148">
        <v>12705</v>
      </c>
      <c r="D11" s="148">
        <v>7288</v>
      </c>
      <c r="E11" s="148">
        <v>1023</v>
      </c>
      <c r="F11" s="148">
        <v>82</v>
      </c>
      <c r="G11" s="148">
        <v>472</v>
      </c>
      <c r="H11" s="148">
        <v>558</v>
      </c>
      <c r="I11" s="148">
        <v>1333</v>
      </c>
      <c r="J11" s="148">
        <v>454</v>
      </c>
      <c r="K11" s="148">
        <v>430</v>
      </c>
      <c r="L11" s="148">
        <v>449</v>
      </c>
      <c r="M11" s="148">
        <v>750</v>
      </c>
      <c r="N11" s="148">
        <v>72</v>
      </c>
      <c r="O11" s="148">
        <v>892</v>
      </c>
      <c r="P11" s="148">
        <v>235</v>
      </c>
      <c r="Q11" s="148">
        <v>2589</v>
      </c>
      <c r="R11" s="148">
        <v>375</v>
      </c>
      <c r="S11" s="148">
        <v>409</v>
      </c>
      <c r="T11" s="148">
        <v>320</v>
      </c>
      <c r="U11" s="148">
        <v>321</v>
      </c>
      <c r="V11" s="148">
        <v>919</v>
      </c>
      <c r="W11" s="148">
        <v>828</v>
      </c>
      <c r="X11" s="148">
        <v>15</v>
      </c>
      <c r="Y11" s="148">
        <v>454</v>
      </c>
      <c r="Z11" s="148">
        <v>111</v>
      </c>
      <c r="AA11" s="148">
        <v>211</v>
      </c>
      <c r="AB11" s="55">
        <v>10075</v>
      </c>
      <c r="AC11" s="54">
        <v>65</v>
      </c>
    </row>
    <row r="12" spans="1:29" ht="16.5" x14ac:dyDescent="0.15">
      <c r="A12" s="49" t="s">
        <v>60</v>
      </c>
      <c r="B12" s="55">
        <v>16775</v>
      </c>
      <c r="C12" s="148">
        <v>13921</v>
      </c>
      <c r="D12" s="148">
        <v>8189</v>
      </c>
      <c r="E12" s="148">
        <v>998</v>
      </c>
      <c r="F12" s="148">
        <v>120</v>
      </c>
      <c r="G12" s="148">
        <v>526</v>
      </c>
      <c r="H12" s="148">
        <v>671</v>
      </c>
      <c r="I12" s="148">
        <v>1355</v>
      </c>
      <c r="J12" s="148">
        <v>537</v>
      </c>
      <c r="K12" s="148">
        <v>393</v>
      </c>
      <c r="L12" s="148">
        <v>425</v>
      </c>
      <c r="M12" s="148">
        <v>892</v>
      </c>
      <c r="N12" s="148">
        <v>79</v>
      </c>
      <c r="O12" s="148">
        <v>842</v>
      </c>
      <c r="P12" s="148">
        <v>249</v>
      </c>
      <c r="Q12" s="148">
        <v>2623</v>
      </c>
      <c r="R12" s="148">
        <v>324</v>
      </c>
      <c r="S12" s="148">
        <v>469</v>
      </c>
      <c r="T12" s="148">
        <v>362</v>
      </c>
      <c r="U12" s="148">
        <v>338</v>
      </c>
      <c r="V12" s="148">
        <v>898</v>
      </c>
      <c r="W12" s="148">
        <v>841</v>
      </c>
      <c r="X12" s="148">
        <v>9</v>
      </c>
      <c r="Y12" s="148">
        <v>473</v>
      </c>
      <c r="Z12" s="148">
        <v>121</v>
      </c>
      <c r="AA12" s="148">
        <v>231</v>
      </c>
      <c r="AB12" s="55">
        <v>11107</v>
      </c>
      <c r="AC12" s="54">
        <v>66.2</v>
      </c>
    </row>
    <row r="13" spans="1:29" ht="16.5" x14ac:dyDescent="0.15">
      <c r="A13" s="49" t="s">
        <v>61</v>
      </c>
      <c r="B13" s="55">
        <v>17010</v>
      </c>
      <c r="C13" s="148">
        <v>14088</v>
      </c>
      <c r="D13" s="148">
        <v>8383</v>
      </c>
      <c r="E13" s="148">
        <v>952</v>
      </c>
      <c r="F13" s="148">
        <v>99</v>
      </c>
      <c r="G13" s="148">
        <v>485</v>
      </c>
      <c r="H13" s="148">
        <v>622</v>
      </c>
      <c r="I13" s="148">
        <v>1503</v>
      </c>
      <c r="J13" s="148">
        <v>535</v>
      </c>
      <c r="K13" s="148">
        <v>523</v>
      </c>
      <c r="L13" s="148">
        <v>445</v>
      </c>
      <c r="M13" s="148">
        <v>912</v>
      </c>
      <c r="N13" s="148">
        <v>80</v>
      </c>
      <c r="O13" s="148">
        <v>808</v>
      </c>
      <c r="P13" s="148">
        <v>244</v>
      </c>
      <c r="Q13" s="148">
        <v>2688</v>
      </c>
      <c r="R13" s="148">
        <v>313</v>
      </c>
      <c r="S13" s="148">
        <v>494</v>
      </c>
      <c r="T13" s="148">
        <v>377</v>
      </c>
      <c r="U13" s="148">
        <v>381</v>
      </c>
      <c r="V13" s="148">
        <v>997</v>
      </c>
      <c r="W13" s="148">
        <v>892</v>
      </c>
      <c r="X13" s="148">
        <v>17</v>
      </c>
      <c r="Y13" s="148">
        <v>395</v>
      </c>
      <c r="Z13" s="148">
        <v>108</v>
      </c>
      <c r="AA13" s="148">
        <v>234</v>
      </c>
      <c r="AB13" s="55">
        <v>11308</v>
      </c>
      <c r="AC13" s="54">
        <v>66.5</v>
      </c>
    </row>
    <row r="14" spans="1:29" ht="16.5" x14ac:dyDescent="0.15">
      <c r="A14" s="49" t="s">
        <v>62</v>
      </c>
      <c r="B14" s="55">
        <v>17895</v>
      </c>
      <c r="C14" s="148">
        <v>14601</v>
      </c>
      <c r="D14" s="148">
        <v>8827</v>
      </c>
      <c r="E14" s="148">
        <v>1081</v>
      </c>
      <c r="F14" s="148">
        <v>78</v>
      </c>
      <c r="G14" s="148">
        <v>515</v>
      </c>
      <c r="H14" s="148">
        <v>593</v>
      </c>
      <c r="I14" s="148">
        <v>1423</v>
      </c>
      <c r="J14" s="148">
        <v>517</v>
      </c>
      <c r="K14" s="148">
        <v>420</v>
      </c>
      <c r="L14" s="148">
        <v>486</v>
      </c>
      <c r="M14" s="148">
        <v>927</v>
      </c>
      <c r="N14" s="148">
        <v>83</v>
      </c>
      <c r="O14" s="148">
        <v>803</v>
      </c>
      <c r="P14" s="148">
        <v>271</v>
      </c>
      <c r="Q14" s="148">
        <v>3052</v>
      </c>
      <c r="R14" s="148">
        <v>396</v>
      </c>
      <c r="S14" s="148">
        <v>527</v>
      </c>
      <c r="T14" s="148">
        <v>408</v>
      </c>
      <c r="U14" s="148">
        <v>502</v>
      </c>
      <c r="V14" s="148">
        <v>1064</v>
      </c>
      <c r="W14" s="148">
        <v>955</v>
      </c>
      <c r="X14" s="148">
        <v>17</v>
      </c>
      <c r="Y14" s="148">
        <v>462</v>
      </c>
      <c r="Z14" s="148">
        <v>101</v>
      </c>
      <c r="AA14" s="148">
        <v>242</v>
      </c>
      <c r="AB14" s="55">
        <v>11902</v>
      </c>
      <c r="AC14" s="54">
        <v>66.5</v>
      </c>
    </row>
    <row r="15" spans="1:29" ht="16.5" x14ac:dyDescent="0.15">
      <c r="A15" s="49" t="s">
        <v>63</v>
      </c>
      <c r="B15" s="55">
        <v>19148</v>
      </c>
      <c r="C15" s="148">
        <v>15415</v>
      </c>
      <c r="D15" s="148">
        <v>9074</v>
      </c>
      <c r="E15" s="148">
        <v>1060</v>
      </c>
      <c r="F15" s="148">
        <v>113</v>
      </c>
      <c r="G15" s="148">
        <v>487</v>
      </c>
      <c r="H15" s="148">
        <v>577</v>
      </c>
      <c r="I15" s="148">
        <v>1741</v>
      </c>
      <c r="J15" s="148">
        <v>701</v>
      </c>
      <c r="K15" s="148">
        <v>498</v>
      </c>
      <c r="L15" s="148">
        <v>542</v>
      </c>
      <c r="M15" s="148">
        <v>1154</v>
      </c>
      <c r="N15" s="148">
        <v>87</v>
      </c>
      <c r="O15" s="148">
        <v>819</v>
      </c>
      <c r="P15" s="148">
        <v>303</v>
      </c>
      <c r="Q15" s="148">
        <v>3477</v>
      </c>
      <c r="R15" s="148">
        <v>375</v>
      </c>
      <c r="S15" s="148">
        <v>635</v>
      </c>
      <c r="T15" s="148">
        <v>486</v>
      </c>
      <c r="U15" s="148">
        <v>559</v>
      </c>
      <c r="V15" s="148">
        <v>1205</v>
      </c>
      <c r="W15" s="148">
        <v>1063</v>
      </c>
      <c r="X15" s="148">
        <v>29</v>
      </c>
      <c r="Y15" s="148">
        <v>564</v>
      </c>
      <c r="Z15" s="148">
        <v>139</v>
      </c>
      <c r="AA15" s="148">
        <v>256</v>
      </c>
      <c r="AB15" s="55">
        <v>12387</v>
      </c>
      <c r="AC15" s="54">
        <v>64.7</v>
      </c>
    </row>
    <row r="16" spans="1:29" ht="16.5" x14ac:dyDescent="0.15">
      <c r="A16" s="49" t="s">
        <v>64</v>
      </c>
      <c r="B16" s="55">
        <v>21081</v>
      </c>
      <c r="C16" s="148">
        <v>16484</v>
      </c>
      <c r="D16" s="148">
        <v>9167</v>
      </c>
      <c r="E16" s="148">
        <v>1079</v>
      </c>
      <c r="F16" s="148">
        <v>62</v>
      </c>
      <c r="G16" s="148">
        <v>482</v>
      </c>
      <c r="H16" s="148">
        <v>618</v>
      </c>
      <c r="I16" s="148">
        <v>2331</v>
      </c>
      <c r="J16" s="148">
        <v>840</v>
      </c>
      <c r="K16" s="148">
        <v>745</v>
      </c>
      <c r="L16" s="148">
        <v>746</v>
      </c>
      <c r="M16" s="148">
        <v>1354</v>
      </c>
      <c r="N16" s="148">
        <v>93</v>
      </c>
      <c r="O16" s="148">
        <v>975</v>
      </c>
      <c r="P16" s="148">
        <v>323</v>
      </c>
      <c r="Q16" s="148">
        <v>4333</v>
      </c>
      <c r="R16" s="148">
        <v>460</v>
      </c>
      <c r="S16" s="148">
        <v>837</v>
      </c>
      <c r="T16" s="148">
        <v>627</v>
      </c>
      <c r="U16" s="148">
        <v>636</v>
      </c>
      <c r="V16" s="148">
        <v>1642</v>
      </c>
      <c r="W16" s="148">
        <v>1429</v>
      </c>
      <c r="X16" s="148">
        <v>73</v>
      </c>
      <c r="Y16" s="148">
        <v>602</v>
      </c>
      <c r="Z16" s="148">
        <v>156</v>
      </c>
      <c r="AA16" s="148">
        <v>264</v>
      </c>
      <c r="AB16" s="55">
        <v>13292</v>
      </c>
      <c r="AC16" s="54">
        <v>63.1</v>
      </c>
    </row>
    <row r="17" spans="1:29" ht="16.5" x14ac:dyDescent="0.15">
      <c r="A17" s="49" t="s">
        <v>65</v>
      </c>
      <c r="B17" s="55">
        <v>24381</v>
      </c>
      <c r="C17" s="148">
        <v>18909</v>
      </c>
      <c r="D17" s="148">
        <v>10679</v>
      </c>
      <c r="E17" s="148">
        <v>946</v>
      </c>
      <c r="F17" s="148">
        <v>67</v>
      </c>
      <c r="G17" s="148">
        <v>446</v>
      </c>
      <c r="H17" s="148">
        <v>727</v>
      </c>
      <c r="I17" s="148">
        <v>2742</v>
      </c>
      <c r="J17" s="148">
        <v>1105</v>
      </c>
      <c r="K17" s="148">
        <v>840</v>
      </c>
      <c r="L17" s="148">
        <v>797</v>
      </c>
      <c r="M17" s="148">
        <v>1626</v>
      </c>
      <c r="N17" s="148">
        <v>107</v>
      </c>
      <c r="O17" s="148">
        <v>1163</v>
      </c>
      <c r="P17" s="148">
        <v>406</v>
      </c>
      <c r="Q17" s="148">
        <v>5191</v>
      </c>
      <c r="R17" s="148">
        <v>520</v>
      </c>
      <c r="S17" s="148">
        <v>1034</v>
      </c>
      <c r="T17" s="148">
        <v>796</v>
      </c>
      <c r="U17" s="148">
        <v>827</v>
      </c>
      <c r="V17" s="148">
        <v>1968</v>
      </c>
      <c r="W17" s="148">
        <v>1704</v>
      </c>
      <c r="X17" s="148">
        <v>93</v>
      </c>
      <c r="Y17" s="148">
        <v>672</v>
      </c>
      <c r="Z17" s="148">
        <v>170</v>
      </c>
      <c r="AA17" s="148">
        <v>281</v>
      </c>
      <c r="AB17" s="55">
        <v>15204</v>
      </c>
      <c r="AC17" s="54">
        <v>62.4</v>
      </c>
    </row>
    <row r="18" spans="1:29" ht="16.5" x14ac:dyDescent="0.15">
      <c r="A18" s="49" t="s">
        <v>66</v>
      </c>
      <c r="B18" s="55">
        <v>25760</v>
      </c>
      <c r="C18" s="148">
        <v>19535</v>
      </c>
      <c r="D18" s="148">
        <v>11353</v>
      </c>
      <c r="E18" s="148">
        <v>341</v>
      </c>
      <c r="F18" s="148">
        <v>79</v>
      </c>
      <c r="G18" s="148">
        <v>511</v>
      </c>
      <c r="H18" s="148">
        <v>847</v>
      </c>
      <c r="I18" s="148">
        <v>2905</v>
      </c>
      <c r="J18" s="148">
        <v>1176</v>
      </c>
      <c r="K18" s="148">
        <v>827</v>
      </c>
      <c r="L18" s="148">
        <v>902</v>
      </c>
      <c r="M18" s="148">
        <v>1694</v>
      </c>
      <c r="N18" s="148">
        <v>126</v>
      </c>
      <c r="O18" s="148">
        <v>1243</v>
      </c>
      <c r="P18" s="148">
        <v>436</v>
      </c>
      <c r="Q18" s="148">
        <v>5960</v>
      </c>
      <c r="R18" s="148">
        <v>576</v>
      </c>
      <c r="S18" s="148">
        <v>1129</v>
      </c>
      <c r="T18" s="148">
        <v>904</v>
      </c>
      <c r="U18" s="148">
        <v>1068</v>
      </c>
      <c r="V18" s="148">
        <v>2199</v>
      </c>
      <c r="W18" s="148">
        <v>1843</v>
      </c>
      <c r="X18" s="148">
        <v>179</v>
      </c>
      <c r="Y18" s="148">
        <v>810</v>
      </c>
      <c r="Z18" s="148">
        <v>178</v>
      </c>
      <c r="AA18" s="148">
        <v>265</v>
      </c>
      <c r="AB18" s="55">
        <v>15572</v>
      </c>
      <c r="AC18" s="54">
        <v>60.5</v>
      </c>
    </row>
    <row r="19" spans="1:29" ht="16.5" x14ac:dyDescent="0.15">
      <c r="A19" s="49" t="s">
        <v>67</v>
      </c>
      <c r="B19" s="55">
        <v>28761</v>
      </c>
      <c r="C19" s="148">
        <v>22235</v>
      </c>
      <c r="D19" s="148">
        <v>12700</v>
      </c>
      <c r="E19" s="148">
        <v>837</v>
      </c>
      <c r="F19" s="148">
        <v>56</v>
      </c>
      <c r="G19" s="148">
        <v>408</v>
      </c>
      <c r="H19" s="148">
        <v>715</v>
      </c>
      <c r="I19" s="148">
        <v>3540</v>
      </c>
      <c r="J19" s="148">
        <v>1339</v>
      </c>
      <c r="K19" s="148">
        <v>1137</v>
      </c>
      <c r="L19" s="148">
        <v>1064</v>
      </c>
      <c r="M19" s="148">
        <v>1797</v>
      </c>
      <c r="N19" s="148">
        <v>154</v>
      </c>
      <c r="O19" s="148">
        <v>1490</v>
      </c>
      <c r="P19" s="148">
        <v>538</v>
      </c>
      <c r="Q19" s="148">
        <v>6268</v>
      </c>
      <c r="R19" s="148">
        <v>724</v>
      </c>
      <c r="S19" s="148">
        <v>1289</v>
      </c>
      <c r="T19" s="148">
        <v>1050</v>
      </c>
      <c r="U19" s="148">
        <v>1106</v>
      </c>
      <c r="V19" s="148">
        <v>2326</v>
      </c>
      <c r="W19" s="148">
        <v>1906</v>
      </c>
      <c r="X19" s="148">
        <v>236</v>
      </c>
      <c r="Y19" s="148">
        <v>629</v>
      </c>
      <c r="Z19" s="148">
        <v>194</v>
      </c>
      <c r="AA19" s="148">
        <v>258</v>
      </c>
      <c r="AB19" s="55">
        <v>16980</v>
      </c>
      <c r="AC19" s="54">
        <v>59</v>
      </c>
    </row>
    <row r="20" spans="1:29" ht="16.5" x14ac:dyDescent="0.15">
      <c r="A20" s="49" t="s">
        <v>68</v>
      </c>
      <c r="B20" s="55">
        <v>31769</v>
      </c>
      <c r="C20" s="148">
        <v>24161</v>
      </c>
      <c r="D20" s="148">
        <v>13691</v>
      </c>
      <c r="E20" s="148">
        <v>940</v>
      </c>
      <c r="F20" s="148">
        <v>59</v>
      </c>
      <c r="G20" s="148">
        <v>518</v>
      </c>
      <c r="H20" s="148">
        <v>793</v>
      </c>
      <c r="I20" s="148">
        <v>3744</v>
      </c>
      <c r="J20" s="148">
        <v>1595</v>
      </c>
      <c r="K20" s="148">
        <v>1076</v>
      </c>
      <c r="L20" s="148">
        <v>1073</v>
      </c>
      <c r="M20" s="148">
        <v>2100</v>
      </c>
      <c r="N20" s="148">
        <v>192</v>
      </c>
      <c r="O20" s="148">
        <v>1534</v>
      </c>
      <c r="P20" s="148">
        <v>590</v>
      </c>
      <c r="Q20" s="148">
        <v>7355</v>
      </c>
      <c r="R20" s="148">
        <v>754</v>
      </c>
      <c r="S20" s="148">
        <v>1461</v>
      </c>
      <c r="T20" s="148">
        <v>1169</v>
      </c>
      <c r="U20" s="148">
        <v>1412</v>
      </c>
      <c r="V20" s="148">
        <v>2759</v>
      </c>
      <c r="W20" s="148">
        <v>2270</v>
      </c>
      <c r="X20" s="148">
        <v>282</v>
      </c>
      <c r="Y20" s="148">
        <v>727</v>
      </c>
      <c r="Z20" s="148">
        <v>242</v>
      </c>
      <c r="AA20" s="148">
        <v>253</v>
      </c>
      <c r="AB20" s="55">
        <v>18982</v>
      </c>
      <c r="AC20" s="54">
        <v>59.8</v>
      </c>
    </row>
    <row r="21" spans="1:29" ht="16.5" x14ac:dyDescent="0.15">
      <c r="A21" s="49" t="s">
        <v>69</v>
      </c>
      <c r="B21" s="55">
        <v>35713</v>
      </c>
      <c r="C21" s="148">
        <v>27050</v>
      </c>
      <c r="D21" s="148">
        <v>15346</v>
      </c>
      <c r="E21" s="148">
        <v>869</v>
      </c>
      <c r="F21" s="148">
        <v>59</v>
      </c>
      <c r="G21" s="148">
        <v>466</v>
      </c>
      <c r="H21" s="148">
        <v>852</v>
      </c>
      <c r="I21" s="148">
        <v>4410</v>
      </c>
      <c r="J21" s="148">
        <v>1913</v>
      </c>
      <c r="K21" s="148">
        <v>1373</v>
      </c>
      <c r="L21" s="148">
        <v>1124</v>
      </c>
      <c r="M21" s="148">
        <v>2432</v>
      </c>
      <c r="N21" s="148">
        <v>224</v>
      </c>
      <c r="O21" s="148">
        <v>1771</v>
      </c>
      <c r="P21" s="148">
        <v>621</v>
      </c>
      <c r="Q21" s="148">
        <v>8400</v>
      </c>
      <c r="R21" s="148">
        <v>692</v>
      </c>
      <c r="S21" s="148">
        <v>1714</v>
      </c>
      <c r="T21" s="148">
        <v>1341</v>
      </c>
      <c r="U21" s="148">
        <v>1874</v>
      </c>
      <c r="V21" s="148">
        <v>2913</v>
      </c>
      <c r="W21" s="148">
        <v>2285</v>
      </c>
      <c r="X21" s="148">
        <v>420</v>
      </c>
      <c r="Y21" s="148">
        <v>976</v>
      </c>
      <c r="Z21" s="148">
        <v>231</v>
      </c>
      <c r="AA21" s="148">
        <v>263</v>
      </c>
      <c r="AB21" s="55">
        <v>21349</v>
      </c>
      <c r="AC21" s="54">
        <v>59.8</v>
      </c>
    </row>
    <row r="22" spans="1:29" ht="16.5" x14ac:dyDescent="0.15">
      <c r="A22" s="49" t="s">
        <v>70</v>
      </c>
      <c r="B22" s="55">
        <v>41661</v>
      </c>
      <c r="C22" s="148">
        <v>31834</v>
      </c>
      <c r="D22" s="148">
        <v>18977</v>
      </c>
      <c r="E22" s="148">
        <v>896</v>
      </c>
      <c r="F22" s="148">
        <v>60</v>
      </c>
      <c r="G22" s="148">
        <v>480</v>
      </c>
      <c r="H22" s="148">
        <v>776</v>
      </c>
      <c r="I22" s="148">
        <v>5140</v>
      </c>
      <c r="J22" s="148">
        <v>2232</v>
      </c>
      <c r="K22" s="148">
        <v>1705</v>
      </c>
      <c r="L22" s="148">
        <v>1203</v>
      </c>
      <c r="M22" s="148">
        <v>2534</v>
      </c>
      <c r="N22" s="148">
        <v>247</v>
      </c>
      <c r="O22" s="148">
        <v>1968</v>
      </c>
      <c r="P22" s="148">
        <v>756</v>
      </c>
      <c r="Q22" s="148">
        <v>9578</v>
      </c>
      <c r="R22" s="148">
        <v>702</v>
      </c>
      <c r="S22" s="148">
        <v>2092</v>
      </c>
      <c r="T22" s="148">
        <v>1654</v>
      </c>
      <c r="U22" s="148">
        <v>1884</v>
      </c>
      <c r="V22" s="148">
        <v>3403</v>
      </c>
      <c r="W22" s="148">
        <v>2754</v>
      </c>
      <c r="X22" s="148">
        <v>455</v>
      </c>
      <c r="Y22" s="148">
        <v>1243</v>
      </c>
      <c r="Z22" s="148">
        <v>254</v>
      </c>
      <c r="AA22" s="148">
        <v>249</v>
      </c>
      <c r="AB22" s="55">
        <v>25138</v>
      </c>
      <c r="AC22" s="54">
        <v>60.3</v>
      </c>
    </row>
    <row r="23" spans="1:29" ht="16.5" x14ac:dyDescent="0.15">
      <c r="A23" s="49" t="s">
        <v>71</v>
      </c>
      <c r="B23" s="55">
        <v>43846</v>
      </c>
      <c r="C23" s="148">
        <v>33176</v>
      </c>
      <c r="D23" s="148">
        <v>20097</v>
      </c>
      <c r="E23" s="148">
        <v>980</v>
      </c>
      <c r="F23" s="148">
        <v>51</v>
      </c>
      <c r="G23" s="148">
        <v>513</v>
      </c>
      <c r="H23" s="148">
        <v>678</v>
      </c>
      <c r="I23" s="148">
        <v>5170</v>
      </c>
      <c r="J23" s="148">
        <v>2421</v>
      </c>
      <c r="K23" s="148">
        <v>1402</v>
      </c>
      <c r="L23" s="148">
        <v>1347</v>
      </c>
      <c r="M23" s="148">
        <v>2674</v>
      </c>
      <c r="N23" s="148">
        <v>283</v>
      </c>
      <c r="O23" s="148">
        <v>1971</v>
      </c>
      <c r="P23" s="148">
        <v>759</v>
      </c>
      <c r="Q23" s="148">
        <v>10388</v>
      </c>
      <c r="R23" s="148">
        <v>758</v>
      </c>
      <c r="S23" s="148">
        <v>2428</v>
      </c>
      <c r="T23" s="148">
        <v>1896</v>
      </c>
      <c r="U23" s="148">
        <v>2265</v>
      </c>
      <c r="V23" s="148">
        <v>3531</v>
      </c>
      <c r="W23" s="148">
        <v>2782</v>
      </c>
      <c r="X23" s="148">
        <v>539</v>
      </c>
      <c r="Y23" s="148">
        <v>1108</v>
      </c>
      <c r="Z23" s="148">
        <v>298</v>
      </c>
      <c r="AA23" s="148">
        <v>282</v>
      </c>
      <c r="AB23" s="55">
        <v>25694</v>
      </c>
      <c r="AC23" s="54">
        <v>58.6</v>
      </c>
    </row>
    <row r="24" spans="1:29" ht="16.5" x14ac:dyDescent="0.15">
      <c r="A24" s="49" t="s">
        <v>72</v>
      </c>
      <c r="B24" s="55">
        <v>46587</v>
      </c>
      <c r="C24" s="148">
        <v>34870</v>
      </c>
      <c r="D24" s="148">
        <v>19614</v>
      </c>
      <c r="E24" s="148">
        <v>752</v>
      </c>
      <c r="F24" s="148">
        <v>44</v>
      </c>
      <c r="G24" s="148">
        <v>518</v>
      </c>
      <c r="H24" s="148">
        <v>666</v>
      </c>
      <c r="I24" s="148">
        <v>6504</v>
      </c>
      <c r="J24" s="148">
        <v>3096</v>
      </c>
      <c r="K24" s="148">
        <v>1872</v>
      </c>
      <c r="L24" s="148">
        <v>1536</v>
      </c>
      <c r="M24" s="148">
        <v>3563</v>
      </c>
      <c r="N24" s="148">
        <v>357</v>
      </c>
      <c r="O24" s="148">
        <v>2016</v>
      </c>
      <c r="P24" s="148">
        <v>836</v>
      </c>
      <c r="Q24" s="148">
        <v>11396</v>
      </c>
      <c r="R24" s="148">
        <v>883</v>
      </c>
      <c r="S24" s="148">
        <v>2727</v>
      </c>
      <c r="T24" s="148">
        <v>2204</v>
      </c>
      <c r="U24" s="148">
        <v>2502</v>
      </c>
      <c r="V24" s="148">
        <v>3857</v>
      </c>
      <c r="W24" s="148">
        <v>2969</v>
      </c>
      <c r="X24" s="148">
        <v>692</v>
      </c>
      <c r="Y24" s="148">
        <v>1078</v>
      </c>
      <c r="Z24" s="148">
        <v>349</v>
      </c>
      <c r="AA24" s="148">
        <v>321</v>
      </c>
      <c r="AB24" s="55">
        <v>26466</v>
      </c>
      <c r="AC24" s="54">
        <v>56.8</v>
      </c>
    </row>
    <row r="25" spans="1:29" ht="16.5" x14ac:dyDescent="0.15">
      <c r="A25" s="49" t="s">
        <v>73</v>
      </c>
      <c r="B25" s="55">
        <v>46643</v>
      </c>
      <c r="C25" s="148">
        <v>34206</v>
      </c>
      <c r="D25" s="148">
        <v>17662</v>
      </c>
      <c r="E25" s="148">
        <v>483</v>
      </c>
      <c r="F25" s="148">
        <v>32</v>
      </c>
      <c r="G25" s="148">
        <v>546</v>
      </c>
      <c r="H25" s="148">
        <v>781</v>
      </c>
      <c r="I25" s="148">
        <v>7400</v>
      </c>
      <c r="J25" s="148">
        <v>3171</v>
      </c>
      <c r="K25" s="148">
        <v>2433</v>
      </c>
      <c r="L25" s="148">
        <v>1796</v>
      </c>
      <c r="M25" s="148">
        <v>3966</v>
      </c>
      <c r="N25" s="148">
        <v>425</v>
      </c>
      <c r="O25" s="148">
        <v>2040</v>
      </c>
      <c r="P25" s="148">
        <v>871</v>
      </c>
      <c r="Q25" s="148">
        <v>12096</v>
      </c>
      <c r="R25" s="148">
        <v>974</v>
      </c>
      <c r="S25" s="148">
        <v>2834</v>
      </c>
      <c r="T25" s="148">
        <v>2333</v>
      </c>
      <c r="U25" s="148">
        <v>2538</v>
      </c>
      <c r="V25" s="148">
        <v>4142</v>
      </c>
      <c r="W25" s="148">
        <v>3062</v>
      </c>
      <c r="X25" s="148">
        <v>899</v>
      </c>
      <c r="Y25" s="148">
        <v>1261</v>
      </c>
      <c r="Z25" s="148">
        <v>347</v>
      </c>
      <c r="AA25" s="148">
        <v>341</v>
      </c>
      <c r="AB25" s="55">
        <v>26293</v>
      </c>
      <c r="AC25" s="54">
        <v>56.4</v>
      </c>
    </row>
    <row r="26" spans="1:29" ht="16.5" x14ac:dyDescent="0.15">
      <c r="A26" s="49" t="s">
        <v>74</v>
      </c>
      <c r="B26" s="55">
        <v>45745</v>
      </c>
      <c r="C26" s="148">
        <v>32167</v>
      </c>
      <c r="D26" s="148">
        <v>15655</v>
      </c>
      <c r="E26" s="148">
        <v>496</v>
      </c>
      <c r="F26" s="148">
        <v>28</v>
      </c>
      <c r="G26" s="148">
        <v>497</v>
      </c>
      <c r="H26" s="148">
        <v>678</v>
      </c>
      <c r="I26" s="148">
        <v>7233</v>
      </c>
      <c r="J26" s="148">
        <v>3543</v>
      </c>
      <c r="K26" s="148">
        <v>1982</v>
      </c>
      <c r="L26" s="148">
        <v>1708</v>
      </c>
      <c r="M26" s="148">
        <v>4018</v>
      </c>
      <c r="N26" s="148">
        <v>497</v>
      </c>
      <c r="O26" s="148">
        <v>2116</v>
      </c>
      <c r="P26" s="148">
        <v>949</v>
      </c>
      <c r="Q26" s="148">
        <v>13171</v>
      </c>
      <c r="R26" s="148">
        <v>1030</v>
      </c>
      <c r="S26" s="148">
        <v>3105</v>
      </c>
      <c r="T26" s="148">
        <v>2539</v>
      </c>
      <c r="U26" s="148">
        <v>3131</v>
      </c>
      <c r="V26" s="148">
        <v>4551</v>
      </c>
      <c r="W26" s="148">
        <v>3293</v>
      </c>
      <c r="X26" s="148">
        <v>1074</v>
      </c>
      <c r="Y26" s="148">
        <v>1040</v>
      </c>
      <c r="Z26" s="148">
        <v>314</v>
      </c>
      <c r="AA26" s="148">
        <v>407</v>
      </c>
      <c r="AB26" s="55">
        <v>25251</v>
      </c>
      <c r="AC26" s="54">
        <v>55.2</v>
      </c>
    </row>
    <row r="27" spans="1:29" ht="16.5" x14ac:dyDescent="0.15">
      <c r="A27" s="49" t="s">
        <v>75</v>
      </c>
      <c r="B27" s="55">
        <v>50794</v>
      </c>
      <c r="C27" s="148">
        <v>35975</v>
      </c>
      <c r="D27" s="148">
        <v>17856</v>
      </c>
      <c r="E27" s="148">
        <v>337</v>
      </c>
      <c r="F27" s="148">
        <v>35</v>
      </c>
      <c r="G27" s="148">
        <v>571</v>
      </c>
      <c r="H27" s="148">
        <v>764</v>
      </c>
      <c r="I27" s="148">
        <v>8228</v>
      </c>
      <c r="J27" s="148">
        <v>4132</v>
      </c>
      <c r="K27" s="148">
        <v>2289</v>
      </c>
      <c r="L27" s="148">
        <v>1807</v>
      </c>
      <c r="M27" s="148">
        <v>4143</v>
      </c>
      <c r="N27" s="148">
        <v>558</v>
      </c>
      <c r="O27" s="148">
        <v>2443</v>
      </c>
      <c r="P27" s="148">
        <v>1040</v>
      </c>
      <c r="Q27" s="148">
        <v>14417</v>
      </c>
      <c r="R27" s="148">
        <v>1360</v>
      </c>
      <c r="S27" s="148">
        <v>3289</v>
      </c>
      <c r="T27" s="148">
        <v>2686</v>
      </c>
      <c r="U27" s="148">
        <v>3361</v>
      </c>
      <c r="V27" s="148">
        <v>4869</v>
      </c>
      <c r="W27" s="148">
        <v>3554</v>
      </c>
      <c r="X27" s="148">
        <v>1155</v>
      </c>
      <c r="Y27" s="148">
        <v>1199</v>
      </c>
      <c r="Z27" s="148">
        <v>339</v>
      </c>
      <c r="AA27" s="148">
        <v>402</v>
      </c>
      <c r="AB27" s="55">
        <v>28836</v>
      </c>
      <c r="AC27" s="54">
        <v>56.8</v>
      </c>
    </row>
    <row r="28" spans="1:29" ht="16.5" x14ac:dyDescent="0.15">
      <c r="A28" s="49" t="s">
        <v>76</v>
      </c>
      <c r="B28" s="55">
        <v>61120</v>
      </c>
      <c r="C28" s="148">
        <v>43550</v>
      </c>
      <c r="D28" s="148">
        <v>21205</v>
      </c>
      <c r="E28" s="148">
        <v>268</v>
      </c>
      <c r="F28" s="148">
        <v>44</v>
      </c>
      <c r="G28" s="148">
        <v>708</v>
      </c>
      <c r="H28" s="148">
        <v>1014</v>
      </c>
      <c r="I28" s="148">
        <v>10858</v>
      </c>
      <c r="J28" s="148">
        <v>4976</v>
      </c>
      <c r="K28" s="148">
        <v>3549</v>
      </c>
      <c r="L28" s="148">
        <v>2333</v>
      </c>
      <c r="M28" s="148">
        <v>4774</v>
      </c>
      <c r="N28" s="148">
        <v>629</v>
      </c>
      <c r="O28" s="148">
        <v>2848</v>
      </c>
      <c r="P28" s="148">
        <v>1202</v>
      </c>
      <c r="Q28" s="148">
        <v>17059</v>
      </c>
      <c r="R28" s="148">
        <v>1617</v>
      </c>
      <c r="S28" s="148">
        <v>3929</v>
      </c>
      <c r="T28" s="148">
        <v>3084</v>
      </c>
      <c r="U28" s="148">
        <v>3429</v>
      </c>
      <c r="V28" s="148">
        <v>5826</v>
      </c>
      <c r="W28" s="148">
        <v>3912</v>
      </c>
      <c r="X28" s="148">
        <v>1730</v>
      </c>
      <c r="Y28" s="148">
        <v>1899</v>
      </c>
      <c r="Z28" s="148">
        <v>359</v>
      </c>
      <c r="AA28" s="148">
        <v>511</v>
      </c>
      <c r="AB28" s="55">
        <v>35145</v>
      </c>
      <c r="AC28" s="54">
        <v>57.5</v>
      </c>
    </row>
    <row r="29" spans="1:29" ht="16.5" x14ac:dyDescent="0.15">
      <c r="A29" s="49" t="s">
        <v>77</v>
      </c>
      <c r="B29" s="55">
        <v>76438</v>
      </c>
      <c r="C29" s="148">
        <v>54853</v>
      </c>
      <c r="D29" s="148">
        <v>28171</v>
      </c>
      <c r="E29" s="148">
        <v>456</v>
      </c>
      <c r="F29" s="148">
        <v>42</v>
      </c>
      <c r="G29" s="148">
        <v>800</v>
      </c>
      <c r="H29" s="148">
        <v>1396</v>
      </c>
      <c r="I29" s="148">
        <v>12733</v>
      </c>
      <c r="J29" s="148">
        <v>6284</v>
      </c>
      <c r="K29" s="148">
        <v>3629</v>
      </c>
      <c r="L29" s="148">
        <v>2820</v>
      </c>
      <c r="M29" s="148">
        <v>5827</v>
      </c>
      <c r="N29" s="148">
        <v>783</v>
      </c>
      <c r="O29" s="148">
        <v>3126</v>
      </c>
      <c r="P29" s="148">
        <v>1519</v>
      </c>
      <c r="Q29" s="148">
        <v>20990</v>
      </c>
      <c r="R29" s="148">
        <v>1506</v>
      </c>
      <c r="S29" s="148">
        <v>4835</v>
      </c>
      <c r="T29" s="148">
        <v>4708</v>
      </c>
      <c r="U29" s="148">
        <v>4971</v>
      </c>
      <c r="V29" s="148">
        <v>7895</v>
      </c>
      <c r="W29" s="148">
        <v>5348</v>
      </c>
      <c r="X29" s="148">
        <v>2353</v>
      </c>
      <c r="Y29" s="148">
        <v>1364</v>
      </c>
      <c r="Z29" s="148">
        <v>419</v>
      </c>
      <c r="AA29" s="148">
        <v>595</v>
      </c>
      <c r="AB29" s="55">
        <v>42293</v>
      </c>
      <c r="AC29" s="54">
        <v>55.3</v>
      </c>
    </row>
    <row r="30" spans="1:29" ht="16.5" x14ac:dyDescent="0.15">
      <c r="A30" s="49" t="s">
        <v>78</v>
      </c>
      <c r="B30" s="55">
        <v>90514</v>
      </c>
      <c r="C30" s="148">
        <v>65012</v>
      </c>
      <c r="D30" s="148">
        <v>34658</v>
      </c>
      <c r="E30" s="148">
        <v>566</v>
      </c>
      <c r="F30" s="148">
        <v>36</v>
      </c>
      <c r="G30" s="148">
        <v>735</v>
      </c>
      <c r="H30" s="148">
        <v>1277</v>
      </c>
      <c r="I30" s="148">
        <v>14673</v>
      </c>
      <c r="J30" s="148">
        <v>7155</v>
      </c>
      <c r="K30" s="148">
        <v>4401</v>
      </c>
      <c r="L30" s="148">
        <v>3117</v>
      </c>
      <c r="M30" s="148">
        <v>6462</v>
      </c>
      <c r="N30" s="148">
        <v>792</v>
      </c>
      <c r="O30" s="148">
        <v>3891</v>
      </c>
      <c r="P30" s="148">
        <v>1922</v>
      </c>
      <c r="Q30" s="148">
        <v>24867</v>
      </c>
      <c r="R30" s="148">
        <v>2467</v>
      </c>
      <c r="S30" s="148">
        <v>5655</v>
      </c>
      <c r="T30" s="148">
        <v>4648</v>
      </c>
      <c r="U30" s="148">
        <v>7333</v>
      </c>
      <c r="V30" s="148">
        <v>7471</v>
      </c>
      <c r="W30" s="148">
        <v>4776</v>
      </c>
      <c r="X30" s="148">
        <v>2522</v>
      </c>
      <c r="Y30" s="148">
        <v>1463</v>
      </c>
      <c r="Z30" s="148">
        <v>478</v>
      </c>
      <c r="AA30" s="148">
        <v>635</v>
      </c>
      <c r="AB30" s="55">
        <v>52054</v>
      </c>
      <c r="AC30" s="54">
        <v>57.5</v>
      </c>
    </row>
    <row r="31" spans="1:29" ht="16.5" x14ac:dyDescent="0.15">
      <c r="A31" s="49" t="s">
        <v>79</v>
      </c>
      <c r="B31" s="55">
        <v>92946</v>
      </c>
      <c r="C31" s="148">
        <v>66719</v>
      </c>
      <c r="D31" s="148">
        <v>33545</v>
      </c>
      <c r="E31" s="148">
        <v>572</v>
      </c>
      <c r="F31" s="148">
        <v>30</v>
      </c>
      <c r="G31" s="148">
        <v>931</v>
      </c>
      <c r="H31" s="148">
        <v>1416</v>
      </c>
      <c r="I31" s="148">
        <v>15360</v>
      </c>
      <c r="J31" s="148">
        <v>7402</v>
      </c>
      <c r="K31" s="148">
        <v>4860</v>
      </c>
      <c r="L31" s="148">
        <v>3098</v>
      </c>
      <c r="M31" s="148">
        <v>7293</v>
      </c>
      <c r="N31" s="148">
        <v>1046</v>
      </c>
      <c r="O31" s="148">
        <v>4651</v>
      </c>
      <c r="P31" s="148">
        <v>1875</v>
      </c>
      <c r="Q31" s="148">
        <v>25638</v>
      </c>
      <c r="R31" s="148">
        <v>2326</v>
      </c>
      <c r="S31" s="148">
        <v>6414</v>
      </c>
      <c r="T31" s="148">
        <v>5359</v>
      </c>
      <c r="U31" s="148">
        <v>6773</v>
      </c>
      <c r="V31" s="148">
        <v>8005</v>
      </c>
      <c r="W31" s="148">
        <v>5134</v>
      </c>
      <c r="X31" s="148">
        <v>2667</v>
      </c>
      <c r="Y31" s="148">
        <v>1619</v>
      </c>
      <c r="Z31" s="148">
        <v>501</v>
      </c>
      <c r="AA31" s="148">
        <v>589</v>
      </c>
      <c r="AB31" s="55">
        <v>51294</v>
      </c>
      <c r="AC31" s="54">
        <v>55.2</v>
      </c>
    </row>
    <row r="32" spans="1:29" ht="16.5" x14ac:dyDescent="0.15">
      <c r="A32" s="49" t="s">
        <v>80</v>
      </c>
      <c r="B32" s="55">
        <v>101140</v>
      </c>
      <c r="C32" s="148">
        <v>72524</v>
      </c>
      <c r="D32" s="148">
        <v>39075</v>
      </c>
      <c r="E32" s="148">
        <v>668</v>
      </c>
      <c r="F32" s="148">
        <v>38</v>
      </c>
      <c r="G32" s="148">
        <v>882</v>
      </c>
      <c r="H32" s="148">
        <v>1678</v>
      </c>
      <c r="I32" s="148">
        <v>15264</v>
      </c>
      <c r="J32" s="148">
        <v>7680</v>
      </c>
      <c r="K32" s="148">
        <v>4372</v>
      </c>
      <c r="L32" s="148">
        <v>3211</v>
      </c>
      <c r="M32" s="148">
        <v>7339</v>
      </c>
      <c r="N32" s="148">
        <v>1131</v>
      </c>
      <c r="O32" s="148">
        <v>5015</v>
      </c>
      <c r="P32" s="148">
        <v>1435</v>
      </c>
      <c r="Q32" s="148">
        <v>27907</v>
      </c>
      <c r="R32" s="148">
        <v>2906</v>
      </c>
      <c r="S32" s="148">
        <v>7010</v>
      </c>
      <c r="T32" s="148">
        <v>5891</v>
      </c>
      <c r="U32" s="148">
        <v>7774</v>
      </c>
      <c r="V32" s="148">
        <v>8116</v>
      </c>
      <c r="W32" s="148">
        <v>4950</v>
      </c>
      <c r="X32" s="148">
        <v>3047</v>
      </c>
      <c r="Y32" s="148">
        <v>1534</v>
      </c>
      <c r="Z32" s="148">
        <v>567</v>
      </c>
      <c r="AA32" s="148">
        <v>709</v>
      </c>
      <c r="AB32" s="55">
        <v>51677</v>
      </c>
      <c r="AC32" s="54">
        <v>51.1</v>
      </c>
    </row>
    <row r="33" spans="1:29" ht="16.5" x14ac:dyDescent="0.15">
      <c r="A33" s="49" t="s">
        <v>81</v>
      </c>
      <c r="B33" s="55">
        <v>103476</v>
      </c>
      <c r="C33" s="148">
        <v>74417</v>
      </c>
      <c r="D33" s="148">
        <v>38510</v>
      </c>
      <c r="E33" s="148">
        <v>1107</v>
      </c>
      <c r="F33" s="148">
        <v>33</v>
      </c>
      <c r="G33" s="148">
        <v>943</v>
      </c>
      <c r="H33" s="148">
        <v>1551</v>
      </c>
      <c r="I33" s="148">
        <v>15979</v>
      </c>
      <c r="J33" s="148">
        <v>8255</v>
      </c>
      <c r="K33" s="148">
        <v>4446</v>
      </c>
      <c r="L33" s="148">
        <v>3277</v>
      </c>
      <c r="M33" s="148">
        <v>8238</v>
      </c>
      <c r="N33" s="148">
        <v>1211</v>
      </c>
      <c r="O33" s="148">
        <v>5460</v>
      </c>
      <c r="P33" s="148">
        <v>1385</v>
      </c>
      <c r="Q33" s="148">
        <v>28330</v>
      </c>
      <c r="R33" s="148">
        <v>3166</v>
      </c>
      <c r="S33" s="148">
        <v>7727</v>
      </c>
      <c r="T33" s="148">
        <v>6455</v>
      </c>
      <c r="U33" s="148">
        <v>7736</v>
      </c>
      <c r="V33" s="148">
        <v>7477</v>
      </c>
      <c r="W33" s="148">
        <v>4181</v>
      </c>
      <c r="X33" s="148">
        <v>3149</v>
      </c>
      <c r="Y33" s="148">
        <v>1660</v>
      </c>
      <c r="Z33" s="148">
        <v>565</v>
      </c>
      <c r="AA33" s="148">
        <v>730</v>
      </c>
      <c r="AB33" s="55">
        <v>54206</v>
      </c>
      <c r="AC33" s="54">
        <v>52.4</v>
      </c>
    </row>
    <row r="34" spans="1:29" ht="16.5" x14ac:dyDescent="0.15">
      <c r="A34" s="49" t="s">
        <v>82</v>
      </c>
      <c r="B34" s="55">
        <v>105390</v>
      </c>
      <c r="C34" s="148">
        <v>74876</v>
      </c>
      <c r="D34" s="148">
        <v>36082</v>
      </c>
      <c r="E34" s="148">
        <v>1551</v>
      </c>
      <c r="F34" s="148">
        <v>43</v>
      </c>
      <c r="G34" s="148">
        <v>1000</v>
      </c>
      <c r="H34" s="148">
        <v>1701</v>
      </c>
      <c r="I34" s="148">
        <v>18767</v>
      </c>
      <c r="J34" s="148">
        <v>9184</v>
      </c>
      <c r="K34" s="148">
        <v>5918</v>
      </c>
      <c r="L34" s="148">
        <v>3666</v>
      </c>
      <c r="M34" s="148">
        <v>7499</v>
      </c>
      <c r="N34" s="148">
        <v>1623</v>
      </c>
      <c r="O34" s="148">
        <v>5159</v>
      </c>
      <c r="P34" s="148">
        <v>1451</v>
      </c>
      <c r="Q34" s="148">
        <v>29754</v>
      </c>
      <c r="R34" s="148">
        <v>3698</v>
      </c>
      <c r="S34" s="148">
        <v>8158</v>
      </c>
      <c r="T34" s="148">
        <v>6741</v>
      </c>
      <c r="U34" s="148">
        <v>7415</v>
      </c>
      <c r="V34" s="148">
        <v>8062</v>
      </c>
      <c r="W34" s="148">
        <v>4523</v>
      </c>
      <c r="X34" s="148">
        <v>3389</v>
      </c>
      <c r="Y34" s="148">
        <v>1758</v>
      </c>
      <c r="Z34" s="148">
        <v>661</v>
      </c>
      <c r="AA34" s="148">
        <v>760</v>
      </c>
      <c r="AB34" s="55">
        <v>51208</v>
      </c>
      <c r="AC34" s="54">
        <v>48.6</v>
      </c>
    </row>
    <row r="35" spans="1:29" ht="16.5" x14ac:dyDescent="0.15">
      <c r="A35" s="49" t="s">
        <v>83</v>
      </c>
      <c r="B35" s="55">
        <v>102625</v>
      </c>
      <c r="C35" s="148">
        <v>69660</v>
      </c>
      <c r="D35" s="148">
        <v>30781</v>
      </c>
      <c r="E35" s="148">
        <v>1661</v>
      </c>
      <c r="F35" s="148">
        <v>50</v>
      </c>
      <c r="G35" s="148">
        <v>945</v>
      </c>
      <c r="H35" s="148">
        <v>2088</v>
      </c>
      <c r="I35" s="148">
        <v>19037</v>
      </c>
      <c r="J35" s="148">
        <v>8795</v>
      </c>
      <c r="K35" s="148">
        <v>6723</v>
      </c>
      <c r="L35" s="148">
        <v>3520</v>
      </c>
      <c r="M35" s="148">
        <v>6916</v>
      </c>
      <c r="N35" s="148">
        <v>1719</v>
      </c>
      <c r="O35" s="148">
        <v>4946</v>
      </c>
      <c r="P35" s="148">
        <v>1517</v>
      </c>
      <c r="Q35" s="148">
        <v>32187</v>
      </c>
      <c r="R35" s="148">
        <v>3705</v>
      </c>
      <c r="S35" s="148">
        <v>8086</v>
      </c>
      <c r="T35" s="148">
        <v>6715</v>
      </c>
      <c r="U35" s="148">
        <v>8334</v>
      </c>
      <c r="V35" s="148">
        <v>9752</v>
      </c>
      <c r="W35" s="148">
        <v>5748</v>
      </c>
      <c r="X35" s="148">
        <v>3820</v>
      </c>
      <c r="Y35" s="148">
        <v>1510</v>
      </c>
      <c r="Z35" s="148">
        <v>799</v>
      </c>
      <c r="AA35" s="148">
        <v>778</v>
      </c>
      <c r="AB35" s="55">
        <v>45839</v>
      </c>
      <c r="AC35" s="54">
        <v>44.7</v>
      </c>
    </row>
    <row r="36" spans="1:29" ht="16.5" x14ac:dyDescent="0.15">
      <c r="A36" s="49" t="s">
        <v>84</v>
      </c>
      <c r="B36" s="55">
        <v>107154</v>
      </c>
      <c r="C36" s="148">
        <v>73984</v>
      </c>
      <c r="D36" s="148">
        <v>32994</v>
      </c>
      <c r="E36" s="148">
        <v>1663</v>
      </c>
      <c r="F36" s="148">
        <v>53</v>
      </c>
      <c r="G36" s="148">
        <v>1134</v>
      </c>
      <c r="H36" s="148">
        <v>2269</v>
      </c>
      <c r="I36" s="148">
        <v>19549</v>
      </c>
      <c r="J36" s="148">
        <v>9346</v>
      </c>
      <c r="K36" s="148">
        <v>6159</v>
      </c>
      <c r="L36" s="148">
        <v>4044</v>
      </c>
      <c r="M36" s="148">
        <v>7612</v>
      </c>
      <c r="N36" s="148">
        <v>1787</v>
      </c>
      <c r="O36" s="148">
        <v>5110</v>
      </c>
      <c r="P36" s="148">
        <v>1812</v>
      </c>
      <c r="Q36" s="148">
        <v>32358</v>
      </c>
      <c r="R36" s="148">
        <v>3829</v>
      </c>
      <c r="S36" s="148">
        <v>8030</v>
      </c>
      <c r="T36" s="148">
        <v>6813</v>
      </c>
      <c r="U36" s="148">
        <v>8375</v>
      </c>
      <c r="V36" s="148">
        <v>10071</v>
      </c>
      <c r="W36" s="148">
        <v>5890</v>
      </c>
      <c r="X36" s="148">
        <v>4020</v>
      </c>
      <c r="Y36" s="148">
        <v>1301</v>
      </c>
      <c r="Z36" s="148">
        <v>752</v>
      </c>
      <c r="AA36" s="148">
        <v>813</v>
      </c>
      <c r="AB36" s="55">
        <v>44532</v>
      </c>
      <c r="AC36" s="54">
        <v>41.6</v>
      </c>
    </row>
    <row r="37" spans="1:29" ht="16.5" x14ac:dyDescent="0.15">
      <c r="A37" s="49" t="s">
        <v>85</v>
      </c>
      <c r="B37" s="55">
        <v>106725</v>
      </c>
      <c r="C37" s="148">
        <v>73460</v>
      </c>
      <c r="D37" s="148">
        <v>33059</v>
      </c>
      <c r="E37" s="148">
        <v>1953</v>
      </c>
      <c r="F37" s="148">
        <v>47</v>
      </c>
      <c r="G37" s="148">
        <v>1213</v>
      </c>
      <c r="H37" s="148">
        <v>1983</v>
      </c>
      <c r="I37" s="148">
        <v>18752</v>
      </c>
      <c r="J37" s="148">
        <v>9190</v>
      </c>
      <c r="K37" s="148">
        <v>5793</v>
      </c>
      <c r="L37" s="148">
        <v>3769</v>
      </c>
      <c r="M37" s="148">
        <v>7523</v>
      </c>
      <c r="N37" s="148">
        <v>1889</v>
      </c>
      <c r="O37" s="148">
        <v>5390</v>
      </c>
      <c r="P37" s="148">
        <v>1651</v>
      </c>
      <c r="Q37" s="148">
        <v>32475</v>
      </c>
      <c r="R37" s="148">
        <v>3720</v>
      </c>
      <c r="S37" s="148">
        <v>8295</v>
      </c>
      <c r="T37" s="148">
        <v>7074</v>
      </c>
      <c r="U37" s="148">
        <v>9111</v>
      </c>
      <c r="V37" s="148">
        <v>9211</v>
      </c>
      <c r="W37" s="148">
        <v>4906</v>
      </c>
      <c r="X37" s="148">
        <v>4119</v>
      </c>
      <c r="Y37" s="148">
        <v>1380</v>
      </c>
      <c r="Z37" s="148">
        <v>758</v>
      </c>
      <c r="AA37" s="148">
        <v>790</v>
      </c>
      <c r="AB37" s="55">
        <v>42579</v>
      </c>
      <c r="AC37" s="54">
        <v>39.9</v>
      </c>
    </row>
    <row r="38" spans="1:29" ht="16.5" x14ac:dyDescent="0.15">
      <c r="A38" s="49" t="s">
        <v>86</v>
      </c>
      <c r="B38" s="55">
        <v>110027</v>
      </c>
      <c r="C38" s="148">
        <v>76753</v>
      </c>
      <c r="D38" s="148">
        <v>34134</v>
      </c>
      <c r="E38" s="148">
        <v>1814</v>
      </c>
      <c r="F38" s="148">
        <v>46</v>
      </c>
      <c r="G38" s="148">
        <v>1075</v>
      </c>
      <c r="H38" s="148">
        <v>2260</v>
      </c>
      <c r="I38" s="148">
        <v>20792</v>
      </c>
      <c r="J38" s="148">
        <v>9625</v>
      </c>
      <c r="K38" s="148">
        <v>7211</v>
      </c>
      <c r="L38" s="148">
        <v>3956</v>
      </c>
      <c r="M38" s="148">
        <v>7365</v>
      </c>
      <c r="N38" s="148">
        <v>1994</v>
      </c>
      <c r="O38" s="148">
        <v>5509</v>
      </c>
      <c r="P38" s="148">
        <v>1763</v>
      </c>
      <c r="Q38" s="148">
        <v>32460</v>
      </c>
      <c r="R38" s="148">
        <v>3624</v>
      </c>
      <c r="S38" s="148">
        <v>8627</v>
      </c>
      <c r="T38" s="148">
        <v>7363</v>
      </c>
      <c r="U38" s="148">
        <v>8872</v>
      </c>
      <c r="V38" s="148">
        <v>9325</v>
      </c>
      <c r="W38" s="148">
        <v>5070</v>
      </c>
      <c r="X38" s="148">
        <v>4071</v>
      </c>
      <c r="Y38" s="148">
        <v>1221</v>
      </c>
      <c r="Z38" s="148">
        <v>792</v>
      </c>
      <c r="AA38" s="148">
        <v>813</v>
      </c>
      <c r="AB38" s="55">
        <v>43683</v>
      </c>
      <c r="AC38" s="54">
        <v>39.700000000000003</v>
      </c>
    </row>
    <row r="39" spans="1:29" ht="16.5" x14ac:dyDescent="0.15">
      <c r="A39" s="49" t="s">
        <v>87</v>
      </c>
      <c r="B39" s="55">
        <v>117171</v>
      </c>
      <c r="C39" s="148">
        <v>83522</v>
      </c>
      <c r="D39" s="148">
        <v>39300</v>
      </c>
      <c r="E39" s="148">
        <v>2010</v>
      </c>
      <c r="F39" s="148">
        <v>48</v>
      </c>
      <c r="G39" s="148">
        <v>1207</v>
      </c>
      <c r="H39" s="148">
        <v>2339</v>
      </c>
      <c r="I39" s="148">
        <v>19718</v>
      </c>
      <c r="J39" s="148">
        <v>9777</v>
      </c>
      <c r="K39" s="148">
        <v>6102</v>
      </c>
      <c r="L39" s="148">
        <v>3839</v>
      </c>
      <c r="M39" s="148">
        <v>9428</v>
      </c>
      <c r="N39" s="148">
        <v>2070</v>
      </c>
      <c r="O39" s="148">
        <v>5646</v>
      </c>
      <c r="P39" s="148">
        <v>1755</v>
      </c>
      <c r="Q39" s="148">
        <v>32897</v>
      </c>
      <c r="R39" s="148">
        <v>4176</v>
      </c>
      <c r="S39" s="148">
        <v>8678</v>
      </c>
      <c r="T39" s="148">
        <v>7414</v>
      </c>
      <c r="U39" s="148">
        <v>8820</v>
      </c>
      <c r="V39" s="148">
        <v>9433</v>
      </c>
      <c r="W39" s="148">
        <v>4906</v>
      </c>
      <c r="X39" s="148">
        <v>4406</v>
      </c>
      <c r="Y39" s="148">
        <v>971</v>
      </c>
      <c r="Z39" s="148">
        <v>818</v>
      </c>
      <c r="AA39" s="148">
        <v>753</v>
      </c>
      <c r="AB39" s="55">
        <v>45223</v>
      </c>
      <c r="AC39" s="54">
        <v>38.6</v>
      </c>
    </row>
    <row r="40" spans="1:29" ht="16.5" x14ac:dyDescent="0.15">
      <c r="A40" s="49" t="s">
        <v>88</v>
      </c>
      <c r="B40" s="55">
        <v>116295</v>
      </c>
      <c r="C40" s="148">
        <v>82996</v>
      </c>
      <c r="D40" s="148">
        <v>38299</v>
      </c>
      <c r="E40" s="148">
        <v>2152</v>
      </c>
      <c r="F40" s="148">
        <v>41</v>
      </c>
      <c r="G40" s="148">
        <v>1041</v>
      </c>
      <c r="H40" s="148">
        <v>2031</v>
      </c>
      <c r="I40" s="148">
        <v>21104</v>
      </c>
      <c r="J40" s="148">
        <v>10601</v>
      </c>
      <c r="K40" s="148">
        <v>6912</v>
      </c>
      <c r="L40" s="148">
        <v>3590</v>
      </c>
      <c r="M40" s="148">
        <v>9383</v>
      </c>
      <c r="N40" s="148">
        <v>2302</v>
      </c>
      <c r="O40" s="148">
        <v>5064</v>
      </c>
      <c r="P40" s="148">
        <v>1580</v>
      </c>
      <c r="Q40" s="148">
        <v>32531</v>
      </c>
      <c r="R40" s="148">
        <v>4727</v>
      </c>
      <c r="S40" s="148">
        <v>8876</v>
      </c>
      <c r="T40" s="148">
        <v>7596</v>
      </c>
      <c r="U40" s="148">
        <v>7910</v>
      </c>
      <c r="V40" s="148">
        <v>9342</v>
      </c>
      <c r="W40" s="148">
        <v>5099</v>
      </c>
      <c r="X40" s="148">
        <v>4115</v>
      </c>
      <c r="Y40" s="148">
        <v>845</v>
      </c>
      <c r="Z40" s="148">
        <v>830</v>
      </c>
      <c r="AA40" s="148">
        <v>768</v>
      </c>
      <c r="AB40" s="55">
        <v>43800</v>
      </c>
      <c r="AC40" s="54">
        <v>37.700000000000003</v>
      </c>
    </row>
    <row r="41" spans="1:29" ht="16.5" x14ac:dyDescent="0.15">
      <c r="A41" s="49" t="s">
        <v>89</v>
      </c>
      <c r="B41" s="55">
        <v>114232</v>
      </c>
      <c r="C41" s="148">
        <v>81203</v>
      </c>
      <c r="D41" s="148">
        <v>37566</v>
      </c>
      <c r="E41" s="148">
        <v>2024</v>
      </c>
      <c r="F41" s="148">
        <v>44</v>
      </c>
      <c r="G41" s="148">
        <v>1151</v>
      </c>
      <c r="H41" s="148">
        <v>2222</v>
      </c>
      <c r="I41" s="148">
        <v>20833</v>
      </c>
      <c r="J41" s="148">
        <v>9950</v>
      </c>
      <c r="K41" s="148">
        <v>6767</v>
      </c>
      <c r="L41" s="148">
        <v>4116</v>
      </c>
      <c r="M41" s="148">
        <v>8389</v>
      </c>
      <c r="N41" s="148">
        <v>2337</v>
      </c>
      <c r="O41" s="148">
        <v>5110</v>
      </c>
      <c r="P41" s="148">
        <v>1527</v>
      </c>
      <c r="Q41" s="148">
        <v>32205</v>
      </c>
      <c r="R41" s="148">
        <v>4772</v>
      </c>
      <c r="S41" s="148">
        <v>8751</v>
      </c>
      <c r="T41" s="148">
        <v>7452</v>
      </c>
      <c r="U41" s="148">
        <v>7340</v>
      </c>
      <c r="V41" s="148">
        <v>9829</v>
      </c>
      <c r="W41" s="148">
        <v>5707</v>
      </c>
      <c r="X41" s="148">
        <v>3975</v>
      </c>
      <c r="Y41" s="148">
        <v>736</v>
      </c>
      <c r="Z41" s="148">
        <v>778</v>
      </c>
      <c r="AA41" s="148">
        <v>824</v>
      </c>
      <c r="AB41" s="55">
        <v>42018</v>
      </c>
      <c r="AC41" s="54">
        <v>36.799999999999997</v>
      </c>
    </row>
    <row r="42" spans="1:29" ht="16.5" x14ac:dyDescent="0.15">
      <c r="A42" s="49" t="s">
        <v>90</v>
      </c>
      <c r="B42" s="55">
        <v>105814</v>
      </c>
      <c r="C42" s="148">
        <v>75937</v>
      </c>
      <c r="D42" s="148">
        <v>32697</v>
      </c>
      <c r="E42" s="148">
        <v>1846</v>
      </c>
      <c r="F42" s="148">
        <v>55</v>
      </c>
      <c r="G42" s="148">
        <v>1145</v>
      </c>
      <c r="H42" s="148">
        <v>2224</v>
      </c>
      <c r="I42" s="148">
        <v>21181</v>
      </c>
      <c r="J42" s="148">
        <v>10580</v>
      </c>
      <c r="K42" s="148">
        <v>6453</v>
      </c>
      <c r="L42" s="148">
        <v>4148</v>
      </c>
      <c r="M42" s="148">
        <v>8141</v>
      </c>
      <c r="N42" s="148">
        <v>2616</v>
      </c>
      <c r="O42" s="148">
        <v>4586</v>
      </c>
      <c r="P42" s="148">
        <v>1445</v>
      </c>
      <c r="Q42" s="148">
        <v>29097</v>
      </c>
      <c r="R42" s="148">
        <v>4987</v>
      </c>
      <c r="S42" s="148">
        <v>8216</v>
      </c>
      <c r="T42" s="148">
        <v>6888</v>
      </c>
      <c r="U42" s="148">
        <v>6829</v>
      </c>
      <c r="V42" s="148">
        <v>7769</v>
      </c>
      <c r="W42" s="148">
        <v>3740</v>
      </c>
      <c r="X42" s="148">
        <v>3915</v>
      </c>
      <c r="Y42" s="148">
        <v>489</v>
      </c>
      <c r="Z42" s="148">
        <v>807</v>
      </c>
      <c r="AA42" s="148">
        <v>780</v>
      </c>
      <c r="AB42" s="55">
        <v>38352</v>
      </c>
      <c r="AC42" s="54">
        <v>36.200000000000003</v>
      </c>
    </row>
    <row r="43" spans="1:29" ht="16.5" x14ac:dyDescent="0.15">
      <c r="A43" s="49" t="s">
        <v>91</v>
      </c>
      <c r="B43" s="55">
        <v>105165</v>
      </c>
      <c r="C43" s="148">
        <v>75289</v>
      </c>
      <c r="D43" s="148">
        <v>30347</v>
      </c>
      <c r="E43" s="148">
        <v>2003</v>
      </c>
      <c r="F43" s="148">
        <v>64</v>
      </c>
      <c r="G43" s="148">
        <v>1130</v>
      </c>
      <c r="H43" s="148">
        <v>2075</v>
      </c>
      <c r="I43" s="148">
        <v>23038</v>
      </c>
      <c r="J43" s="148">
        <v>10995</v>
      </c>
      <c r="K43" s="148">
        <v>7997</v>
      </c>
      <c r="L43" s="148">
        <v>4046</v>
      </c>
      <c r="M43" s="148">
        <v>8153</v>
      </c>
      <c r="N43" s="148">
        <v>2892</v>
      </c>
      <c r="O43" s="148">
        <v>4215</v>
      </c>
      <c r="P43" s="148">
        <v>1371</v>
      </c>
      <c r="Q43" s="148">
        <v>29156</v>
      </c>
      <c r="R43" s="148">
        <v>5272</v>
      </c>
      <c r="S43" s="148">
        <v>8521</v>
      </c>
      <c r="T43" s="148">
        <v>7082</v>
      </c>
      <c r="U43" s="148">
        <v>6589</v>
      </c>
      <c r="V43" s="148">
        <v>7479</v>
      </c>
      <c r="W43" s="148">
        <v>3770</v>
      </c>
      <c r="X43" s="148">
        <v>3626</v>
      </c>
      <c r="Y43" s="148">
        <v>603</v>
      </c>
      <c r="Z43" s="148">
        <v>693</v>
      </c>
      <c r="AA43" s="148">
        <v>720</v>
      </c>
      <c r="AB43" s="55">
        <v>40009</v>
      </c>
      <c r="AC43" s="54">
        <v>38</v>
      </c>
    </row>
    <row r="44" spans="1:29" ht="16.5" x14ac:dyDescent="0.15">
      <c r="A44" s="49" t="s">
        <v>92</v>
      </c>
      <c r="B44" s="55">
        <v>110526</v>
      </c>
      <c r="C44" s="148">
        <v>79234</v>
      </c>
      <c r="D44" s="148">
        <v>32266</v>
      </c>
      <c r="E44" s="148">
        <v>1795</v>
      </c>
      <c r="F44" s="148">
        <v>67</v>
      </c>
      <c r="G44" s="148">
        <v>1158</v>
      </c>
      <c r="H44" s="148">
        <v>2095</v>
      </c>
      <c r="I44" s="148">
        <v>23218</v>
      </c>
      <c r="J44" s="148">
        <v>11473</v>
      </c>
      <c r="K44" s="148">
        <v>7575</v>
      </c>
      <c r="L44" s="148">
        <v>4170</v>
      </c>
      <c r="M44" s="148">
        <v>9435</v>
      </c>
      <c r="N44" s="148">
        <v>3187</v>
      </c>
      <c r="O44" s="148">
        <v>4489</v>
      </c>
      <c r="P44" s="148">
        <v>1524</v>
      </c>
      <c r="Q44" s="148">
        <v>30549</v>
      </c>
      <c r="R44" s="148">
        <v>5737</v>
      </c>
      <c r="S44" s="148">
        <v>9129</v>
      </c>
      <c r="T44" s="148">
        <v>7546</v>
      </c>
      <c r="U44" s="148">
        <v>6411</v>
      </c>
      <c r="V44" s="148">
        <v>7843</v>
      </c>
      <c r="W44" s="148">
        <v>4038</v>
      </c>
      <c r="X44" s="148">
        <v>3721</v>
      </c>
      <c r="Y44" s="148">
        <v>666</v>
      </c>
      <c r="Z44" s="148">
        <v>764</v>
      </c>
      <c r="AA44" s="148">
        <v>743</v>
      </c>
      <c r="AB44" s="55">
        <v>46145</v>
      </c>
      <c r="AC44" s="54">
        <v>41.8</v>
      </c>
    </row>
    <row r="45" spans="1:29" ht="16.5" x14ac:dyDescent="0.15">
      <c r="A45" s="49" t="s">
        <v>93</v>
      </c>
      <c r="B45" s="55">
        <v>114927</v>
      </c>
      <c r="C45" s="148">
        <v>82952</v>
      </c>
      <c r="D45" s="148">
        <v>31959</v>
      </c>
      <c r="E45" s="148">
        <v>1698</v>
      </c>
      <c r="F45" s="148">
        <v>64</v>
      </c>
      <c r="G45" s="148">
        <v>929</v>
      </c>
      <c r="H45" s="148">
        <v>2388</v>
      </c>
      <c r="I45" s="148">
        <v>25880</v>
      </c>
      <c r="J45" s="148">
        <v>12112</v>
      </c>
      <c r="K45" s="148">
        <v>8981</v>
      </c>
      <c r="L45" s="148">
        <v>4787</v>
      </c>
      <c r="M45" s="148">
        <v>10451</v>
      </c>
      <c r="N45" s="148">
        <v>3845</v>
      </c>
      <c r="O45" s="148">
        <v>4303</v>
      </c>
      <c r="P45" s="148">
        <v>1434</v>
      </c>
      <c r="Q45" s="148">
        <v>31303</v>
      </c>
      <c r="R45" s="148">
        <v>5981</v>
      </c>
      <c r="S45" s="148">
        <v>9055</v>
      </c>
      <c r="T45" s="148">
        <v>7634</v>
      </c>
      <c r="U45" s="148">
        <v>6314</v>
      </c>
      <c r="V45" s="148">
        <v>8622</v>
      </c>
      <c r="W45" s="148">
        <v>4778</v>
      </c>
      <c r="X45" s="148">
        <v>3735</v>
      </c>
      <c r="Y45" s="148">
        <v>466</v>
      </c>
      <c r="Z45" s="148">
        <v>865</v>
      </c>
      <c r="AA45" s="148">
        <v>673</v>
      </c>
      <c r="AB45" s="55">
        <v>48172</v>
      </c>
      <c r="AC45" s="54">
        <v>41.9</v>
      </c>
    </row>
    <row r="46" spans="1:29" ht="16.5" x14ac:dyDescent="0.15">
      <c r="A46" s="49" t="s">
        <v>94</v>
      </c>
      <c r="B46" s="55">
        <v>114869</v>
      </c>
      <c r="C46" s="148">
        <v>82858</v>
      </c>
      <c r="D46" s="148">
        <v>29219</v>
      </c>
      <c r="E46" s="148">
        <v>1193</v>
      </c>
      <c r="F46" s="148">
        <v>60</v>
      </c>
      <c r="G46" s="148">
        <v>917</v>
      </c>
      <c r="H46" s="148">
        <v>2786</v>
      </c>
      <c r="I46" s="148">
        <v>28005</v>
      </c>
      <c r="J46" s="148">
        <v>12805</v>
      </c>
      <c r="K46" s="148">
        <v>9963</v>
      </c>
      <c r="L46" s="148">
        <v>5237</v>
      </c>
      <c r="M46" s="148">
        <v>11025</v>
      </c>
      <c r="N46" s="148">
        <v>4171</v>
      </c>
      <c r="O46" s="148">
        <v>4119</v>
      </c>
      <c r="P46" s="148">
        <v>1363</v>
      </c>
      <c r="Q46" s="148">
        <v>31320</v>
      </c>
      <c r="R46" s="148">
        <v>5834</v>
      </c>
      <c r="S46" s="148">
        <v>8949</v>
      </c>
      <c r="T46" s="148">
        <v>7760</v>
      </c>
      <c r="U46" s="148">
        <v>6432</v>
      </c>
      <c r="V46" s="148">
        <v>8862</v>
      </c>
      <c r="W46" s="148">
        <v>5066</v>
      </c>
      <c r="X46" s="148">
        <v>3686</v>
      </c>
      <c r="Y46" s="148">
        <v>398</v>
      </c>
      <c r="Z46" s="148">
        <v>844</v>
      </c>
      <c r="AA46" s="148">
        <v>691</v>
      </c>
      <c r="AB46" s="55">
        <v>50274</v>
      </c>
      <c r="AC46" s="54">
        <v>43.8</v>
      </c>
    </row>
    <row r="47" spans="1:29" ht="16.5" x14ac:dyDescent="0.15">
      <c r="A47" s="49" t="s">
        <v>95</v>
      </c>
      <c r="B47" s="55">
        <v>112418</v>
      </c>
      <c r="C47" s="148">
        <v>82998</v>
      </c>
      <c r="D47" s="148">
        <v>33889</v>
      </c>
      <c r="E47" s="148">
        <v>1260</v>
      </c>
      <c r="F47" s="148">
        <v>66</v>
      </c>
      <c r="G47" s="148">
        <v>941</v>
      </c>
      <c r="H47" s="148">
        <v>2639</v>
      </c>
      <c r="I47" s="148">
        <v>24607</v>
      </c>
      <c r="J47" s="148">
        <v>12851</v>
      </c>
      <c r="K47" s="148">
        <v>7455</v>
      </c>
      <c r="L47" s="148">
        <v>4300</v>
      </c>
      <c r="M47" s="148">
        <v>9565</v>
      </c>
      <c r="N47" s="148">
        <v>4241</v>
      </c>
      <c r="O47" s="148">
        <v>4322</v>
      </c>
      <c r="P47" s="148">
        <v>1467</v>
      </c>
      <c r="Q47" s="148">
        <v>28611</v>
      </c>
      <c r="R47" s="148">
        <v>5494</v>
      </c>
      <c r="S47" s="148">
        <v>8623</v>
      </c>
      <c r="T47" s="148">
        <v>7578</v>
      </c>
      <c r="U47" s="148">
        <v>6293</v>
      </c>
      <c r="V47" s="148">
        <v>7183</v>
      </c>
      <c r="W47" s="148">
        <v>3711</v>
      </c>
      <c r="X47" s="148">
        <v>3382</v>
      </c>
      <c r="Y47" s="148">
        <v>261</v>
      </c>
      <c r="Z47" s="148">
        <v>757</v>
      </c>
      <c r="AA47" s="148">
        <v>810</v>
      </c>
      <c r="AB47" s="55">
        <v>49309</v>
      </c>
      <c r="AC47" s="54">
        <v>43.9</v>
      </c>
    </row>
    <row r="48" spans="1:29" ht="16.5" x14ac:dyDescent="0.15">
      <c r="A48" s="49" t="s">
        <v>96</v>
      </c>
      <c r="B48" s="55">
        <v>104472</v>
      </c>
      <c r="C48" s="148">
        <v>77005</v>
      </c>
      <c r="D48" s="148">
        <v>28359</v>
      </c>
      <c r="E48" s="148">
        <v>1103</v>
      </c>
      <c r="F48" s="148">
        <v>51</v>
      </c>
      <c r="G48" s="148">
        <v>770</v>
      </c>
      <c r="H48" s="148">
        <v>2467</v>
      </c>
      <c r="I48" s="148">
        <v>26545</v>
      </c>
      <c r="J48" s="148">
        <v>12922</v>
      </c>
      <c r="K48" s="148">
        <v>9209</v>
      </c>
      <c r="L48" s="148">
        <v>4414</v>
      </c>
      <c r="M48" s="148">
        <v>8031</v>
      </c>
      <c r="N48" s="148">
        <v>4293</v>
      </c>
      <c r="O48" s="148">
        <v>3937</v>
      </c>
      <c r="P48" s="148">
        <v>1448</v>
      </c>
      <c r="Q48" s="148">
        <v>26696</v>
      </c>
      <c r="R48" s="148">
        <v>4931</v>
      </c>
      <c r="S48" s="148">
        <v>8367</v>
      </c>
      <c r="T48" s="148">
        <v>7472</v>
      </c>
      <c r="U48" s="148">
        <v>5676</v>
      </c>
      <c r="V48" s="148">
        <v>6883</v>
      </c>
      <c r="W48" s="148">
        <v>3590</v>
      </c>
      <c r="X48" s="148">
        <v>3224</v>
      </c>
      <c r="Y48" s="148">
        <v>162</v>
      </c>
      <c r="Z48" s="148">
        <v>677</v>
      </c>
      <c r="AA48" s="148">
        <v>771</v>
      </c>
      <c r="AB48" s="55">
        <v>47694</v>
      </c>
      <c r="AC48" s="54">
        <v>45.7</v>
      </c>
    </row>
    <row r="49" spans="1:29" ht="16.5" x14ac:dyDescent="0.15">
      <c r="A49" s="49" t="s">
        <v>97</v>
      </c>
      <c r="B49" s="55">
        <v>113103</v>
      </c>
      <c r="C49" s="148">
        <v>86771</v>
      </c>
      <c r="D49" s="148">
        <v>38249</v>
      </c>
      <c r="E49" s="148">
        <v>1027</v>
      </c>
      <c r="F49" s="148">
        <v>60</v>
      </c>
      <c r="G49" s="148">
        <v>674</v>
      </c>
      <c r="H49" s="148">
        <v>2453</v>
      </c>
      <c r="I49" s="148">
        <v>25088</v>
      </c>
      <c r="J49" s="148">
        <v>11375</v>
      </c>
      <c r="K49" s="148">
        <v>9291</v>
      </c>
      <c r="L49" s="148">
        <v>4422</v>
      </c>
      <c r="M49" s="148">
        <v>9561</v>
      </c>
      <c r="N49" s="148">
        <v>4269</v>
      </c>
      <c r="O49" s="148">
        <v>3938</v>
      </c>
      <c r="P49" s="148">
        <v>1452</v>
      </c>
      <c r="Q49" s="148">
        <v>25596</v>
      </c>
      <c r="R49" s="148">
        <v>4710</v>
      </c>
      <c r="S49" s="148">
        <v>7896</v>
      </c>
      <c r="T49" s="148">
        <v>7122</v>
      </c>
      <c r="U49" s="148">
        <v>5360</v>
      </c>
      <c r="V49" s="148">
        <v>6866</v>
      </c>
      <c r="W49" s="148">
        <v>3780</v>
      </c>
      <c r="X49" s="148">
        <v>3029</v>
      </c>
      <c r="Y49" s="148">
        <v>122</v>
      </c>
      <c r="Z49" s="148">
        <v>642</v>
      </c>
      <c r="AA49" s="148">
        <v>735</v>
      </c>
      <c r="AB49" s="55">
        <v>51084</v>
      </c>
      <c r="AC49" s="54">
        <v>45.2</v>
      </c>
    </row>
    <row r="50" spans="1:29" ht="16.5" x14ac:dyDescent="0.15">
      <c r="A50" s="49" t="s">
        <v>98</v>
      </c>
      <c r="B50" s="55">
        <v>104498</v>
      </c>
      <c r="C50" s="148">
        <v>78513</v>
      </c>
      <c r="D50" s="148">
        <v>31861</v>
      </c>
      <c r="E50" s="148">
        <v>843</v>
      </c>
      <c r="F50" s="148">
        <v>61</v>
      </c>
      <c r="G50" s="148">
        <v>711</v>
      </c>
      <c r="H50" s="148">
        <v>2431</v>
      </c>
      <c r="I50" s="148">
        <v>23978</v>
      </c>
      <c r="J50" s="148">
        <v>11376</v>
      </c>
      <c r="K50" s="148">
        <v>8298</v>
      </c>
      <c r="L50" s="148">
        <v>4303</v>
      </c>
      <c r="M50" s="148">
        <v>9140</v>
      </c>
      <c r="N50" s="148">
        <v>4360</v>
      </c>
      <c r="O50" s="148">
        <v>3895</v>
      </c>
      <c r="P50" s="148">
        <v>1235</v>
      </c>
      <c r="Q50" s="148">
        <v>25204</v>
      </c>
      <c r="R50" s="148">
        <v>4494</v>
      </c>
      <c r="S50" s="148">
        <v>7917</v>
      </c>
      <c r="T50" s="148">
        <v>7014</v>
      </c>
      <c r="U50" s="148">
        <v>5059</v>
      </c>
      <c r="V50" s="148">
        <v>7011</v>
      </c>
      <c r="W50" s="148">
        <v>4096</v>
      </c>
      <c r="X50" s="148">
        <v>2859</v>
      </c>
      <c r="Y50" s="148">
        <v>79</v>
      </c>
      <c r="Z50" s="148">
        <v>645</v>
      </c>
      <c r="AA50" s="148">
        <v>781</v>
      </c>
      <c r="AB50" s="55">
        <v>46255</v>
      </c>
      <c r="AC50" s="54">
        <v>44.3</v>
      </c>
    </row>
    <row r="51" spans="1:29" ht="16.5" x14ac:dyDescent="0.15">
      <c r="A51" s="49" t="s">
        <v>99</v>
      </c>
      <c r="B51" s="55">
        <v>103166</v>
      </c>
      <c r="C51" s="148">
        <v>76423</v>
      </c>
      <c r="D51" s="148">
        <v>30540</v>
      </c>
      <c r="E51" s="148">
        <v>963</v>
      </c>
      <c r="F51" s="148">
        <v>59</v>
      </c>
      <c r="G51" s="148">
        <v>763</v>
      </c>
      <c r="H51" s="148">
        <v>2418</v>
      </c>
      <c r="I51" s="148">
        <v>22986</v>
      </c>
      <c r="J51" s="148">
        <v>11153</v>
      </c>
      <c r="K51" s="148">
        <v>7733</v>
      </c>
      <c r="L51" s="148">
        <v>4100</v>
      </c>
      <c r="M51" s="148">
        <v>9263</v>
      </c>
      <c r="N51" s="148">
        <v>4437</v>
      </c>
      <c r="O51" s="148">
        <v>3803</v>
      </c>
      <c r="P51" s="148">
        <v>1191</v>
      </c>
      <c r="Q51" s="148">
        <v>25882</v>
      </c>
      <c r="R51" s="148">
        <v>4310</v>
      </c>
      <c r="S51" s="148">
        <v>8016</v>
      </c>
      <c r="T51" s="148">
        <v>7082</v>
      </c>
      <c r="U51" s="148">
        <v>5418</v>
      </c>
      <c r="V51" s="148">
        <v>7527</v>
      </c>
      <c r="W51" s="148">
        <v>4655</v>
      </c>
      <c r="X51" s="148">
        <v>2815</v>
      </c>
      <c r="Y51" s="148">
        <v>49</v>
      </c>
      <c r="Z51" s="148">
        <v>562</v>
      </c>
      <c r="AA51" s="148">
        <v>860</v>
      </c>
      <c r="AB51" s="55">
        <v>44421</v>
      </c>
      <c r="AC51" s="54">
        <v>43.1</v>
      </c>
    </row>
    <row r="52" spans="1:29" ht="16.5" x14ac:dyDescent="0.15">
      <c r="A52" s="49" t="s">
        <v>100</v>
      </c>
      <c r="B52" s="55">
        <v>99113</v>
      </c>
      <c r="C52" s="148">
        <v>72492</v>
      </c>
      <c r="D52" s="148">
        <v>27792</v>
      </c>
      <c r="E52" s="148">
        <v>1046</v>
      </c>
      <c r="F52" s="148">
        <v>60</v>
      </c>
      <c r="G52" s="148">
        <v>722</v>
      </c>
      <c r="H52" s="148">
        <v>2208</v>
      </c>
      <c r="I52" s="148">
        <v>23090</v>
      </c>
      <c r="J52" s="148">
        <v>11212</v>
      </c>
      <c r="K52" s="148">
        <v>8210</v>
      </c>
      <c r="L52" s="148">
        <v>3668</v>
      </c>
      <c r="M52" s="148">
        <v>8057</v>
      </c>
      <c r="N52" s="148">
        <v>4586</v>
      </c>
      <c r="O52" s="148">
        <v>3767</v>
      </c>
      <c r="P52" s="148">
        <v>1163</v>
      </c>
      <c r="Q52" s="148">
        <v>25823</v>
      </c>
      <c r="R52" s="148">
        <v>4533</v>
      </c>
      <c r="S52" s="148">
        <v>7942</v>
      </c>
      <c r="T52" s="148">
        <v>7043</v>
      </c>
      <c r="U52" s="148">
        <v>5249</v>
      </c>
      <c r="V52" s="148">
        <v>7443</v>
      </c>
      <c r="W52" s="148">
        <v>4638</v>
      </c>
      <c r="X52" s="148">
        <v>2749</v>
      </c>
      <c r="Y52" s="148">
        <v>39</v>
      </c>
      <c r="Z52" s="148">
        <v>617</v>
      </c>
      <c r="AA52" s="148">
        <v>798</v>
      </c>
      <c r="AB52" s="55">
        <v>39651</v>
      </c>
      <c r="AC52" s="54">
        <v>40</v>
      </c>
    </row>
    <row r="53" spans="1:29" ht="16.5" x14ac:dyDescent="0.15">
      <c r="A53" s="49" t="s">
        <v>101</v>
      </c>
      <c r="B53" s="55">
        <v>99264</v>
      </c>
      <c r="C53" s="148">
        <v>73891</v>
      </c>
      <c r="D53" s="148">
        <v>25148</v>
      </c>
      <c r="E53" s="148">
        <v>959</v>
      </c>
      <c r="F53" s="148">
        <v>50</v>
      </c>
      <c r="G53" s="148">
        <v>732</v>
      </c>
      <c r="H53" s="148">
        <v>2727</v>
      </c>
      <c r="I53" s="148">
        <v>25953</v>
      </c>
      <c r="J53" s="148">
        <v>10968</v>
      </c>
      <c r="K53" s="148">
        <v>10391</v>
      </c>
      <c r="L53" s="148">
        <v>4595</v>
      </c>
      <c r="M53" s="148">
        <v>9037</v>
      </c>
      <c r="N53" s="148">
        <v>4734</v>
      </c>
      <c r="O53" s="148">
        <v>3434</v>
      </c>
      <c r="P53" s="148">
        <v>1115</v>
      </c>
      <c r="Q53" s="148">
        <v>24684</v>
      </c>
      <c r="R53" s="148">
        <v>4464</v>
      </c>
      <c r="S53" s="148">
        <v>7850</v>
      </c>
      <c r="T53" s="148">
        <v>7012</v>
      </c>
      <c r="U53" s="148">
        <v>4929</v>
      </c>
      <c r="V53" s="148">
        <v>6728</v>
      </c>
      <c r="W53" s="148">
        <v>3996</v>
      </c>
      <c r="X53" s="148">
        <v>2681</v>
      </c>
      <c r="Y53" s="148">
        <v>30</v>
      </c>
      <c r="Z53" s="148">
        <v>683</v>
      </c>
      <c r="AA53" s="148">
        <v>689</v>
      </c>
      <c r="AB53" s="55">
        <v>40440</v>
      </c>
      <c r="AC53" s="54">
        <v>40.700000000000003</v>
      </c>
    </row>
    <row r="54" spans="1:29" ht="16.5" x14ac:dyDescent="0.15">
      <c r="A54" s="49" t="s">
        <v>102</v>
      </c>
      <c r="B54" s="55">
        <v>93638</v>
      </c>
      <c r="C54" s="148">
        <v>68209</v>
      </c>
      <c r="D54" s="148">
        <v>23761</v>
      </c>
      <c r="E54" s="148">
        <v>1128</v>
      </c>
      <c r="F54" s="148">
        <v>65</v>
      </c>
      <c r="G54" s="148">
        <v>922</v>
      </c>
      <c r="H54" s="148">
        <v>2567</v>
      </c>
      <c r="I54" s="148">
        <v>22395</v>
      </c>
      <c r="J54" s="148">
        <v>10633</v>
      </c>
      <c r="K54" s="148">
        <v>8262</v>
      </c>
      <c r="L54" s="148">
        <v>3500</v>
      </c>
      <c r="M54" s="148">
        <v>7972</v>
      </c>
      <c r="N54" s="148">
        <v>4612</v>
      </c>
      <c r="O54" s="148">
        <v>3732</v>
      </c>
      <c r="P54" s="148">
        <v>1056</v>
      </c>
      <c r="Q54" s="148">
        <v>24670</v>
      </c>
      <c r="R54" s="148">
        <v>4400</v>
      </c>
      <c r="S54" s="148">
        <v>7707</v>
      </c>
      <c r="T54" s="148">
        <v>6879</v>
      </c>
      <c r="U54" s="148">
        <v>4802</v>
      </c>
      <c r="V54" s="148">
        <v>7050</v>
      </c>
      <c r="W54" s="148">
        <v>4237</v>
      </c>
      <c r="X54" s="148">
        <v>2719</v>
      </c>
      <c r="Y54" s="148">
        <v>23</v>
      </c>
      <c r="Z54" s="148">
        <v>688</v>
      </c>
      <c r="AA54" s="148">
        <v>759</v>
      </c>
      <c r="AB54" s="55">
        <v>36865</v>
      </c>
      <c r="AC54" s="54">
        <v>39.4</v>
      </c>
    </row>
    <row r="55" spans="1:29" ht="16.5" x14ac:dyDescent="0.15">
      <c r="A55" s="49" t="s">
        <v>103</v>
      </c>
      <c r="B55" s="55">
        <v>91295</v>
      </c>
      <c r="C55" s="148">
        <v>66026</v>
      </c>
      <c r="D55" s="148">
        <v>23210</v>
      </c>
      <c r="E55" s="148">
        <v>1306</v>
      </c>
      <c r="F55" s="148">
        <v>72</v>
      </c>
      <c r="G55" s="148">
        <v>1013</v>
      </c>
      <c r="H55" s="148">
        <v>2298</v>
      </c>
      <c r="I55" s="148">
        <v>21139</v>
      </c>
      <c r="J55" s="148">
        <v>9982</v>
      </c>
      <c r="K55" s="148">
        <v>7713</v>
      </c>
      <c r="L55" s="148">
        <v>3444</v>
      </c>
      <c r="M55" s="148">
        <v>8107</v>
      </c>
      <c r="N55" s="148">
        <v>4466</v>
      </c>
      <c r="O55" s="148">
        <v>3391</v>
      </c>
      <c r="P55" s="148">
        <v>1023</v>
      </c>
      <c r="Q55" s="148">
        <v>24596</v>
      </c>
      <c r="R55" s="148">
        <v>4564</v>
      </c>
      <c r="S55" s="148">
        <v>7675</v>
      </c>
      <c r="T55" s="148">
        <v>6822</v>
      </c>
      <c r="U55" s="148">
        <v>4616</v>
      </c>
      <c r="V55" s="148">
        <v>7023</v>
      </c>
      <c r="W55" s="148">
        <v>4247</v>
      </c>
      <c r="X55" s="148">
        <v>2685</v>
      </c>
      <c r="Y55" s="148">
        <v>20</v>
      </c>
      <c r="Z55" s="148">
        <v>699</v>
      </c>
      <c r="AA55" s="148">
        <v>673</v>
      </c>
      <c r="AB55" s="55">
        <v>35562</v>
      </c>
      <c r="AC55" s="54">
        <v>39</v>
      </c>
    </row>
    <row r="56" spans="1:29" ht="16.5" x14ac:dyDescent="0.15">
      <c r="A56" s="49" t="s">
        <v>104</v>
      </c>
      <c r="B56" s="55">
        <v>88813</v>
      </c>
      <c r="C56" s="148">
        <v>64077</v>
      </c>
      <c r="D56" s="148">
        <v>22284</v>
      </c>
      <c r="E56" s="148">
        <v>1293</v>
      </c>
      <c r="F56" s="148">
        <v>59</v>
      </c>
      <c r="G56" s="148">
        <v>964</v>
      </c>
      <c r="H56" s="148">
        <v>1978</v>
      </c>
      <c r="I56" s="148">
        <v>21188</v>
      </c>
      <c r="J56" s="148">
        <v>9875</v>
      </c>
      <c r="K56" s="148">
        <v>8122</v>
      </c>
      <c r="L56" s="148">
        <v>3191</v>
      </c>
      <c r="M56" s="148">
        <v>7521</v>
      </c>
      <c r="N56" s="148">
        <v>4460</v>
      </c>
      <c r="O56" s="148">
        <v>3364</v>
      </c>
      <c r="P56" s="148">
        <v>966</v>
      </c>
      <c r="Q56" s="148">
        <v>24125</v>
      </c>
      <c r="R56" s="148">
        <v>4369</v>
      </c>
      <c r="S56" s="148">
        <v>7721</v>
      </c>
      <c r="T56" s="148">
        <v>6758</v>
      </c>
      <c r="U56" s="148">
        <v>5007</v>
      </c>
      <c r="V56" s="148">
        <v>6349</v>
      </c>
      <c r="W56" s="148">
        <v>3862</v>
      </c>
      <c r="X56" s="148">
        <v>2439</v>
      </c>
      <c r="Y56" s="148">
        <v>17</v>
      </c>
      <c r="Z56" s="148">
        <v>662</v>
      </c>
      <c r="AA56" s="148">
        <v>611</v>
      </c>
      <c r="AB56" s="55">
        <v>34848</v>
      </c>
      <c r="AC56" s="54">
        <v>39.200000000000003</v>
      </c>
    </row>
    <row r="57" spans="1:29" ht="16.5" x14ac:dyDescent="0.15">
      <c r="A57" s="49" t="s">
        <v>105</v>
      </c>
      <c r="B57" s="55">
        <v>89297</v>
      </c>
      <c r="C57" s="148">
        <v>63908</v>
      </c>
      <c r="D57" s="148">
        <v>21720</v>
      </c>
      <c r="E57" s="148">
        <v>1513</v>
      </c>
      <c r="F57" s="148">
        <v>69</v>
      </c>
      <c r="G57" s="148">
        <v>991</v>
      </c>
      <c r="H57" s="148">
        <v>1928</v>
      </c>
      <c r="I57" s="148">
        <v>21514</v>
      </c>
      <c r="J57" s="148">
        <v>9848</v>
      </c>
      <c r="K57" s="148">
        <v>8238</v>
      </c>
      <c r="L57" s="148">
        <v>3427</v>
      </c>
      <c r="M57" s="148">
        <v>7489</v>
      </c>
      <c r="N57" s="148">
        <v>4471</v>
      </c>
      <c r="O57" s="148">
        <v>3277</v>
      </c>
      <c r="P57" s="148">
        <v>936</v>
      </c>
      <c r="Q57" s="148">
        <v>24783</v>
      </c>
      <c r="R57" s="148">
        <v>4662</v>
      </c>
      <c r="S57" s="148">
        <v>7779</v>
      </c>
      <c r="T57" s="148">
        <v>6836</v>
      </c>
      <c r="U57" s="148">
        <v>5168</v>
      </c>
      <c r="V57" s="148">
        <v>6532</v>
      </c>
      <c r="W57" s="148">
        <v>3944</v>
      </c>
      <c r="X57" s="148">
        <v>2541</v>
      </c>
      <c r="Y57" s="148">
        <v>16</v>
      </c>
      <c r="Z57" s="148">
        <v>627</v>
      </c>
      <c r="AA57" s="148">
        <v>605</v>
      </c>
      <c r="AB57" s="55">
        <v>35232</v>
      </c>
      <c r="AC57" s="54">
        <v>39.5</v>
      </c>
    </row>
    <row r="58" spans="1:29" ht="16.5" x14ac:dyDescent="0.15">
      <c r="A58" s="49" t="s">
        <v>106</v>
      </c>
      <c r="B58" s="55">
        <v>88565</v>
      </c>
      <c r="C58" s="148">
        <v>64602</v>
      </c>
      <c r="D58" s="148">
        <v>23416</v>
      </c>
      <c r="E58" s="148">
        <v>1506</v>
      </c>
      <c r="F58" s="148">
        <v>85</v>
      </c>
      <c r="G58" s="148">
        <v>1011</v>
      </c>
      <c r="H58" s="148">
        <v>2051</v>
      </c>
      <c r="I58" s="148">
        <v>20970</v>
      </c>
      <c r="J58" s="148">
        <v>9517</v>
      </c>
      <c r="K58" s="148">
        <v>8157</v>
      </c>
      <c r="L58" s="148">
        <v>3296</v>
      </c>
      <c r="M58" s="148">
        <v>7141</v>
      </c>
      <c r="N58" s="148">
        <v>4256</v>
      </c>
      <c r="O58" s="148">
        <v>3260</v>
      </c>
      <c r="P58" s="148">
        <v>906</v>
      </c>
      <c r="Q58" s="148">
        <v>23289</v>
      </c>
      <c r="R58" s="148">
        <v>4001</v>
      </c>
      <c r="S58" s="148">
        <v>7978</v>
      </c>
      <c r="T58" s="148">
        <v>6942</v>
      </c>
      <c r="U58" s="148">
        <v>4671</v>
      </c>
      <c r="V58" s="148">
        <v>6015</v>
      </c>
      <c r="W58" s="148">
        <v>3454</v>
      </c>
      <c r="X58" s="148">
        <v>2519</v>
      </c>
      <c r="Y58" s="148" t="s">
        <v>107</v>
      </c>
      <c r="Z58" s="148">
        <v>623</v>
      </c>
      <c r="AA58" s="148">
        <v>674</v>
      </c>
      <c r="AB58" s="55">
        <v>36528</v>
      </c>
      <c r="AC58" s="54">
        <v>41.2</v>
      </c>
    </row>
    <row r="59" spans="1:29" ht="16.5" x14ac:dyDescent="0.15">
      <c r="A59" s="49" t="s">
        <v>108</v>
      </c>
      <c r="B59" s="55">
        <v>87136</v>
      </c>
      <c r="C59" s="148">
        <v>61832</v>
      </c>
      <c r="D59" s="148">
        <v>19910</v>
      </c>
      <c r="E59" s="148">
        <v>1488</v>
      </c>
      <c r="F59" s="148">
        <v>76</v>
      </c>
      <c r="G59" s="148">
        <v>928</v>
      </c>
      <c r="H59" s="148">
        <v>1981</v>
      </c>
      <c r="I59" s="148">
        <v>21427</v>
      </c>
      <c r="J59" s="148">
        <v>9485</v>
      </c>
      <c r="K59" s="148">
        <v>8608</v>
      </c>
      <c r="L59" s="148">
        <v>3333</v>
      </c>
      <c r="M59" s="148">
        <v>7627</v>
      </c>
      <c r="N59" s="148">
        <v>4156</v>
      </c>
      <c r="O59" s="148">
        <v>3378</v>
      </c>
      <c r="P59" s="148">
        <v>861</v>
      </c>
      <c r="Q59" s="148">
        <v>24580</v>
      </c>
      <c r="R59" s="148">
        <v>4455</v>
      </c>
      <c r="S59" s="148">
        <v>7958</v>
      </c>
      <c r="T59" s="148">
        <v>6875</v>
      </c>
      <c r="U59" s="148">
        <v>5186</v>
      </c>
      <c r="V59" s="148">
        <v>6354</v>
      </c>
      <c r="W59" s="148">
        <v>3866</v>
      </c>
      <c r="X59" s="148">
        <v>2444</v>
      </c>
      <c r="Y59" s="148" t="s">
        <v>107</v>
      </c>
      <c r="Z59" s="148">
        <v>627</v>
      </c>
      <c r="AA59" s="148">
        <v>725</v>
      </c>
      <c r="AB59" s="55">
        <v>33887</v>
      </c>
      <c r="AC59" s="54">
        <v>38.9</v>
      </c>
    </row>
    <row r="60" spans="1:29" ht="16.5" x14ac:dyDescent="0.15">
      <c r="A60" s="49" t="s">
        <v>109</v>
      </c>
      <c r="B60" s="55">
        <v>85119</v>
      </c>
      <c r="C60" s="148">
        <v>59396</v>
      </c>
      <c r="D60" s="148">
        <v>19469</v>
      </c>
      <c r="E60" s="148">
        <v>1537</v>
      </c>
      <c r="F60" s="148">
        <v>93</v>
      </c>
      <c r="G60" s="148">
        <v>768</v>
      </c>
      <c r="H60" s="148">
        <v>2016</v>
      </c>
      <c r="I60" s="148">
        <v>20327</v>
      </c>
      <c r="J60" s="148">
        <v>9081</v>
      </c>
      <c r="K60" s="148">
        <v>8193</v>
      </c>
      <c r="L60" s="148">
        <v>3053</v>
      </c>
      <c r="M60" s="148">
        <v>7274</v>
      </c>
      <c r="N60" s="148">
        <v>4043</v>
      </c>
      <c r="O60" s="148">
        <v>3027</v>
      </c>
      <c r="P60" s="148">
        <v>842</v>
      </c>
      <c r="Q60" s="148">
        <v>25057</v>
      </c>
      <c r="R60" s="148">
        <v>4730</v>
      </c>
      <c r="S60" s="148">
        <v>7834</v>
      </c>
      <c r="T60" s="148">
        <v>6759</v>
      </c>
      <c r="U60" s="148">
        <v>4987</v>
      </c>
      <c r="V60" s="148">
        <v>6889</v>
      </c>
      <c r="W60" s="148">
        <v>4346</v>
      </c>
      <c r="X60" s="148">
        <v>2496</v>
      </c>
      <c r="Y60" s="148" t="s">
        <v>107</v>
      </c>
      <c r="Z60" s="148">
        <v>619</v>
      </c>
      <c r="AA60" s="148">
        <v>666</v>
      </c>
      <c r="AB60" s="55">
        <v>32030</v>
      </c>
      <c r="AC60" s="54">
        <v>37.6</v>
      </c>
    </row>
    <row r="61" spans="1:29" ht="16.5" x14ac:dyDescent="0.15">
      <c r="A61" s="49" t="s">
        <v>110</v>
      </c>
      <c r="B61" s="55">
        <v>83322</v>
      </c>
      <c r="C61" s="148">
        <v>58179</v>
      </c>
      <c r="D61" s="148">
        <v>18147</v>
      </c>
      <c r="E61" s="148">
        <v>1454</v>
      </c>
      <c r="F61" s="148">
        <v>98</v>
      </c>
      <c r="G61" s="148">
        <v>730</v>
      </c>
      <c r="H61" s="148">
        <v>2027</v>
      </c>
      <c r="I61" s="148">
        <v>20508</v>
      </c>
      <c r="J61" s="148">
        <v>9474</v>
      </c>
      <c r="K61" s="148">
        <v>8008</v>
      </c>
      <c r="L61" s="148">
        <v>3027</v>
      </c>
      <c r="M61" s="148">
        <v>7727</v>
      </c>
      <c r="N61" s="148">
        <v>3991</v>
      </c>
      <c r="O61" s="148">
        <v>2673</v>
      </c>
      <c r="P61" s="148">
        <v>824</v>
      </c>
      <c r="Q61" s="148">
        <v>24525</v>
      </c>
      <c r="R61" s="148">
        <v>4781</v>
      </c>
      <c r="S61" s="148">
        <v>7483</v>
      </c>
      <c r="T61" s="148">
        <v>6486</v>
      </c>
      <c r="U61" s="148">
        <v>4980</v>
      </c>
      <c r="V61" s="148">
        <v>6583</v>
      </c>
      <c r="W61" s="148">
        <v>4010</v>
      </c>
      <c r="X61" s="148">
        <v>2530</v>
      </c>
      <c r="Y61" s="148" t="s">
        <v>107</v>
      </c>
      <c r="Z61" s="148">
        <v>698</v>
      </c>
      <c r="AA61" s="148">
        <v>618</v>
      </c>
      <c r="AB61" s="55">
        <v>30803</v>
      </c>
      <c r="AC61" s="54">
        <v>37</v>
      </c>
    </row>
    <row r="62" spans="1:29" ht="16.5" x14ac:dyDescent="0.15">
      <c r="A62" s="49" t="s">
        <v>111</v>
      </c>
      <c r="B62" s="55">
        <v>82585</v>
      </c>
      <c r="C62" s="148">
        <v>57196</v>
      </c>
      <c r="D62" s="148">
        <v>17903</v>
      </c>
      <c r="E62" s="148">
        <v>732</v>
      </c>
      <c r="F62" s="148">
        <v>87</v>
      </c>
      <c r="G62" s="148">
        <v>644</v>
      </c>
      <c r="H62" s="148">
        <v>1919</v>
      </c>
      <c r="I62" s="148">
        <v>20893</v>
      </c>
      <c r="J62" s="148">
        <v>9451</v>
      </c>
      <c r="K62" s="148">
        <v>8334</v>
      </c>
      <c r="L62" s="148">
        <v>3108</v>
      </c>
      <c r="M62" s="148">
        <v>7557</v>
      </c>
      <c r="N62" s="148">
        <v>4051</v>
      </c>
      <c r="O62" s="148">
        <v>2614</v>
      </c>
      <c r="P62" s="148">
        <v>796</v>
      </c>
      <c r="Q62" s="148">
        <v>24787</v>
      </c>
      <c r="R62" s="148">
        <v>4847</v>
      </c>
      <c r="S62" s="148">
        <v>7311</v>
      </c>
      <c r="T62" s="148">
        <v>6363</v>
      </c>
      <c r="U62" s="148">
        <v>5233</v>
      </c>
      <c r="V62" s="148">
        <v>6755</v>
      </c>
      <c r="W62" s="148">
        <v>4019</v>
      </c>
      <c r="X62" s="148">
        <v>2692</v>
      </c>
      <c r="Y62" s="148" t="s">
        <v>107</v>
      </c>
      <c r="Z62" s="148">
        <v>641</v>
      </c>
      <c r="AA62" s="148">
        <v>603</v>
      </c>
      <c r="AB62" s="55">
        <v>30207</v>
      </c>
      <c r="AC62" s="54">
        <v>36.6</v>
      </c>
    </row>
    <row r="63" spans="1:29" ht="16.5" x14ac:dyDescent="0.15">
      <c r="A63" s="49" t="s">
        <v>112</v>
      </c>
      <c r="B63" s="55">
        <v>84662</v>
      </c>
      <c r="C63" s="148">
        <v>58204</v>
      </c>
      <c r="D63" s="148">
        <v>19014</v>
      </c>
      <c r="E63" s="148">
        <v>754</v>
      </c>
      <c r="F63" s="148">
        <v>75</v>
      </c>
      <c r="G63" s="148">
        <v>778</v>
      </c>
      <c r="H63" s="148">
        <v>2031</v>
      </c>
      <c r="I63" s="148">
        <v>21105</v>
      </c>
      <c r="J63" s="148">
        <v>9311</v>
      </c>
      <c r="K63" s="148">
        <v>8482</v>
      </c>
      <c r="L63" s="148">
        <v>3311</v>
      </c>
      <c r="M63" s="148">
        <v>7410</v>
      </c>
      <c r="N63" s="148">
        <v>3656</v>
      </c>
      <c r="O63" s="148">
        <v>2649</v>
      </c>
      <c r="P63" s="148">
        <v>732</v>
      </c>
      <c r="Q63" s="148">
        <v>25852</v>
      </c>
      <c r="R63" s="148">
        <v>4591</v>
      </c>
      <c r="S63" s="148">
        <v>7480</v>
      </c>
      <c r="T63" s="148">
        <v>6598</v>
      </c>
      <c r="U63" s="148">
        <v>5786</v>
      </c>
      <c r="V63" s="148">
        <v>7444</v>
      </c>
      <c r="W63" s="148">
        <v>4501</v>
      </c>
      <c r="X63" s="148">
        <v>2890</v>
      </c>
      <c r="Y63" s="148" t="s">
        <v>107</v>
      </c>
      <c r="Z63" s="148">
        <v>551</v>
      </c>
      <c r="AA63" s="148">
        <v>606</v>
      </c>
      <c r="AB63" s="55">
        <v>27604</v>
      </c>
      <c r="AC63" s="54">
        <v>32.6</v>
      </c>
    </row>
    <row r="64" spans="1:29" ht="16.5" x14ac:dyDescent="0.15">
      <c r="A64" s="49" t="s">
        <v>113</v>
      </c>
      <c r="B64" s="55">
        <v>81902</v>
      </c>
      <c r="C64" s="148">
        <v>55899</v>
      </c>
      <c r="D64" s="148">
        <v>17950</v>
      </c>
      <c r="E64" s="148">
        <v>649</v>
      </c>
      <c r="F64" s="148">
        <v>66</v>
      </c>
      <c r="G64" s="148">
        <v>688</v>
      </c>
      <c r="H64" s="148">
        <v>2070</v>
      </c>
      <c r="I64" s="148">
        <v>20850</v>
      </c>
      <c r="J64" s="148">
        <v>9081</v>
      </c>
      <c r="K64" s="148">
        <v>8641</v>
      </c>
      <c r="L64" s="148">
        <v>3129</v>
      </c>
      <c r="M64" s="148">
        <v>6984</v>
      </c>
      <c r="N64" s="148">
        <v>3506</v>
      </c>
      <c r="O64" s="148">
        <v>2434</v>
      </c>
      <c r="P64" s="148">
        <v>702</v>
      </c>
      <c r="Q64" s="148">
        <v>25466</v>
      </c>
      <c r="R64" s="148">
        <v>4819</v>
      </c>
      <c r="S64" s="148">
        <v>7906</v>
      </c>
      <c r="T64" s="148">
        <v>7027</v>
      </c>
      <c r="U64" s="148">
        <v>5120</v>
      </c>
      <c r="V64" s="148">
        <v>7086</v>
      </c>
      <c r="W64" s="148">
        <v>4207</v>
      </c>
      <c r="X64" s="148">
        <v>2829</v>
      </c>
      <c r="Y64" s="148" t="s">
        <v>107</v>
      </c>
      <c r="Z64" s="148">
        <v>535</v>
      </c>
      <c r="AA64" s="148">
        <v>537</v>
      </c>
      <c r="AB64" s="55">
        <v>25946</v>
      </c>
      <c r="AC64" s="54">
        <v>31.7</v>
      </c>
    </row>
    <row r="65" spans="1:29" ht="16.5" x14ac:dyDescent="0.15">
      <c r="A65" s="49" t="s">
        <v>114</v>
      </c>
      <c r="B65" s="55">
        <v>81214</v>
      </c>
      <c r="C65" s="148">
        <v>55127</v>
      </c>
      <c r="D65" s="148">
        <v>15517</v>
      </c>
      <c r="E65" s="148">
        <v>469</v>
      </c>
      <c r="F65" s="148">
        <v>99</v>
      </c>
      <c r="G65" s="148">
        <v>619</v>
      </c>
      <c r="H65" s="148">
        <v>2071</v>
      </c>
      <c r="I65" s="148">
        <v>22485</v>
      </c>
      <c r="J65" s="148">
        <v>9404</v>
      </c>
      <c r="K65" s="148">
        <v>9585</v>
      </c>
      <c r="L65" s="148">
        <v>3496</v>
      </c>
      <c r="M65" s="148">
        <v>7497</v>
      </c>
      <c r="N65" s="148">
        <v>3512</v>
      </c>
      <c r="O65" s="148">
        <v>2143</v>
      </c>
      <c r="P65" s="148">
        <v>715</v>
      </c>
      <c r="Q65" s="148">
        <v>25525</v>
      </c>
      <c r="R65" s="148">
        <v>4639</v>
      </c>
      <c r="S65" s="148">
        <v>7725</v>
      </c>
      <c r="T65" s="148">
        <v>6747</v>
      </c>
      <c r="U65" s="148">
        <v>5291</v>
      </c>
      <c r="V65" s="148">
        <v>7352</v>
      </c>
      <c r="W65" s="148">
        <v>4419</v>
      </c>
      <c r="X65" s="148">
        <v>2877</v>
      </c>
      <c r="Y65" s="148" t="s">
        <v>107</v>
      </c>
      <c r="Z65" s="148">
        <v>518</v>
      </c>
      <c r="AA65" s="148">
        <v>562</v>
      </c>
      <c r="AB65" s="55">
        <v>28395</v>
      </c>
      <c r="AC65" s="54">
        <v>35</v>
      </c>
    </row>
    <row r="66" spans="1:29" ht="16.5" x14ac:dyDescent="0.15">
      <c r="A66" s="49" t="s">
        <v>115</v>
      </c>
      <c r="B66" s="55">
        <v>82463</v>
      </c>
      <c r="C66" s="148">
        <v>56394</v>
      </c>
      <c r="D66" s="148">
        <v>18497</v>
      </c>
      <c r="E66" s="148">
        <v>370</v>
      </c>
      <c r="F66" s="148">
        <v>69</v>
      </c>
      <c r="G66" s="148">
        <v>571</v>
      </c>
      <c r="H66" s="148">
        <v>2045</v>
      </c>
      <c r="I66" s="148">
        <v>21343</v>
      </c>
      <c r="J66" s="148">
        <v>9220</v>
      </c>
      <c r="K66" s="148">
        <v>8768</v>
      </c>
      <c r="L66" s="148">
        <v>3355</v>
      </c>
      <c r="M66" s="148">
        <v>7430</v>
      </c>
      <c r="N66" s="148">
        <v>3377</v>
      </c>
      <c r="O66" s="148">
        <v>1983</v>
      </c>
      <c r="P66" s="148">
        <v>709</v>
      </c>
      <c r="Q66" s="148">
        <v>25509</v>
      </c>
      <c r="R66" s="148">
        <v>4625</v>
      </c>
      <c r="S66" s="148">
        <v>7506</v>
      </c>
      <c r="T66" s="148">
        <v>6579</v>
      </c>
      <c r="U66" s="148">
        <v>5359</v>
      </c>
      <c r="V66" s="148">
        <v>7530</v>
      </c>
      <c r="W66" s="148">
        <v>4505</v>
      </c>
      <c r="X66" s="148">
        <v>2859</v>
      </c>
      <c r="Y66" s="148" t="s">
        <v>107</v>
      </c>
      <c r="Z66" s="148">
        <v>489</v>
      </c>
      <c r="AA66" s="148">
        <v>560</v>
      </c>
      <c r="AB66" s="55">
        <v>27800</v>
      </c>
      <c r="AC66" s="54">
        <v>33.700000000000003</v>
      </c>
    </row>
    <row r="67" spans="1:29" ht="16.5" x14ac:dyDescent="0.15">
      <c r="A67" s="49" t="s">
        <v>116</v>
      </c>
      <c r="B67" s="55">
        <v>85251</v>
      </c>
      <c r="C67" s="148">
        <v>58790</v>
      </c>
      <c r="D67" s="148">
        <v>20286</v>
      </c>
      <c r="E67" s="148">
        <v>440</v>
      </c>
      <c r="F67" s="148">
        <v>65</v>
      </c>
      <c r="G67" s="148">
        <v>658</v>
      </c>
      <c r="H67" s="148">
        <v>1842</v>
      </c>
      <c r="I67" s="148">
        <v>21896</v>
      </c>
      <c r="J67" s="148">
        <v>9485</v>
      </c>
      <c r="K67" s="148">
        <v>9060</v>
      </c>
      <c r="L67" s="148">
        <v>3351</v>
      </c>
      <c r="M67" s="148">
        <v>7471</v>
      </c>
      <c r="N67" s="148">
        <v>3451</v>
      </c>
      <c r="O67" s="148">
        <v>1962</v>
      </c>
      <c r="P67" s="148">
        <v>719</v>
      </c>
      <c r="Q67" s="148">
        <v>25880</v>
      </c>
      <c r="R67" s="148">
        <v>5033</v>
      </c>
      <c r="S67" s="148">
        <v>7746</v>
      </c>
      <c r="T67" s="148">
        <v>6874</v>
      </c>
      <c r="U67" s="148">
        <v>5367</v>
      </c>
      <c r="V67" s="148">
        <v>7239</v>
      </c>
      <c r="W67" s="148">
        <v>4204</v>
      </c>
      <c r="X67" s="148">
        <v>2857</v>
      </c>
      <c r="Y67" s="148" t="s">
        <v>107</v>
      </c>
      <c r="Z67" s="148">
        <v>496</v>
      </c>
      <c r="AA67" s="148">
        <v>581</v>
      </c>
      <c r="AB67" s="55">
        <v>29541</v>
      </c>
      <c r="AC67" s="54">
        <v>34.700000000000003</v>
      </c>
    </row>
    <row r="68" spans="1:29" ht="16.5" x14ac:dyDescent="0.15">
      <c r="A68" s="49" t="s">
        <v>117</v>
      </c>
      <c r="B68" s="53">
        <v>84668</v>
      </c>
      <c r="C68" s="148">
        <v>57031</v>
      </c>
      <c r="D68" s="148">
        <v>17807</v>
      </c>
      <c r="E68" s="148">
        <v>410</v>
      </c>
      <c r="F68" s="148">
        <v>48</v>
      </c>
      <c r="G68" s="148">
        <v>641</v>
      </c>
      <c r="H68" s="148">
        <v>1985</v>
      </c>
      <c r="I68" s="148">
        <v>22533</v>
      </c>
      <c r="J68" s="148">
        <v>9615</v>
      </c>
      <c r="K68" s="148">
        <v>9467</v>
      </c>
      <c r="L68" s="148">
        <v>3451</v>
      </c>
      <c r="M68" s="148">
        <v>7588</v>
      </c>
      <c r="N68" s="148">
        <v>3485</v>
      </c>
      <c r="O68" s="148">
        <v>1849</v>
      </c>
      <c r="P68" s="148">
        <v>687</v>
      </c>
      <c r="Q68" s="148">
        <v>27092</v>
      </c>
      <c r="R68" s="148">
        <v>5189</v>
      </c>
      <c r="S68" s="148">
        <v>7780</v>
      </c>
      <c r="T68" s="148">
        <v>6824</v>
      </c>
      <c r="U68" s="148">
        <v>5746</v>
      </c>
      <c r="V68" s="148">
        <v>7842</v>
      </c>
      <c r="W68" s="148">
        <v>4638</v>
      </c>
      <c r="X68" s="148">
        <v>3018</v>
      </c>
      <c r="Y68" s="148" t="s">
        <v>107</v>
      </c>
      <c r="Z68" s="148">
        <v>536</v>
      </c>
      <c r="AA68" s="148">
        <v>545</v>
      </c>
      <c r="AB68" s="48">
        <v>29412</v>
      </c>
      <c r="AC68" s="47">
        <v>34.700000000000003</v>
      </c>
    </row>
    <row r="69" spans="1:29" ht="16.5" x14ac:dyDescent="0.15">
      <c r="A69" s="49" t="s">
        <v>118</v>
      </c>
      <c r="B69" s="53">
        <v>83639</v>
      </c>
      <c r="C69" s="148">
        <v>53632</v>
      </c>
      <c r="D69" s="148">
        <v>14343</v>
      </c>
      <c r="E69" s="148">
        <v>384</v>
      </c>
      <c r="F69" s="148">
        <v>60</v>
      </c>
      <c r="G69" s="148">
        <v>749</v>
      </c>
      <c r="H69" s="148">
        <v>2075</v>
      </c>
      <c r="I69" s="148">
        <v>22421</v>
      </c>
      <c r="J69" s="148">
        <v>9437</v>
      </c>
      <c r="K69" s="148">
        <v>9576</v>
      </c>
      <c r="L69" s="148">
        <v>3407</v>
      </c>
      <c r="M69" s="148">
        <v>7628</v>
      </c>
      <c r="N69" s="148">
        <v>3437</v>
      </c>
      <c r="O69" s="148">
        <v>1889</v>
      </c>
      <c r="P69" s="148">
        <v>646</v>
      </c>
      <c r="Q69" s="148">
        <v>29448</v>
      </c>
      <c r="R69" s="148">
        <v>5940</v>
      </c>
      <c r="S69" s="148">
        <v>8051</v>
      </c>
      <c r="T69" s="148">
        <v>6967</v>
      </c>
      <c r="U69" s="148">
        <v>6331</v>
      </c>
      <c r="V69" s="148">
        <v>8530</v>
      </c>
      <c r="W69" s="148">
        <v>5109</v>
      </c>
      <c r="X69" s="148">
        <v>3254</v>
      </c>
      <c r="Y69" s="148" t="s">
        <v>107</v>
      </c>
      <c r="Z69" s="148">
        <v>595</v>
      </c>
      <c r="AA69" s="148">
        <v>559</v>
      </c>
      <c r="AB69" s="48">
        <v>28319</v>
      </c>
      <c r="AC69" s="47">
        <v>33.9</v>
      </c>
    </row>
    <row r="70" spans="1:29" ht="16.5" x14ac:dyDescent="0.15">
      <c r="A70" s="49" t="s">
        <v>119</v>
      </c>
      <c r="B70" s="53">
        <v>87979</v>
      </c>
      <c r="C70" s="148">
        <v>56245</v>
      </c>
      <c r="D70" s="148">
        <v>14994</v>
      </c>
      <c r="E70" s="148">
        <v>432</v>
      </c>
      <c r="F70" s="148">
        <v>87</v>
      </c>
      <c r="G70" s="148">
        <v>684</v>
      </c>
      <c r="H70" s="148">
        <v>2261</v>
      </c>
      <c r="I70" s="148">
        <v>23916</v>
      </c>
      <c r="J70" s="148">
        <v>10118</v>
      </c>
      <c r="K70" s="148">
        <v>10277</v>
      </c>
      <c r="L70" s="148">
        <v>3522</v>
      </c>
      <c r="M70" s="148">
        <v>7838</v>
      </c>
      <c r="N70" s="148">
        <v>3529</v>
      </c>
      <c r="O70" s="148">
        <v>1862</v>
      </c>
      <c r="P70" s="148">
        <v>643</v>
      </c>
      <c r="Q70" s="148">
        <v>31179</v>
      </c>
      <c r="R70" s="148">
        <v>6886</v>
      </c>
      <c r="S70" s="148">
        <v>8397</v>
      </c>
      <c r="T70" s="148">
        <v>7314</v>
      </c>
      <c r="U70" s="148">
        <v>6214</v>
      </c>
      <c r="V70" s="148">
        <v>9049</v>
      </c>
      <c r="W70" s="148">
        <v>5465</v>
      </c>
      <c r="X70" s="148">
        <v>3415</v>
      </c>
      <c r="Y70" s="148" t="s">
        <v>107</v>
      </c>
      <c r="Z70" s="148">
        <v>634</v>
      </c>
      <c r="AA70" s="148">
        <v>555</v>
      </c>
      <c r="AB70" s="48">
        <v>32892</v>
      </c>
      <c r="AC70" s="47">
        <v>37.4</v>
      </c>
    </row>
    <row r="71" spans="1:29" ht="16.5" x14ac:dyDescent="0.15">
      <c r="A71" s="49" t="s">
        <v>120</v>
      </c>
      <c r="B71" s="53">
        <v>92025</v>
      </c>
      <c r="C71" s="148">
        <v>59801</v>
      </c>
      <c r="D71" s="148">
        <v>16549</v>
      </c>
      <c r="E71" s="148">
        <v>312</v>
      </c>
      <c r="F71" s="148">
        <v>80</v>
      </c>
      <c r="G71" s="148">
        <v>554</v>
      </c>
      <c r="H71" s="148">
        <v>2372</v>
      </c>
      <c r="I71" s="148">
        <v>25567</v>
      </c>
      <c r="J71" s="148">
        <v>10512</v>
      </c>
      <c r="K71" s="148">
        <v>11031</v>
      </c>
      <c r="L71" s="148">
        <v>4024</v>
      </c>
      <c r="M71" s="148">
        <v>8333</v>
      </c>
      <c r="N71" s="148">
        <v>3529</v>
      </c>
      <c r="O71" s="148">
        <v>1871</v>
      </c>
      <c r="P71" s="148">
        <v>635</v>
      </c>
      <c r="Q71" s="148">
        <v>31626</v>
      </c>
      <c r="R71" s="148">
        <v>7391</v>
      </c>
      <c r="S71" s="148">
        <v>8703</v>
      </c>
      <c r="T71" s="148">
        <v>7391</v>
      </c>
      <c r="U71" s="148">
        <v>6122</v>
      </c>
      <c r="V71" s="148">
        <v>8754</v>
      </c>
      <c r="W71" s="148">
        <v>5148</v>
      </c>
      <c r="X71" s="148">
        <v>3441</v>
      </c>
      <c r="Y71" s="148" t="s">
        <v>107</v>
      </c>
      <c r="Z71" s="148">
        <v>657</v>
      </c>
      <c r="AA71" s="148">
        <v>598</v>
      </c>
      <c r="AB71" s="48">
        <v>37558</v>
      </c>
      <c r="AC71" s="47">
        <v>40.799999999999997</v>
      </c>
    </row>
    <row r="72" spans="1:29" ht="16.5" x14ac:dyDescent="0.15">
      <c r="A72" s="49" t="s">
        <v>121</v>
      </c>
      <c r="B72" s="53">
        <v>92742</v>
      </c>
      <c r="C72" s="148">
        <v>59605</v>
      </c>
      <c r="D72" s="148">
        <v>17357</v>
      </c>
      <c r="E72" s="148">
        <v>420</v>
      </c>
      <c r="F72" s="148">
        <v>93</v>
      </c>
      <c r="G72" s="148">
        <v>687</v>
      </c>
      <c r="H72" s="148">
        <v>2102</v>
      </c>
      <c r="I72" s="148">
        <v>24508</v>
      </c>
      <c r="J72" s="148">
        <v>10014</v>
      </c>
      <c r="K72" s="148">
        <v>10832</v>
      </c>
      <c r="L72" s="148">
        <v>3661</v>
      </c>
      <c r="M72" s="148">
        <v>8450</v>
      </c>
      <c r="N72" s="148">
        <v>3438</v>
      </c>
      <c r="O72" s="148">
        <v>1930</v>
      </c>
      <c r="P72" s="148">
        <v>620</v>
      </c>
      <c r="Q72" s="148">
        <v>32522</v>
      </c>
      <c r="R72" s="148">
        <v>7312</v>
      </c>
      <c r="S72" s="148">
        <v>8955</v>
      </c>
      <c r="T72" s="148">
        <v>7402</v>
      </c>
      <c r="U72" s="148">
        <v>6494</v>
      </c>
      <c r="V72" s="148">
        <v>9031</v>
      </c>
      <c r="W72" s="148">
        <v>5278</v>
      </c>
      <c r="X72" s="148">
        <v>3578</v>
      </c>
      <c r="Y72" s="148" t="s">
        <v>107</v>
      </c>
      <c r="Z72" s="148">
        <v>730</v>
      </c>
      <c r="AA72" s="148">
        <v>615</v>
      </c>
      <c r="AB72" s="48">
        <v>37616</v>
      </c>
      <c r="AC72" s="47">
        <v>40.6</v>
      </c>
    </row>
    <row r="73" spans="1:29" ht="16.5" x14ac:dyDescent="0.15">
      <c r="A73" s="49" t="s">
        <v>122</v>
      </c>
      <c r="B73" s="53">
        <v>90558</v>
      </c>
      <c r="C73" s="148">
        <v>57815</v>
      </c>
      <c r="D73" s="148">
        <v>17416</v>
      </c>
      <c r="E73" s="148">
        <v>398</v>
      </c>
      <c r="F73" s="148">
        <v>90</v>
      </c>
      <c r="G73" s="148">
        <v>623</v>
      </c>
      <c r="H73" s="148">
        <v>1955</v>
      </c>
      <c r="I73" s="148">
        <v>23212</v>
      </c>
      <c r="J73" s="148">
        <v>10289</v>
      </c>
      <c r="K73" s="148">
        <v>9622</v>
      </c>
      <c r="L73" s="148">
        <v>3301</v>
      </c>
      <c r="M73" s="148">
        <v>8406</v>
      </c>
      <c r="N73" s="148">
        <v>3327</v>
      </c>
      <c r="O73" s="148">
        <v>1786</v>
      </c>
      <c r="P73" s="148">
        <v>603</v>
      </c>
      <c r="Q73" s="148">
        <v>32129</v>
      </c>
      <c r="R73" s="148">
        <v>7619</v>
      </c>
      <c r="S73" s="148">
        <v>9110</v>
      </c>
      <c r="T73" s="148">
        <v>7474</v>
      </c>
      <c r="U73" s="148">
        <v>6062</v>
      </c>
      <c r="V73" s="148">
        <v>8606</v>
      </c>
      <c r="W73" s="148">
        <v>4812</v>
      </c>
      <c r="X73" s="148">
        <v>3608</v>
      </c>
      <c r="Y73" s="148" t="s">
        <v>107</v>
      </c>
      <c r="Z73" s="148">
        <v>731</v>
      </c>
      <c r="AA73" s="148">
        <v>615</v>
      </c>
      <c r="AB73" s="48">
        <v>34873</v>
      </c>
      <c r="AC73" s="47">
        <v>38.5</v>
      </c>
    </row>
    <row r="74" spans="1:29" ht="16.5" x14ac:dyDescent="0.15">
      <c r="A74" s="49" t="s">
        <v>123</v>
      </c>
      <c r="B74" s="53">
        <v>88937</v>
      </c>
      <c r="C74" s="148">
        <v>56300</v>
      </c>
      <c r="D74" s="148">
        <v>17426</v>
      </c>
      <c r="E74" s="148">
        <v>527</v>
      </c>
      <c r="F74" s="148">
        <v>106</v>
      </c>
      <c r="G74" s="148">
        <v>758</v>
      </c>
      <c r="H74" s="148">
        <v>1992</v>
      </c>
      <c r="I74" s="148">
        <v>21515</v>
      </c>
      <c r="J74" s="148">
        <v>9676</v>
      </c>
      <c r="K74" s="148">
        <v>8955</v>
      </c>
      <c r="L74" s="148">
        <v>2884</v>
      </c>
      <c r="M74" s="148">
        <v>8399</v>
      </c>
      <c r="N74" s="148">
        <v>3264</v>
      </c>
      <c r="O74" s="148">
        <v>1699</v>
      </c>
      <c r="P74" s="148">
        <v>614</v>
      </c>
      <c r="Q74" s="148">
        <v>32107</v>
      </c>
      <c r="R74" s="148">
        <v>7880</v>
      </c>
      <c r="S74" s="148">
        <v>9193</v>
      </c>
      <c r="T74" s="148">
        <v>7628</v>
      </c>
      <c r="U74" s="148">
        <v>6064</v>
      </c>
      <c r="V74" s="148">
        <v>8231</v>
      </c>
      <c r="W74" s="148">
        <v>4549</v>
      </c>
      <c r="X74" s="148">
        <v>3510</v>
      </c>
      <c r="Y74" s="148" t="s">
        <v>107</v>
      </c>
      <c r="Z74" s="148">
        <v>740</v>
      </c>
      <c r="AA74" s="148">
        <v>530</v>
      </c>
      <c r="AB74" s="48">
        <v>33215</v>
      </c>
      <c r="AC74" s="47">
        <v>37.299999999999997</v>
      </c>
    </row>
    <row r="75" spans="1:29" ht="16.5" x14ac:dyDescent="0.15">
      <c r="A75" s="49" t="s">
        <v>124</v>
      </c>
      <c r="B75" s="53">
        <v>89369</v>
      </c>
      <c r="C75" s="148">
        <v>56561</v>
      </c>
      <c r="D75" s="148">
        <v>16431</v>
      </c>
      <c r="E75" s="148">
        <v>508</v>
      </c>
      <c r="F75" s="148">
        <v>75</v>
      </c>
      <c r="G75" s="148">
        <v>690</v>
      </c>
      <c r="H75" s="148">
        <v>2370</v>
      </c>
      <c r="I75" s="148">
        <v>22519</v>
      </c>
      <c r="J75" s="148">
        <v>10149</v>
      </c>
      <c r="K75" s="148">
        <v>9296</v>
      </c>
      <c r="L75" s="148">
        <v>3074</v>
      </c>
      <c r="M75" s="148">
        <v>8741</v>
      </c>
      <c r="N75" s="148">
        <v>3080</v>
      </c>
      <c r="O75" s="148">
        <v>1553</v>
      </c>
      <c r="P75" s="148">
        <v>595</v>
      </c>
      <c r="Q75" s="148">
        <v>32372</v>
      </c>
      <c r="R75" s="148">
        <v>7385</v>
      </c>
      <c r="S75" s="148">
        <v>9247</v>
      </c>
      <c r="T75" s="148">
        <v>7797</v>
      </c>
      <c r="U75" s="148">
        <v>6619</v>
      </c>
      <c r="V75" s="148">
        <v>8334</v>
      </c>
      <c r="W75" s="148">
        <v>4546</v>
      </c>
      <c r="X75" s="148">
        <v>3621</v>
      </c>
      <c r="Y75" s="148" t="s">
        <v>107</v>
      </c>
      <c r="Z75" s="148">
        <v>787</v>
      </c>
      <c r="AA75" s="148">
        <v>436</v>
      </c>
      <c r="AB75" s="48">
        <v>33433</v>
      </c>
      <c r="AC75" s="47">
        <v>37.4</v>
      </c>
    </row>
    <row r="76" spans="1:29" ht="16.5" x14ac:dyDescent="0.15">
      <c r="A76" s="52" t="s">
        <v>125</v>
      </c>
      <c r="B76" s="51">
        <v>88380</v>
      </c>
      <c r="C76" s="148">
        <v>53784</v>
      </c>
      <c r="D76" s="148">
        <v>13699</v>
      </c>
      <c r="E76" s="148">
        <v>709</v>
      </c>
      <c r="F76" s="148">
        <v>78</v>
      </c>
      <c r="G76" s="148">
        <v>697</v>
      </c>
      <c r="H76" s="148">
        <v>2358</v>
      </c>
      <c r="I76" s="148">
        <v>21463</v>
      </c>
      <c r="J76" s="148">
        <v>9680</v>
      </c>
      <c r="K76" s="148">
        <v>8908</v>
      </c>
      <c r="L76" s="148">
        <v>2876</v>
      </c>
      <c r="M76" s="148">
        <v>9159</v>
      </c>
      <c r="N76" s="148">
        <v>3306</v>
      </c>
      <c r="O76" s="148">
        <v>1727</v>
      </c>
      <c r="P76" s="148">
        <v>587</v>
      </c>
      <c r="Q76" s="148">
        <v>34048</v>
      </c>
      <c r="R76" s="148">
        <v>8232</v>
      </c>
      <c r="S76" s="148">
        <v>9222</v>
      </c>
      <c r="T76" s="148">
        <v>7861</v>
      </c>
      <c r="U76" s="148">
        <v>6360</v>
      </c>
      <c r="V76" s="148">
        <v>9364</v>
      </c>
      <c r="W76" s="148">
        <v>5470</v>
      </c>
      <c r="X76" s="148">
        <v>3740</v>
      </c>
      <c r="Y76" s="148" t="s">
        <v>107</v>
      </c>
      <c r="Z76" s="148">
        <v>869</v>
      </c>
      <c r="AA76" s="148">
        <v>549</v>
      </c>
      <c r="AB76" s="51">
        <v>33478</v>
      </c>
      <c r="AC76" s="50">
        <v>37.9</v>
      </c>
    </row>
    <row r="77" spans="1:29" ht="16.5" x14ac:dyDescent="0.15">
      <c r="A77" s="49" t="s">
        <v>126</v>
      </c>
      <c r="B77" s="53">
        <v>89984</v>
      </c>
      <c r="C77" s="148">
        <v>54767</v>
      </c>
      <c r="D77" s="148">
        <v>13946</v>
      </c>
      <c r="E77" s="148">
        <v>647</v>
      </c>
      <c r="F77" s="148">
        <v>83</v>
      </c>
      <c r="G77" s="148">
        <v>715</v>
      </c>
      <c r="H77" s="148">
        <v>2199</v>
      </c>
      <c r="I77" s="148">
        <v>22294</v>
      </c>
      <c r="J77" s="148">
        <v>9960</v>
      </c>
      <c r="K77" s="148">
        <v>9411</v>
      </c>
      <c r="L77" s="148">
        <v>2923</v>
      </c>
      <c r="M77" s="148">
        <v>9232</v>
      </c>
      <c r="N77" s="148">
        <v>3492</v>
      </c>
      <c r="O77" s="148">
        <v>1551</v>
      </c>
      <c r="P77" s="148">
        <v>607</v>
      </c>
      <c r="Q77" s="148">
        <v>34652</v>
      </c>
      <c r="R77" s="148">
        <v>8257</v>
      </c>
      <c r="S77" s="148">
        <v>9013</v>
      </c>
      <c r="T77" s="148">
        <v>7916</v>
      </c>
      <c r="U77" s="148">
        <v>6713</v>
      </c>
      <c r="V77" s="148">
        <v>9690</v>
      </c>
      <c r="W77" s="148">
        <v>5612</v>
      </c>
      <c r="X77" s="148">
        <v>3940</v>
      </c>
      <c r="Y77" s="148" t="s">
        <v>107</v>
      </c>
      <c r="Z77" s="148">
        <v>979</v>
      </c>
      <c r="AA77" s="148">
        <v>565</v>
      </c>
      <c r="AB77" s="48">
        <v>31044</v>
      </c>
      <c r="AC77" s="47">
        <v>34.5</v>
      </c>
    </row>
    <row r="78" spans="1:29" ht="16.5" x14ac:dyDescent="0.15">
      <c r="A78" s="52" t="s">
        <v>127</v>
      </c>
      <c r="B78" s="51">
        <v>94952</v>
      </c>
      <c r="C78" s="148">
        <v>57227</v>
      </c>
      <c r="D78" s="148">
        <v>15193</v>
      </c>
      <c r="E78" s="148">
        <v>678</v>
      </c>
      <c r="F78" s="148">
        <v>77</v>
      </c>
      <c r="G78" s="148">
        <v>572</v>
      </c>
      <c r="H78" s="148">
        <v>2301</v>
      </c>
      <c r="I78" s="148">
        <v>23243</v>
      </c>
      <c r="J78" s="148">
        <v>10428</v>
      </c>
      <c r="K78" s="148">
        <v>9664</v>
      </c>
      <c r="L78" s="148">
        <v>3151</v>
      </c>
      <c r="M78" s="148">
        <v>9590</v>
      </c>
      <c r="N78" s="148">
        <v>3522</v>
      </c>
      <c r="O78" s="148">
        <v>1467</v>
      </c>
      <c r="P78" s="148">
        <v>585</v>
      </c>
      <c r="Q78" s="148">
        <v>37212</v>
      </c>
      <c r="R78" s="148">
        <v>7696</v>
      </c>
      <c r="S78" s="148">
        <v>9249</v>
      </c>
      <c r="T78" s="148">
        <v>8310</v>
      </c>
      <c r="U78" s="148">
        <v>7194</v>
      </c>
      <c r="V78" s="148">
        <v>12033</v>
      </c>
      <c r="W78" s="148">
        <v>7413</v>
      </c>
      <c r="X78" s="148">
        <v>4471</v>
      </c>
      <c r="Y78" s="148" t="s">
        <v>107</v>
      </c>
      <c r="Z78" s="148">
        <v>1041</v>
      </c>
      <c r="AA78" s="148">
        <v>513</v>
      </c>
      <c r="AB78" s="51">
        <v>32921</v>
      </c>
      <c r="AC78" s="50">
        <v>34.700000000000003</v>
      </c>
    </row>
    <row r="79" spans="1:29" x14ac:dyDescent="0.15">
      <c r="B79" s="46" t="s">
        <v>128</v>
      </c>
    </row>
    <row r="80" spans="1:29" x14ac:dyDescent="0.15">
      <c r="B80" s="46" t="s">
        <v>129</v>
      </c>
    </row>
    <row r="81" spans="2:4" x14ac:dyDescent="0.15">
      <c r="B81" s="46" t="s">
        <v>130</v>
      </c>
    </row>
    <row r="82" spans="2:4" x14ac:dyDescent="0.15">
      <c r="B82" s="46" t="s">
        <v>131</v>
      </c>
    </row>
    <row r="84" spans="2:4" x14ac:dyDescent="0.15">
      <c r="B84" s="46" t="s">
        <v>326</v>
      </c>
    </row>
    <row r="85" spans="2:4" ht="12" x14ac:dyDescent="0.15">
      <c r="B85" s="182" t="s">
        <v>327</v>
      </c>
      <c r="C85" s="147"/>
      <c r="D85" s="46" t="s">
        <v>328</v>
      </c>
    </row>
  </sheetData>
  <mergeCells count="32">
    <mergeCell ref="P6:P8"/>
    <mergeCell ref="O6:O8"/>
    <mergeCell ref="A5:A8"/>
    <mergeCell ref="B5:B8"/>
    <mergeCell ref="C5:N5"/>
    <mergeCell ref="L7:L8"/>
    <mergeCell ref="J7:J8"/>
    <mergeCell ref="I7:I8"/>
    <mergeCell ref="H6:H8"/>
    <mergeCell ref="C6:C8"/>
    <mergeCell ref="D6:D8"/>
    <mergeCell ref="E6:E8"/>
    <mergeCell ref="F6:F8"/>
    <mergeCell ref="G6:G8"/>
    <mergeCell ref="N6:N8"/>
    <mergeCell ref="M6:M8"/>
    <mergeCell ref="I6:L6"/>
    <mergeCell ref="K7:K8"/>
    <mergeCell ref="AC5:AC8"/>
    <mergeCell ref="U6:U8"/>
    <mergeCell ref="Z6:Z8"/>
    <mergeCell ref="W7:W8"/>
    <mergeCell ref="S6:S8"/>
    <mergeCell ref="Q5:Z5"/>
    <mergeCell ref="AA5:AA8"/>
    <mergeCell ref="Y6:Y8"/>
    <mergeCell ref="X7:X8"/>
    <mergeCell ref="V6:V8"/>
    <mergeCell ref="AB5:AB8"/>
    <mergeCell ref="T7:T8"/>
    <mergeCell ref="R6:R8"/>
    <mergeCell ref="Q6:Q8"/>
  </mergeCells>
  <phoneticPr fontId="2"/>
  <conditionalFormatting sqref="C85">
    <cfRule type="cellIs" dxfId="29" priority="2" operator="equal">
      <formula>0</formula>
    </cfRule>
  </conditionalFormatting>
  <conditionalFormatting sqref="C11:AA78">
    <cfRule type="cellIs" dxfId="28" priority="3" operator="lessThan">
      <formula>C10</formula>
    </cfRule>
  </conditionalFormatting>
  <conditionalFormatting sqref="E4">
    <cfRule type="cellIs" dxfId="27" priority="1" operator="equal">
      <formula>0</formula>
    </cfRule>
  </conditionalFormatting>
  <pageMargins left="0.11811023622047245" right="0.11811023622047245" top="0.35433070866141736" bottom="0.19685039370078741" header="0.31496062992125984" footer="0.31496062992125984"/>
  <pageSetup paperSize="9" scale="55" orientation="landscape"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F65A2-2BEF-40FE-AE41-2F7D8394F53A}">
  <dimension ref="A1:BA112"/>
  <sheetViews>
    <sheetView zoomScaleNormal="100" zoomScaleSheetLayoutView="100" workbookViewId="0">
      <pane xSplit="2" ySplit="14" topLeftCell="C15" activePane="bottomRight" state="frozen"/>
      <selection pane="topRight" activeCell="C1" sqref="C1"/>
      <selection pane="bottomLeft" activeCell="A15" sqref="A15"/>
      <selection pane="bottomRight" activeCell="D57" sqref="D57"/>
    </sheetView>
  </sheetViews>
  <sheetFormatPr defaultColWidth="10.28515625" defaultRowHeight="13.5" x14ac:dyDescent="0.15"/>
  <cols>
    <col min="1" max="1" width="14" style="85" customWidth="1"/>
    <col min="2" max="2" width="4.28515625" style="120" customWidth="1"/>
    <col min="3" max="3" width="12.28515625" style="85" customWidth="1"/>
    <col min="4" max="4" width="4.28515625" style="85" customWidth="1"/>
    <col min="5" max="5" width="11.42578125" style="85" customWidth="1"/>
    <col min="6" max="6" width="4.28515625" style="85" customWidth="1"/>
    <col min="7" max="7" width="11.42578125" style="85" customWidth="1"/>
    <col min="8" max="8" width="4.28515625" style="85" customWidth="1"/>
    <col min="9" max="9" width="11.42578125" style="85" customWidth="1"/>
    <col min="10" max="10" width="4.28515625" style="85" customWidth="1"/>
    <col min="11" max="11" width="11.42578125" style="85" customWidth="1"/>
    <col min="12" max="12" width="4.28515625" style="85" customWidth="1"/>
    <col min="13" max="13" width="11.42578125" style="85" customWidth="1"/>
    <col min="14" max="14" width="4.28515625" style="85" customWidth="1"/>
    <col min="15" max="15" width="11.42578125" style="85" customWidth="1"/>
    <col min="16" max="16" width="4.28515625" style="85" customWidth="1"/>
    <col min="17" max="17" width="11.42578125" style="85" customWidth="1"/>
    <col min="18" max="18" width="4.28515625" style="85" customWidth="1"/>
    <col min="19" max="19" width="11.42578125" style="85" customWidth="1"/>
    <col min="20" max="20" width="4.28515625" style="85" customWidth="1"/>
    <col min="21" max="21" width="11.42578125" style="85" customWidth="1"/>
    <col min="22" max="22" width="4.28515625" style="85" customWidth="1"/>
    <col min="23" max="23" width="11.42578125" style="85" customWidth="1"/>
    <col min="24" max="24" width="4.28515625" style="85" customWidth="1"/>
    <col min="25" max="25" width="11.42578125" style="85" customWidth="1"/>
    <col min="26" max="26" width="4.28515625" style="85" customWidth="1"/>
    <col min="27" max="27" width="11.42578125" style="85" customWidth="1"/>
    <col min="28" max="28" width="4.28515625" style="85" customWidth="1"/>
    <col min="29" max="29" width="11.42578125" style="85" customWidth="1"/>
    <col min="30" max="30" width="4.28515625" style="85" customWidth="1"/>
    <col min="31" max="31" width="11.42578125" style="85" customWidth="1"/>
    <col min="32" max="32" width="4.28515625" style="85" customWidth="1"/>
    <col min="33" max="33" width="11.42578125" style="85" customWidth="1"/>
    <col min="34" max="34" width="4.28515625" style="85" customWidth="1"/>
    <col min="35" max="35" width="11.42578125" style="85" customWidth="1"/>
    <col min="36" max="36" width="4.28515625" style="85" customWidth="1"/>
    <col min="37" max="37" width="11.42578125" style="85" customWidth="1"/>
    <col min="38" max="38" width="4.28515625" style="85" customWidth="1"/>
    <col min="39" max="39" width="11.42578125" style="85" customWidth="1"/>
    <col min="40" max="40" width="4.28515625" style="85" customWidth="1"/>
    <col min="41" max="41" width="11.42578125" style="85" customWidth="1"/>
    <col min="42" max="42" width="4.28515625" style="85" customWidth="1"/>
    <col min="43" max="43" width="11.42578125" style="85" customWidth="1"/>
    <col min="44" max="44" width="4.28515625" style="85" customWidth="1"/>
    <col min="45" max="45" width="11.42578125" style="85" customWidth="1"/>
    <col min="46" max="46" width="4.28515625" style="85" customWidth="1"/>
    <col min="47" max="47" width="13.7109375" style="85" customWidth="1"/>
    <col min="48" max="48" width="4.28515625" style="85" customWidth="1"/>
    <col min="49" max="49" width="14" style="85" customWidth="1"/>
    <col min="50" max="50" width="4.28515625" style="85" customWidth="1"/>
    <col min="51" max="52" width="19.7109375" style="85" customWidth="1"/>
    <col min="53" max="53" width="4.7109375" style="121" customWidth="1"/>
    <col min="54" max="16384" width="10.28515625" style="85"/>
  </cols>
  <sheetData>
    <row r="1" spans="1:53" s="69" customFormat="1" ht="14.25" x14ac:dyDescent="0.15">
      <c r="B1" s="70"/>
      <c r="BA1" s="71"/>
    </row>
    <row r="2" spans="1:53" s="69" customFormat="1" ht="14.25" x14ac:dyDescent="0.15">
      <c r="A2" s="72" t="s">
        <v>132</v>
      </c>
      <c r="B2" s="70"/>
      <c r="I2" s="73"/>
      <c r="J2" s="73"/>
      <c r="M2" s="72"/>
      <c r="N2" s="72"/>
      <c r="O2" s="72"/>
      <c r="P2" s="72"/>
      <c r="Q2" s="72"/>
      <c r="R2" s="72"/>
      <c r="S2" s="72"/>
      <c r="T2" s="72"/>
      <c r="U2" s="72"/>
      <c r="V2" s="72"/>
      <c r="W2" s="72"/>
      <c r="X2" s="72"/>
      <c r="Y2" s="74"/>
      <c r="Z2" s="74"/>
      <c r="AA2" s="72"/>
      <c r="AB2" s="72"/>
      <c r="AC2" s="72"/>
      <c r="AD2" s="72"/>
      <c r="AE2" s="75"/>
      <c r="AF2" s="75"/>
      <c r="AG2" s="75"/>
      <c r="AH2" s="75"/>
      <c r="AI2" s="74"/>
      <c r="AJ2" s="74"/>
      <c r="AK2" s="74"/>
      <c r="AL2" s="74"/>
      <c r="AM2" s="74"/>
      <c r="AN2" s="74"/>
      <c r="AO2" s="74"/>
      <c r="AP2" s="74"/>
      <c r="BA2" s="71"/>
    </row>
    <row r="3" spans="1:53" s="69" customFormat="1" ht="14.25" x14ac:dyDescent="0.15">
      <c r="A3" s="69" t="s">
        <v>133</v>
      </c>
      <c r="B3" s="70"/>
      <c r="K3" s="69" t="s">
        <v>134</v>
      </c>
      <c r="BA3" s="71"/>
    </row>
    <row r="4" spans="1:53" s="76" customFormat="1" ht="12" x14ac:dyDescent="0.15">
      <c r="B4" s="77"/>
      <c r="BA4" s="78"/>
    </row>
    <row r="5" spans="1:53" s="76" customFormat="1" ht="12.75" thickBot="1" x14ac:dyDescent="0.2">
      <c r="A5" s="79"/>
      <c r="B5" s="80"/>
      <c r="C5" s="79"/>
      <c r="D5" s="147" t="s">
        <v>135</v>
      </c>
      <c r="E5" s="79"/>
      <c r="F5" s="79"/>
      <c r="G5" s="79"/>
      <c r="H5" s="79"/>
      <c r="I5" s="79"/>
      <c r="J5" s="79"/>
      <c r="K5" s="79"/>
      <c r="L5" s="79"/>
      <c r="M5" s="79"/>
      <c r="N5" s="79"/>
      <c r="O5" s="79"/>
      <c r="P5" s="79"/>
      <c r="Q5" s="79"/>
      <c r="R5" s="79"/>
      <c r="S5" s="79"/>
      <c r="T5" s="79"/>
      <c r="U5" s="79"/>
      <c r="V5" s="79"/>
      <c r="W5" s="79"/>
      <c r="X5" s="79"/>
      <c r="Y5" s="81"/>
      <c r="Z5" s="81"/>
      <c r="AA5" s="79"/>
      <c r="AB5" s="79"/>
      <c r="AC5" s="79"/>
      <c r="AD5" s="79"/>
      <c r="AE5" s="79"/>
      <c r="AF5" s="79"/>
      <c r="AG5" s="79"/>
      <c r="AH5" s="79"/>
      <c r="AI5" s="81"/>
      <c r="AJ5" s="81"/>
      <c r="AK5" s="79"/>
      <c r="AL5" s="79"/>
      <c r="AM5" s="79"/>
      <c r="AN5" s="79"/>
      <c r="AO5" s="79"/>
      <c r="AP5" s="79"/>
      <c r="AQ5" s="79"/>
      <c r="AR5" s="79"/>
      <c r="AS5" s="79"/>
      <c r="AT5" s="79"/>
      <c r="AU5" s="79"/>
      <c r="AV5" s="79"/>
      <c r="AW5" s="79"/>
      <c r="AX5" s="79"/>
      <c r="AY5" s="79"/>
      <c r="AZ5" s="79"/>
      <c r="BA5" s="81"/>
    </row>
    <row r="6" spans="1:53" ht="14.25" customHeight="1" thickTop="1" x14ac:dyDescent="0.15">
      <c r="A6" s="82"/>
      <c r="B6" s="83"/>
      <c r="C6" s="250" t="s">
        <v>136</v>
      </c>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1"/>
      <c r="AJ6" s="251"/>
      <c r="AK6" s="251"/>
      <c r="AL6" s="251"/>
      <c r="AM6" s="251"/>
      <c r="AN6" s="251"/>
      <c r="AO6" s="251"/>
      <c r="AP6" s="251"/>
      <c r="AQ6" s="251"/>
      <c r="AR6" s="251"/>
      <c r="AS6" s="251"/>
      <c r="AT6" s="251"/>
      <c r="AU6" s="251"/>
      <c r="AV6" s="252"/>
      <c r="AW6" s="253" t="s">
        <v>137</v>
      </c>
      <c r="AX6" s="254"/>
      <c r="AY6" s="177" t="s">
        <v>138</v>
      </c>
      <c r="AZ6" s="170" t="s">
        <v>139</v>
      </c>
      <c r="BA6" s="84"/>
    </row>
    <row r="7" spans="1:53" ht="14.25" customHeight="1" x14ac:dyDescent="0.15">
      <c r="A7" s="86"/>
      <c r="B7" s="87"/>
      <c r="C7" s="238" t="s">
        <v>33</v>
      </c>
      <c r="D7" s="239"/>
      <c r="E7" s="257" t="s">
        <v>140</v>
      </c>
      <c r="F7" s="258"/>
      <c r="G7" s="258"/>
      <c r="H7" s="258"/>
      <c r="I7" s="258"/>
      <c r="J7" s="258"/>
      <c r="K7" s="258"/>
      <c r="L7" s="258"/>
      <c r="M7" s="258"/>
      <c r="N7" s="258"/>
      <c r="O7" s="258"/>
      <c r="P7" s="258"/>
      <c r="Q7" s="258"/>
      <c r="R7" s="258"/>
      <c r="S7" s="258"/>
      <c r="T7" s="258"/>
      <c r="U7" s="258"/>
      <c r="V7" s="258"/>
      <c r="W7" s="258"/>
      <c r="X7" s="258"/>
      <c r="Y7" s="258"/>
      <c r="Z7" s="258"/>
      <c r="AA7" s="258"/>
      <c r="AB7" s="259"/>
      <c r="AC7" s="260" t="s">
        <v>141</v>
      </c>
      <c r="AD7" s="261"/>
      <c r="AE7" s="261"/>
      <c r="AF7" s="261"/>
      <c r="AG7" s="261"/>
      <c r="AH7" s="261"/>
      <c r="AI7" s="261"/>
      <c r="AJ7" s="261"/>
      <c r="AK7" s="261"/>
      <c r="AL7" s="261"/>
      <c r="AM7" s="261"/>
      <c r="AN7" s="261"/>
      <c r="AO7" s="261"/>
      <c r="AP7" s="261"/>
      <c r="AQ7" s="261"/>
      <c r="AR7" s="261"/>
      <c r="AS7" s="261"/>
      <c r="AT7" s="262"/>
      <c r="AU7" s="238" t="s">
        <v>142</v>
      </c>
      <c r="AV7" s="239"/>
      <c r="AW7" s="255"/>
      <c r="AX7" s="256"/>
      <c r="AY7" s="244" t="s">
        <v>143</v>
      </c>
      <c r="AZ7" s="247" t="s">
        <v>144</v>
      </c>
      <c r="BA7" s="84"/>
    </row>
    <row r="8" spans="1:53" ht="12.75" customHeight="1" x14ac:dyDescent="0.15">
      <c r="A8" s="88"/>
      <c r="B8" s="89"/>
      <c r="C8" s="240"/>
      <c r="D8" s="241"/>
      <c r="E8" s="238" t="s">
        <v>145</v>
      </c>
      <c r="F8" s="239"/>
      <c r="G8" s="238" t="s">
        <v>146</v>
      </c>
      <c r="H8" s="239"/>
      <c r="I8" s="238" t="s">
        <v>147</v>
      </c>
      <c r="J8" s="239"/>
      <c r="K8" s="238" t="s">
        <v>148</v>
      </c>
      <c r="L8" s="239"/>
      <c r="M8" s="238" t="s">
        <v>149</v>
      </c>
      <c r="N8" s="239"/>
      <c r="O8" s="238" t="s">
        <v>37</v>
      </c>
      <c r="P8" s="239"/>
      <c r="Q8" s="238" t="s">
        <v>150</v>
      </c>
      <c r="R8" s="239"/>
      <c r="S8" s="238" t="s">
        <v>151</v>
      </c>
      <c r="T8" s="239"/>
      <c r="U8" s="238" t="s">
        <v>17</v>
      </c>
      <c r="V8" s="239"/>
      <c r="W8" s="238" t="s">
        <v>152</v>
      </c>
      <c r="X8" s="242"/>
      <c r="Y8" s="169"/>
      <c r="Z8" s="168"/>
      <c r="AA8" s="238" t="s">
        <v>153</v>
      </c>
      <c r="AB8" s="239"/>
      <c r="AC8" s="238" t="s">
        <v>145</v>
      </c>
      <c r="AD8" s="239"/>
      <c r="AE8" s="238" t="s">
        <v>154</v>
      </c>
      <c r="AF8" s="239"/>
      <c r="AG8" s="238" t="s">
        <v>155</v>
      </c>
      <c r="AH8" s="242"/>
      <c r="AI8" s="169"/>
      <c r="AJ8" s="168"/>
      <c r="AK8" s="238" t="s">
        <v>45</v>
      </c>
      <c r="AL8" s="239"/>
      <c r="AM8" s="238" t="s">
        <v>156</v>
      </c>
      <c r="AN8" s="242"/>
      <c r="AO8" s="90"/>
      <c r="AP8" s="91"/>
      <c r="AQ8" s="91"/>
      <c r="AR8" s="92"/>
      <c r="AS8" s="238" t="s">
        <v>157</v>
      </c>
      <c r="AT8" s="239"/>
      <c r="AU8" s="240"/>
      <c r="AV8" s="241"/>
      <c r="AW8" s="255"/>
      <c r="AX8" s="256"/>
      <c r="AY8" s="245"/>
      <c r="AZ8" s="248"/>
      <c r="BA8" s="84"/>
    </row>
    <row r="9" spans="1:53" ht="14.25" customHeight="1" x14ac:dyDescent="0.15">
      <c r="A9" s="236" t="s">
        <v>158</v>
      </c>
      <c r="B9" s="237"/>
      <c r="C9" s="240"/>
      <c r="D9" s="241"/>
      <c r="E9" s="240"/>
      <c r="F9" s="241"/>
      <c r="G9" s="240"/>
      <c r="H9" s="241"/>
      <c r="I9" s="240"/>
      <c r="J9" s="241"/>
      <c r="K9" s="240"/>
      <c r="L9" s="241"/>
      <c r="M9" s="240"/>
      <c r="N9" s="241"/>
      <c r="O9" s="240"/>
      <c r="P9" s="241"/>
      <c r="Q9" s="240"/>
      <c r="R9" s="241"/>
      <c r="S9" s="240"/>
      <c r="T9" s="241"/>
      <c r="U9" s="240"/>
      <c r="V9" s="241"/>
      <c r="W9" s="240"/>
      <c r="X9" s="243"/>
      <c r="Y9" s="93"/>
      <c r="Z9" s="94"/>
      <c r="AA9" s="240"/>
      <c r="AB9" s="241"/>
      <c r="AC9" s="240"/>
      <c r="AD9" s="241"/>
      <c r="AE9" s="240"/>
      <c r="AF9" s="241"/>
      <c r="AG9" s="240"/>
      <c r="AH9" s="243"/>
      <c r="AI9" s="93"/>
      <c r="AJ9" s="94"/>
      <c r="AK9" s="240"/>
      <c r="AL9" s="241"/>
      <c r="AM9" s="240"/>
      <c r="AN9" s="243"/>
      <c r="AO9" s="95"/>
      <c r="AP9" s="91"/>
      <c r="AQ9" s="95"/>
      <c r="AR9" s="96"/>
      <c r="AS9" s="240"/>
      <c r="AT9" s="241"/>
      <c r="AU9" s="240"/>
      <c r="AV9" s="241"/>
      <c r="AW9" s="255"/>
      <c r="AX9" s="256"/>
      <c r="AY9" s="245"/>
      <c r="AZ9" s="248"/>
      <c r="BA9" s="84"/>
    </row>
    <row r="10" spans="1:53" ht="11.25" customHeight="1" x14ac:dyDescent="0.15">
      <c r="A10" s="91"/>
      <c r="B10" s="97"/>
      <c r="C10" s="240"/>
      <c r="D10" s="241"/>
      <c r="E10" s="240"/>
      <c r="F10" s="241"/>
      <c r="G10" s="240"/>
      <c r="H10" s="241"/>
      <c r="I10" s="240"/>
      <c r="J10" s="241"/>
      <c r="K10" s="240"/>
      <c r="L10" s="241"/>
      <c r="M10" s="240"/>
      <c r="N10" s="241"/>
      <c r="O10" s="240"/>
      <c r="P10" s="241"/>
      <c r="Q10" s="240"/>
      <c r="R10" s="241"/>
      <c r="S10" s="240"/>
      <c r="T10" s="241"/>
      <c r="U10" s="240"/>
      <c r="V10" s="241"/>
      <c r="W10" s="240"/>
      <c r="X10" s="241"/>
      <c r="Y10" s="238" t="s">
        <v>159</v>
      </c>
      <c r="Z10" s="239"/>
      <c r="AA10" s="240"/>
      <c r="AB10" s="241"/>
      <c r="AC10" s="240"/>
      <c r="AD10" s="241"/>
      <c r="AE10" s="240"/>
      <c r="AF10" s="241"/>
      <c r="AG10" s="240"/>
      <c r="AH10" s="241"/>
      <c r="AI10" s="238" t="s">
        <v>160</v>
      </c>
      <c r="AJ10" s="239"/>
      <c r="AK10" s="240"/>
      <c r="AL10" s="241"/>
      <c r="AM10" s="240"/>
      <c r="AN10" s="241"/>
      <c r="AO10" s="238" t="s">
        <v>161</v>
      </c>
      <c r="AP10" s="239"/>
      <c r="AQ10" s="238" t="s">
        <v>162</v>
      </c>
      <c r="AR10" s="239"/>
      <c r="AS10" s="240"/>
      <c r="AT10" s="241"/>
      <c r="AU10" s="240"/>
      <c r="AV10" s="241"/>
      <c r="AW10" s="255"/>
      <c r="AX10" s="256"/>
      <c r="AY10" s="245"/>
      <c r="AZ10" s="248"/>
      <c r="BA10" s="84"/>
    </row>
    <row r="11" spans="1:53" ht="16.149999999999999" customHeight="1" x14ac:dyDescent="0.15">
      <c r="A11" s="91"/>
      <c r="B11" s="97"/>
      <c r="C11" s="240"/>
      <c r="D11" s="241"/>
      <c r="E11" s="240"/>
      <c r="F11" s="241"/>
      <c r="G11" s="240"/>
      <c r="H11" s="241"/>
      <c r="I11" s="240"/>
      <c r="J11" s="241"/>
      <c r="K11" s="240"/>
      <c r="L11" s="241"/>
      <c r="M11" s="240"/>
      <c r="N11" s="241"/>
      <c r="O11" s="240"/>
      <c r="P11" s="241"/>
      <c r="Q11" s="240"/>
      <c r="R11" s="241"/>
      <c r="S11" s="240"/>
      <c r="T11" s="241"/>
      <c r="U11" s="240"/>
      <c r="V11" s="241"/>
      <c r="W11" s="240"/>
      <c r="X11" s="241"/>
      <c r="Y11" s="240"/>
      <c r="Z11" s="241"/>
      <c r="AA11" s="240"/>
      <c r="AB11" s="241"/>
      <c r="AC11" s="240"/>
      <c r="AD11" s="241"/>
      <c r="AE11" s="240"/>
      <c r="AF11" s="241"/>
      <c r="AG11" s="240"/>
      <c r="AH11" s="241"/>
      <c r="AI11" s="240"/>
      <c r="AJ11" s="241"/>
      <c r="AK11" s="240"/>
      <c r="AL11" s="241"/>
      <c r="AM11" s="240"/>
      <c r="AN11" s="241"/>
      <c r="AO11" s="240"/>
      <c r="AP11" s="241"/>
      <c r="AQ11" s="240"/>
      <c r="AR11" s="241"/>
      <c r="AS11" s="240"/>
      <c r="AT11" s="241"/>
      <c r="AU11" s="240"/>
      <c r="AV11" s="241"/>
      <c r="AW11" s="255"/>
      <c r="AX11" s="256"/>
      <c r="AY11" s="245"/>
      <c r="AZ11" s="248"/>
      <c r="BA11" s="84"/>
    </row>
    <row r="12" spans="1:53" ht="20.45" customHeight="1" x14ac:dyDescent="0.15">
      <c r="A12" s="95"/>
      <c r="B12" s="98"/>
      <c r="C12" s="99" t="s">
        <v>163</v>
      </c>
      <c r="D12" s="100" t="s">
        <v>164</v>
      </c>
      <c r="E12" s="101" t="s">
        <v>165</v>
      </c>
      <c r="F12" s="100" t="s">
        <v>164</v>
      </c>
      <c r="G12" s="101" t="s">
        <v>166</v>
      </c>
      <c r="H12" s="100" t="s">
        <v>164</v>
      </c>
      <c r="I12" s="101" t="s">
        <v>166</v>
      </c>
      <c r="J12" s="100" t="s">
        <v>164</v>
      </c>
      <c r="K12" s="101" t="s">
        <v>166</v>
      </c>
      <c r="L12" s="100" t="s">
        <v>164</v>
      </c>
      <c r="M12" s="101" t="s">
        <v>166</v>
      </c>
      <c r="N12" s="100" t="s">
        <v>164</v>
      </c>
      <c r="O12" s="101" t="s">
        <v>166</v>
      </c>
      <c r="P12" s="100" t="s">
        <v>164</v>
      </c>
      <c r="Q12" s="101" t="s">
        <v>166</v>
      </c>
      <c r="R12" s="100" t="s">
        <v>164</v>
      </c>
      <c r="S12" s="101" t="s">
        <v>166</v>
      </c>
      <c r="T12" s="100" t="s">
        <v>164</v>
      </c>
      <c r="U12" s="101" t="s">
        <v>166</v>
      </c>
      <c r="V12" s="100" t="s">
        <v>164</v>
      </c>
      <c r="W12" s="101" t="s">
        <v>166</v>
      </c>
      <c r="X12" s="100" t="s">
        <v>164</v>
      </c>
      <c r="Y12" s="101" t="s">
        <v>166</v>
      </c>
      <c r="Z12" s="100" t="s">
        <v>164</v>
      </c>
      <c r="AA12" s="101" t="s">
        <v>166</v>
      </c>
      <c r="AB12" s="100" t="s">
        <v>164</v>
      </c>
      <c r="AC12" s="101" t="s">
        <v>167</v>
      </c>
      <c r="AD12" s="100" t="s">
        <v>164</v>
      </c>
      <c r="AE12" s="101" t="s">
        <v>166</v>
      </c>
      <c r="AF12" s="100" t="s">
        <v>164</v>
      </c>
      <c r="AG12" s="101" t="s">
        <v>166</v>
      </c>
      <c r="AH12" s="100" t="s">
        <v>164</v>
      </c>
      <c r="AI12" s="101" t="s">
        <v>166</v>
      </c>
      <c r="AJ12" s="100" t="s">
        <v>164</v>
      </c>
      <c r="AK12" s="101" t="s">
        <v>166</v>
      </c>
      <c r="AL12" s="100" t="s">
        <v>164</v>
      </c>
      <c r="AM12" s="101" t="s">
        <v>166</v>
      </c>
      <c r="AN12" s="100" t="s">
        <v>164</v>
      </c>
      <c r="AO12" s="101" t="s">
        <v>166</v>
      </c>
      <c r="AP12" s="100" t="s">
        <v>164</v>
      </c>
      <c r="AQ12" s="101" t="s">
        <v>166</v>
      </c>
      <c r="AR12" s="100" t="s">
        <v>164</v>
      </c>
      <c r="AS12" s="101" t="s">
        <v>166</v>
      </c>
      <c r="AT12" s="100" t="s">
        <v>164</v>
      </c>
      <c r="AU12" s="101" t="s">
        <v>168</v>
      </c>
      <c r="AV12" s="100" t="s">
        <v>164</v>
      </c>
      <c r="AW12" s="101" t="s">
        <v>137</v>
      </c>
      <c r="AX12" s="100" t="s">
        <v>164</v>
      </c>
      <c r="AY12" s="246"/>
      <c r="AZ12" s="249"/>
      <c r="BA12" s="102"/>
    </row>
    <row r="13" spans="1:53" x14ac:dyDescent="0.15">
      <c r="A13" s="91"/>
      <c r="B13" s="97"/>
      <c r="C13" s="103" t="s">
        <v>169</v>
      </c>
      <c r="D13" s="104" t="s">
        <v>170</v>
      </c>
      <c r="E13" s="104" t="s">
        <v>171</v>
      </c>
      <c r="F13" s="104" t="s">
        <v>172</v>
      </c>
      <c r="G13" s="104" t="s">
        <v>173</v>
      </c>
      <c r="H13" s="104" t="s">
        <v>174</v>
      </c>
      <c r="I13" s="104" t="s">
        <v>175</v>
      </c>
      <c r="J13" s="104" t="s">
        <v>176</v>
      </c>
      <c r="K13" s="104" t="s">
        <v>177</v>
      </c>
      <c r="L13" s="104" t="s">
        <v>178</v>
      </c>
      <c r="M13" s="104" t="s">
        <v>179</v>
      </c>
      <c r="N13" s="104" t="s">
        <v>180</v>
      </c>
      <c r="O13" s="104" t="s">
        <v>181</v>
      </c>
      <c r="P13" s="104" t="s">
        <v>182</v>
      </c>
      <c r="Q13" s="104" t="s">
        <v>183</v>
      </c>
      <c r="R13" s="104" t="s">
        <v>184</v>
      </c>
      <c r="S13" s="104" t="s">
        <v>185</v>
      </c>
      <c r="T13" s="104" t="s">
        <v>186</v>
      </c>
      <c r="U13" s="104" t="s">
        <v>187</v>
      </c>
      <c r="V13" s="104" t="s">
        <v>188</v>
      </c>
      <c r="W13" s="104" t="s">
        <v>189</v>
      </c>
      <c r="X13" s="104" t="s">
        <v>190</v>
      </c>
      <c r="Y13" s="104" t="s">
        <v>191</v>
      </c>
      <c r="Z13" s="104" t="s">
        <v>192</v>
      </c>
      <c r="AA13" s="104" t="s">
        <v>193</v>
      </c>
      <c r="AB13" s="104" t="s">
        <v>194</v>
      </c>
      <c r="AC13" s="104" t="s">
        <v>195</v>
      </c>
      <c r="AD13" s="104" t="s">
        <v>196</v>
      </c>
      <c r="AE13" s="104" t="s">
        <v>197</v>
      </c>
      <c r="AF13" s="104" t="s">
        <v>198</v>
      </c>
      <c r="AG13" s="104" t="s">
        <v>199</v>
      </c>
      <c r="AH13" s="104" t="s">
        <v>200</v>
      </c>
      <c r="AI13" s="104" t="s">
        <v>201</v>
      </c>
      <c r="AJ13" s="104" t="s">
        <v>202</v>
      </c>
      <c r="AK13" s="104" t="s">
        <v>203</v>
      </c>
      <c r="AL13" s="104" t="s">
        <v>204</v>
      </c>
      <c r="AM13" s="104" t="s">
        <v>205</v>
      </c>
      <c r="AN13" s="104" t="s">
        <v>206</v>
      </c>
      <c r="AO13" s="104" t="s">
        <v>207</v>
      </c>
      <c r="AP13" s="104" t="s">
        <v>208</v>
      </c>
      <c r="AQ13" s="104" t="s">
        <v>209</v>
      </c>
      <c r="AR13" s="104" t="s">
        <v>210</v>
      </c>
      <c r="AS13" s="104" t="s">
        <v>211</v>
      </c>
      <c r="AT13" s="104" t="s">
        <v>212</v>
      </c>
      <c r="AU13" s="104" t="s">
        <v>213</v>
      </c>
      <c r="AV13" s="104" t="s">
        <v>214</v>
      </c>
      <c r="AW13" s="104" t="s">
        <v>215</v>
      </c>
      <c r="AX13" s="104" t="s">
        <v>216</v>
      </c>
      <c r="AY13" s="104" t="s">
        <v>217</v>
      </c>
      <c r="AZ13" s="104" t="s">
        <v>218</v>
      </c>
      <c r="BA13" s="105"/>
    </row>
    <row r="14" spans="1:53" ht="13.5" customHeight="1" x14ac:dyDescent="0.15">
      <c r="A14" s="76"/>
      <c r="B14" s="106"/>
      <c r="C14" s="107" t="s">
        <v>219</v>
      </c>
      <c r="D14" s="107"/>
      <c r="E14" s="107" t="s">
        <v>219</v>
      </c>
      <c r="F14" s="107"/>
      <c r="G14" s="107" t="s">
        <v>219</v>
      </c>
      <c r="H14" s="107"/>
      <c r="I14" s="107" t="s">
        <v>219</v>
      </c>
      <c r="J14" s="107"/>
      <c r="K14" s="107" t="s">
        <v>219</v>
      </c>
      <c r="L14" s="107"/>
      <c r="M14" s="107" t="s">
        <v>219</v>
      </c>
      <c r="N14" s="107"/>
      <c r="O14" s="107" t="s">
        <v>219</v>
      </c>
      <c r="P14" s="107"/>
      <c r="Q14" s="107" t="s">
        <v>219</v>
      </c>
      <c r="R14" s="107"/>
      <c r="S14" s="107" t="s">
        <v>219</v>
      </c>
      <c r="T14" s="107"/>
      <c r="U14" s="107" t="s">
        <v>219</v>
      </c>
      <c r="V14" s="107"/>
      <c r="W14" s="107" t="s">
        <v>219</v>
      </c>
      <c r="X14" s="107"/>
      <c r="Y14" s="108" t="s">
        <v>219</v>
      </c>
      <c r="Z14" s="108"/>
      <c r="AA14" s="107" t="s">
        <v>219</v>
      </c>
      <c r="AB14" s="107"/>
      <c r="AC14" s="107" t="s">
        <v>219</v>
      </c>
      <c r="AD14" s="107"/>
      <c r="AE14" s="107" t="s">
        <v>219</v>
      </c>
      <c r="AF14" s="107"/>
      <c r="AG14" s="107" t="s">
        <v>219</v>
      </c>
      <c r="AH14" s="107"/>
      <c r="AI14" s="108" t="s">
        <v>219</v>
      </c>
      <c r="AJ14" s="108"/>
      <c r="AK14" s="109" t="s">
        <v>219</v>
      </c>
      <c r="AL14" s="109"/>
      <c r="AM14" s="107" t="s">
        <v>219</v>
      </c>
      <c r="AN14" s="107"/>
      <c r="AO14" s="107" t="s">
        <v>219</v>
      </c>
      <c r="AP14" s="107"/>
      <c r="AQ14" s="107" t="s">
        <v>219</v>
      </c>
      <c r="AR14" s="107"/>
      <c r="AS14" s="107" t="s">
        <v>219</v>
      </c>
      <c r="AT14" s="107"/>
      <c r="AU14" s="107" t="s">
        <v>219</v>
      </c>
      <c r="AV14" s="107"/>
      <c r="AW14" s="107" t="s">
        <v>219</v>
      </c>
      <c r="AX14" s="107"/>
      <c r="AY14" s="110" t="s">
        <v>57</v>
      </c>
      <c r="AZ14" s="108" t="s">
        <v>219</v>
      </c>
      <c r="BA14" s="84"/>
    </row>
    <row r="15" spans="1:53" ht="14.25" customHeight="1" x14ac:dyDescent="0.15">
      <c r="A15" s="181" t="s">
        <v>220</v>
      </c>
      <c r="B15" s="178" t="s">
        <v>169</v>
      </c>
      <c r="C15" s="180">
        <v>13478</v>
      </c>
      <c r="D15" s="108">
        <v>1</v>
      </c>
      <c r="E15" s="179">
        <v>5641</v>
      </c>
      <c r="F15" s="108">
        <v>1</v>
      </c>
      <c r="G15" s="179">
        <v>1149</v>
      </c>
      <c r="H15" s="108">
        <v>2</v>
      </c>
      <c r="I15" s="179">
        <v>408</v>
      </c>
      <c r="J15" s="108">
        <v>1</v>
      </c>
      <c r="K15" s="179">
        <v>27</v>
      </c>
      <c r="L15" s="108">
        <v>1</v>
      </c>
      <c r="M15" s="179">
        <v>293</v>
      </c>
      <c r="N15" s="108">
        <v>1</v>
      </c>
      <c r="O15" s="179">
        <v>591</v>
      </c>
      <c r="P15" s="108">
        <v>1</v>
      </c>
      <c r="Q15" s="179">
        <v>2489</v>
      </c>
      <c r="R15" s="108">
        <v>1</v>
      </c>
      <c r="S15" s="179">
        <v>96</v>
      </c>
      <c r="T15" s="108">
        <v>23</v>
      </c>
      <c r="U15" s="179">
        <v>117</v>
      </c>
      <c r="V15" s="108">
        <v>10</v>
      </c>
      <c r="W15" s="179">
        <v>417</v>
      </c>
      <c r="X15" s="108">
        <v>1</v>
      </c>
      <c r="Y15" s="179" t="s">
        <v>221</v>
      </c>
      <c r="Z15" s="108" t="s">
        <v>221</v>
      </c>
      <c r="AA15" s="179">
        <v>55</v>
      </c>
      <c r="AB15" s="108">
        <v>2</v>
      </c>
      <c r="AC15" s="179">
        <v>7837</v>
      </c>
      <c r="AD15" s="108">
        <v>1</v>
      </c>
      <c r="AE15" s="179">
        <v>1224</v>
      </c>
      <c r="AF15" s="108">
        <v>1</v>
      </c>
      <c r="AG15" s="179">
        <v>4781</v>
      </c>
      <c r="AH15" s="108">
        <v>1</v>
      </c>
      <c r="AI15" s="179">
        <v>4341</v>
      </c>
      <c r="AJ15" s="108">
        <v>1</v>
      </c>
      <c r="AK15" s="179">
        <v>608</v>
      </c>
      <c r="AL15" s="108">
        <v>2</v>
      </c>
      <c r="AM15" s="179">
        <v>426</v>
      </c>
      <c r="AN15" s="108">
        <v>8</v>
      </c>
      <c r="AO15" s="179">
        <v>264</v>
      </c>
      <c r="AP15" s="108">
        <v>14</v>
      </c>
      <c r="AQ15" s="179">
        <v>161</v>
      </c>
      <c r="AR15" s="108">
        <v>5</v>
      </c>
      <c r="AS15" s="179">
        <v>798</v>
      </c>
      <c r="AT15" s="108">
        <v>1</v>
      </c>
      <c r="AU15" s="179" t="s">
        <v>221</v>
      </c>
      <c r="AV15" s="108" t="s">
        <v>221</v>
      </c>
      <c r="AW15" s="179">
        <v>5167</v>
      </c>
      <c r="AX15" s="108">
        <v>1</v>
      </c>
      <c r="AY15" s="112">
        <v>38.299999999999997</v>
      </c>
      <c r="AZ15" s="180">
        <v>13555</v>
      </c>
      <c r="BA15" s="113" t="s">
        <v>222</v>
      </c>
    </row>
    <row r="16" spans="1:53" ht="20.25" customHeight="1" x14ac:dyDescent="0.15">
      <c r="A16" s="181" t="s">
        <v>223</v>
      </c>
      <c r="B16" s="178" t="s">
        <v>224</v>
      </c>
      <c r="C16" s="180">
        <v>3466</v>
      </c>
      <c r="D16" s="108">
        <v>7</v>
      </c>
      <c r="E16" s="179">
        <v>2376</v>
      </c>
      <c r="F16" s="108">
        <v>5</v>
      </c>
      <c r="G16" s="179">
        <v>511</v>
      </c>
      <c r="H16" s="108">
        <v>11</v>
      </c>
      <c r="I16" s="179" t="s">
        <v>225</v>
      </c>
      <c r="J16" s="108" t="s">
        <v>221</v>
      </c>
      <c r="K16" s="179">
        <v>1</v>
      </c>
      <c r="L16" s="108">
        <v>10</v>
      </c>
      <c r="M16" s="179">
        <v>14</v>
      </c>
      <c r="N16" s="108">
        <v>8</v>
      </c>
      <c r="O16" s="179">
        <v>12</v>
      </c>
      <c r="P16" s="108">
        <v>19</v>
      </c>
      <c r="Q16" s="179">
        <v>687</v>
      </c>
      <c r="R16" s="108">
        <v>13</v>
      </c>
      <c r="S16" s="179">
        <v>1096</v>
      </c>
      <c r="T16" s="108">
        <v>1</v>
      </c>
      <c r="U16" s="179">
        <v>19</v>
      </c>
      <c r="V16" s="108">
        <v>40</v>
      </c>
      <c r="W16" s="179">
        <v>17</v>
      </c>
      <c r="X16" s="108">
        <v>14</v>
      </c>
      <c r="Y16" s="179" t="s">
        <v>225</v>
      </c>
      <c r="Z16" s="108" t="s">
        <v>221</v>
      </c>
      <c r="AA16" s="179" t="s">
        <v>225</v>
      </c>
      <c r="AB16" s="108" t="s">
        <v>221</v>
      </c>
      <c r="AC16" s="179">
        <v>1090</v>
      </c>
      <c r="AD16" s="108">
        <v>10</v>
      </c>
      <c r="AE16" s="179">
        <v>165</v>
      </c>
      <c r="AF16" s="108">
        <v>13</v>
      </c>
      <c r="AG16" s="179">
        <v>91</v>
      </c>
      <c r="AH16" s="108">
        <v>17</v>
      </c>
      <c r="AI16" s="179">
        <v>87</v>
      </c>
      <c r="AJ16" s="108">
        <v>16</v>
      </c>
      <c r="AK16" s="179">
        <v>307</v>
      </c>
      <c r="AL16" s="108">
        <v>8</v>
      </c>
      <c r="AM16" s="179">
        <v>515</v>
      </c>
      <c r="AN16" s="108">
        <v>6</v>
      </c>
      <c r="AO16" s="179">
        <v>264</v>
      </c>
      <c r="AP16" s="108">
        <v>13</v>
      </c>
      <c r="AQ16" s="179">
        <v>233</v>
      </c>
      <c r="AR16" s="108">
        <v>4</v>
      </c>
      <c r="AS16" s="179">
        <v>11</v>
      </c>
      <c r="AT16" s="108">
        <v>7</v>
      </c>
      <c r="AU16" s="179">
        <v>0</v>
      </c>
      <c r="AV16" s="108">
        <v>44</v>
      </c>
      <c r="AW16" s="179">
        <v>1226</v>
      </c>
      <c r="AX16" s="108">
        <v>6</v>
      </c>
      <c r="AY16" s="112">
        <v>35.4</v>
      </c>
      <c r="AZ16" s="180">
        <v>3469</v>
      </c>
      <c r="BA16" s="113" t="s">
        <v>224</v>
      </c>
    </row>
    <row r="17" spans="1:53" ht="14.25" customHeight="1" x14ac:dyDescent="0.15">
      <c r="A17" s="181" t="s">
        <v>226</v>
      </c>
      <c r="B17" s="178" t="s">
        <v>227</v>
      </c>
      <c r="C17" s="180">
        <v>2975</v>
      </c>
      <c r="D17" s="108">
        <v>9</v>
      </c>
      <c r="E17" s="179">
        <v>1000</v>
      </c>
      <c r="F17" s="108">
        <v>23</v>
      </c>
      <c r="G17" s="179">
        <v>527</v>
      </c>
      <c r="H17" s="108">
        <v>10</v>
      </c>
      <c r="I17" s="179" t="s">
        <v>225</v>
      </c>
      <c r="J17" s="108" t="s">
        <v>221</v>
      </c>
      <c r="K17" s="179">
        <v>3</v>
      </c>
      <c r="L17" s="108">
        <v>8</v>
      </c>
      <c r="M17" s="179">
        <v>7</v>
      </c>
      <c r="N17" s="108">
        <v>14</v>
      </c>
      <c r="O17" s="179">
        <v>3</v>
      </c>
      <c r="P17" s="108">
        <v>43</v>
      </c>
      <c r="Q17" s="179">
        <v>255</v>
      </c>
      <c r="R17" s="108">
        <v>30</v>
      </c>
      <c r="S17" s="179">
        <v>126</v>
      </c>
      <c r="T17" s="108">
        <v>19</v>
      </c>
      <c r="U17" s="179">
        <v>44</v>
      </c>
      <c r="V17" s="108">
        <v>23</v>
      </c>
      <c r="W17" s="179">
        <v>25</v>
      </c>
      <c r="X17" s="108">
        <v>12</v>
      </c>
      <c r="Y17" s="179" t="s">
        <v>225</v>
      </c>
      <c r="Z17" s="108" t="s">
        <v>221</v>
      </c>
      <c r="AA17" s="179" t="s">
        <v>225</v>
      </c>
      <c r="AB17" s="108" t="s">
        <v>221</v>
      </c>
      <c r="AC17" s="179">
        <v>1975</v>
      </c>
      <c r="AD17" s="108">
        <v>4</v>
      </c>
      <c r="AE17" s="179">
        <v>249</v>
      </c>
      <c r="AF17" s="108">
        <v>8</v>
      </c>
      <c r="AG17" s="179">
        <v>255</v>
      </c>
      <c r="AH17" s="108">
        <v>5</v>
      </c>
      <c r="AI17" s="179">
        <v>245</v>
      </c>
      <c r="AJ17" s="108">
        <v>4</v>
      </c>
      <c r="AK17" s="179">
        <v>388</v>
      </c>
      <c r="AL17" s="108">
        <v>7</v>
      </c>
      <c r="AM17" s="179">
        <v>1073</v>
      </c>
      <c r="AN17" s="108">
        <v>2</v>
      </c>
      <c r="AO17" s="179">
        <v>249</v>
      </c>
      <c r="AP17" s="108">
        <v>15</v>
      </c>
      <c r="AQ17" s="179">
        <v>778</v>
      </c>
      <c r="AR17" s="108">
        <v>3</v>
      </c>
      <c r="AS17" s="179">
        <v>10</v>
      </c>
      <c r="AT17" s="108">
        <v>8</v>
      </c>
      <c r="AU17" s="179">
        <v>0</v>
      </c>
      <c r="AV17" s="108">
        <v>40</v>
      </c>
      <c r="AW17" s="179">
        <v>884</v>
      </c>
      <c r="AX17" s="108">
        <v>13</v>
      </c>
      <c r="AY17" s="112">
        <v>29.7</v>
      </c>
      <c r="AZ17" s="180">
        <v>3013</v>
      </c>
      <c r="BA17" s="113" t="s">
        <v>227</v>
      </c>
    </row>
    <row r="18" spans="1:53" ht="14.25" customHeight="1" x14ac:dyDescent="0.15">
      <c r="A18" s="181" t="s">
        <v>228</v>
      </c>
      <c r="B18" s="178" t="s">
        <v>172</v>
      </c>
      <c r="C18" s="180">
        <v>1924</v>
      </c>
      <c r="D18" s="108">
        <v>18</v>
      </c>
      <c r="E18" s="179">
        <v>1089</v>
      </c>
      <c r="F18" s="108">
        <v>20</v>
      </c>
      <c r="G18" s="179">
        <v>731</v>
      </c>
      <c r="H18" s="108">
        <v>5</v>
      </c>
      <c r="I18" s="179" t="s">
        <v>225</v>
      </c>
      <c r="J18" s="108" t="s">
        <v>221</v>
      </c>
      <c r="K18" s="179">
        <v>0</v>
      </c>
      <c r="L18" s="108">
        <v>23</v>
      </c>
      <c r="M18" s="179">
        <v>26</v>
      </c>
      <c r="N18" s="108">
        <v>3</v>
      </c>
      <c r="O18" s="179">
        <v>6</v>
      </c>
      <c r="P18" s="108">
        <v>33</v>
      </c>
      <c r="Q18" s="179">
        <v>274</v>
      </c>
      <c r="R18" s="108">
        <v>29</v>
      </c>
      <c r="S18" s="179">
        <v>19</v>
      </c>
      <c r="T18" s="108">
        <v>45</v>
      </c>
      <c r="U18" s="179">
        <v>25</v>
      </c>
      <c r="V18" s="108">
        <v>38</v>
      </c>
      <c r="W18" s="179">
        <v>1</v>
      </c>
      <c r="X18" s="108">
        <v>43</v>
      </c>
      <c r="Y18" s="179">
        <v>0</v>
      </c>
      <c r="Z18" s="108">
        <v>33</v>
      </c>
      <c r="AA18" s="179" t="s">
        <v>225</v>
      </c>
      <c r="AB18" s="108" t="s">
        <v>221</v>
      </c>
      <c r="AC18" s="179">
        <v>833</v>
      </c>
      <c r="AD18" s="108">
        <v>13</v>
      </c>
      <c r="AE18" s="179">
        <v>253</v>
      </c>
      <c r="AF18" s="108">
        <v>5</v>
      </c>
      <c r="AG18" s="179">
        <v>129</v>
      </c>
      <c r="AH18" s="108">
        <v>10</v>
      </c>
      <c r="AI18" s="179">
        <v>125</v>
      </c>
      <c r="AJ18" s="108">
        <v>10</v>
      </c>
      <c r="AK18" s="179">
        <v>140</v>
      </c>
      <c r="AL18" s="108">
        <v>16</v>
      </c>
      <c r="AM18" s="179">
        <v>309</v>
      </c>
      <c r="AN18" s="108">
        <v>16</v>
      </c>
      <c r="AO18" s="179">
        <v>231</v>
      </c>
      <c r="AP18" s="108">
        <v>16</v>
      </c>
      <c r="AQ18" s="179">
        <v>64</v>
      </c>
      <c r="AR18" s="108">
        <v>13</v>
      </c>
      <c r="AS18" s="179">
        <v>1</v>
      </c>
      <c r="AT18" s="108">
        <v>30</v>
      </c>
      <c r="AU18" s="179">
        <v>2</v>
      </c>
      <c r="AV18" s="108">
        <v>25</v>
      </c>
      <c r="AW18" s="179">
        <v>642</v>
      </c>
      <c r="AX18" s="108">
        <v>18</v>
      </c>
      <c r="AY18" s="112">
        <v>33.4</v>
      </c>
      <c r="AZ18" s="180">
        <v>1961</v>
      </c>
      <c r="BA18" s="113" t="s">
        <v>172</v>
      </c>
    </row>
    <row r="19" spans="1:53" ht="14.25" customHeight="1" x14ac:dyDescent="0.15">
      <c r="A19" s="181" t="s">
        <v>229</v>
      </c>
      <c r="B19" s="178" t="s">
        <v>173</v>
      </c>
      <c r="C19" s="180">
        <v>1779</v>
      </c>
      <c r="D19" s="108">
        <v>19</v>
      </c>
      <c r="E19" s="179">
        <v>1368</v>
      </c>
      <c r="F19" s="108">
        <v>15</v>
      </c>
      <c r="G19" s="179">
        <v>938</v>
      </c>
      <c r="H19" s="108">
        <v>3</v>
      </c>
      <c r="I19" s="179">
        <v>0</v>
      </c>
      <c r="J19" s="108">
        <v>24</v>
      </c>
      <c r="K19" s="179">
        <v>2</v>
      </c>
      <c r="L19" s="108">
        <v>9</v>
      </c>
      <c r="M19" s="179">
        <v>10</v>
      </c>
      <c r="N19" s="108">
        <v>10</v>
      </c>
      <c r="O19" s="179">
        <v>8</v>
      </c>
      <c r="P19" s="108">
        <v>26</v>
      </c>
      <c r="Q19" s="179">
        <v>298</v>
      </c>
      <c r="R19" s="108">
        <v>27</v>
      </c>
      <c r="S19" s="179">
        <v>81</v>
      </c>
      <c r="T19" s="108">
        <v>29</v>
      </c>
      <c r="U19" s="179">
        <v>22</v>
      </c>
      <c r="V19" s="108">
        <v>39</v>
      </c>
      <c r="W19" s="179">
        <v>3</v>
      </c>
      <c r="X19" s="108">
        <v>28</v>
      </c>
      <c r="Y19" s="179" t="s">
        <v>225</v>
      </c>
      <c r="Z19" s="108" t="s">
        <v>221</v>
      </c>
      <c r="AA19" s="179">
        <v>6</v>
      </c>
      <c r="AB19" s="108">
        <v>26</v>
      </c>
      <c r="AC19" s="179">
        <v>411</v>
      </c>
      <c r="AD19" s="108">
        <v>25</v>
      </c>
      <c r="AE19" s="179">
        <v>58</v>
      </c>
      <c r="AF19" s="108">
        <v>32</v>
      </c>
      <c r="AG19" s="179">
        <v>27</v>
      </c>
      <c r="AH19" s="108">
        <v>36</v>
      </c>
      <c r="AI19" s="179">
        <v>26</v>
      </c>
      <c r="AJ19" s="108">
        <v>36</v>
      </c>
      <c r="AK19" s="179">
        <v>192</v>
      </c>
      <c r="AL19" s="108">
        <v>12</v>
      </c>
      <c r="AM19" s="179">
        <v>130</v>
      </c>
      <c r="AN19" s="108">
        <v>27</v>
      </c>
      <c r="AO19" s="179">
        <v>117</v>
      </c>
      <c r="AP19" s="108">
        <v>23</v>
      </c>
      <c r="AQ19" s="179" t="s">
        <v>221</v>
      </c>
      <c r="AR19" s="108" t="s">
        <v>221</v>
      </c>
      <c r="AS19" s="179">
        <v>4</v>
      </c>
      <c r="AT19" s="108">
        <v>13</v>
      </c>
      <c r="AU19" s="179">
        <v>0</v>
      </c>
      <c r="AV19" s="108">
        <v>41</v>
      </c>
      <c r="AW19" s="179">
        <v>526</v>
      </c>
      <c r="AX19" s="108">
        <v>23</v>
      </c>
      <c r="AY19" s="112">
        <v>29.6</v>
      </c>
      <c r="AZ19" s="180">
        <v>1818</v>
      </c>
      <c r="BA19" s="113" t="s">
        <v>173</v>
      </c>
    </row>
    <row r="20" spans="1:53" ht="14.25" customHeight="1" x14ac:dyDescent="0.15">
      <c r="A20" s="181" t="s">
        <v>230</v>
      </c>
      <c r="B20" s="178" t="s">
        <v>174</v>
      </c>
      <c r="C20" s="180">
        <v>2441</v>
      </c>
      <c r="D20" s="108">
        <v>13</v>
      </c>
      <c r="E20" s="179">
        <v>1998</v>
      </c>
      <c r="F20" s="108">
        <v>8</v>
      </c>
      <c r="G20" s="179">
        <v>739</v>
      </c>
      <c r="H20" s="108">
        <v>4</v>
      </c>
      <c r="I20" s="179" t="s">
        <v>225</v>
      </c>
      <c r="J20" s="108" t="s">
        <v>221</v>
      </c>
      <c r="K20" s="179">
        <v>5</v>
      </c>
      <c r="L20" s="108">
        <v>5</v>
      </c>
      <c r="M20" s="179">
        <v>9</v>
      </c>
      <c r="N20" s="108">
        <v>12</v>
      </c>
      <c r="O20" s="179">
        <v>3</v>
      </c>
      <c r="P20" s="108">
        <v>44</v>
      </c>
      <c r="Q20" s="179">
        <v>418</v>
      </c>
      <c r="R20" s="108">
        <v>19</v>
      </c>
      <c r="S20" s="179">
        <v>743</v>
      </c>
      <c r="T20" s="108">
        <v>5</v>
      </c>
      <c r="U20" s="179">
        <v>70</v>
      </c>
      <c r="V20" s="108">
        <v>17</v>
      </c>
      <c r="W20" s="179">
        <v>2</v>
      </c>
      <c r="X20" s="108">
        <v>31</v>
      </c>
      <c r="Y20" s="179" t="s">
        <v>225</v>
      </c>
      <c r="Z20" s="108" t="s">
        <v>221</v>
      </c>
      <c r="AA20" s="179" t="s">
        <v>225</v>
      </c>
      <c r="AB20" s="108" t="s">
        <v>221</v>
      </c>
      <c r="AC20" s="179">
        <v>441</v>
      </c>
      <c r="AD20" s="108">
        <v>24</v>
      </c>
      <c r="AE20" s="179">
        <v>155</v>
      </c>
      <c r="AF20" s="108">
        <v>15</v>
      </c>
      <c r="AG20" s="179">
        <v>81</v>
      </c>
      <c r="AH20" s="108">
        <v>21</v>
      </c>
      <c r="AI20" s="179">
        <v>76</v>
      </c>
      <c r="AJ20" s="108">
        <v>20</v>
      </c>
      <c r="AK20" s="179">
        <v>157</v>
      </c>
      <c r="AL20" s="108">
        <v>13</v>
      </c>
      <c r="AM20" s="179">
        <v>46</v>
      </c>
      <c r="AN20" s="108">
        <v>39</v>
      </c>
      <c r="AO20" s="179">
        <v>26</v>
      </c>
      <c r="AP20" s="108">
        <v>39</v>
      </c>
      <c r="AQ20" s="179">
        <v>20</v>
      </c>
      <c r="AR20" s="108">
        <v>28</v>
      </c>
      <c r="AS20" s="179">
        <v>3</v>
      </c>
      <c r="AT20" s="108">
        <v>19</v>
      </c>
      <c r="AU20" s="179">
        <v>2</v>
      </c>
      <c r="AV20" s="108">
        <v>24</v>
      </c>
      <c r="AW20" s="179">
        <v>840</v>
      </c>
      <c r="AX20" s="108">
        <v>14</v>
      </c>
      <c r="AY20" s="112">
        <v>34.4</v>
      </c>
      <c r="AZ20" s="180">
        <v>2480</v>
      </c>
      <c r="BA20" s="113" t="s">
        <v>174</v>
      </c>
    </row>
    <row r="21" spans="1:53" ht="14.25" customHeight="1" x14ac:dyDescent="0.15">
      <c r="A21" s="181" t="s">
        <v>231</v>
      </c>
      <c r="B21" s="178" t="s">
        <v>175</v>
      </c>
      <c r="C21" s="180">
        <v>2163</v>
      </c>
      <c r="D21" s="108">
        <v>16</v>
      </c>
      <c r="E21" s="179">
        <v>1607</v>
      </c>
      <c r="F21" s="108">
        <v>12</v>
      </c>
      <c r="G21" s="179">
        <v>687</v>
      </c>
      <c r="H21" s="108">
        <v>7</v>
      </c>
      <c r="I21" s="179">
        <v>1</v>
      </c>
      <c r="J21" s="108">
        <v>23</v>
      </c>
      <c r="K21" s="179">
        <v>3</v>
      </c>
      <c r="L21" s="108">
        <v>7</v>
      </c>
      <c r="M21" s="179">
        <v>3</v>
      </c>
      <c r="N21" s="108">
        <v>24</v>
      </c>
      <c r="O21" s="179">
        <v>16</v>
      </c>
      <c r="P21" s="108">
        <v>14</v>
      </c>
      <c r="Q21" s="179">
        <v>480</v>
      </c>
      <c r="R21" s="108">
        <v>16</v>
      </c>
      <c r="S21" s="179">
        <v>317</v>
      </c>
      <c r="T21" s="108">
        <v>8</v>
      </c>
      <c r="U21" s="179">
        <v>83</v>
      </c>
      <c r="V21" s="108">
        <v>13</v>
      </c>
      <c r="W21" s="179">
        <v>7</v>
      </c>
      <c r="X21" s="108">
        <v>19</v>
      </c>
      <c r="Y21" s="179" t="s">
        <v>225</v>
      </c>
      <c r="Z21" s="108" t="s">
        <v>221</v>
      </c>
      <c r="AA21" s="179">
        <v>11</v>
      </c>
      <c r="AB21" s="108">
        <v>14</v>
      </c>
      <c r="AC21" s="179">
        <v>542</v>
      </c>
      <c r="AD21" s="108">
        <v>19</v>
      </c>
      <c r="AE21" s="179">
        <v>128</v>
      </c>
      <c r="AF21" s="108">
        <v>17</v>
      </c>
      <c r="AG21" s="179">
        <v>80</v>
      </c>
      <c r="AH21" s="108">
        <v>23</v>
      </c>
      <c r="AI21" s="179">
        <v>75</v>
      </c>
      <c r="AJ21" s="108">
        <v>22</v>
      </c>
      <c r="AK21" s="179">
        <v>100</v>
      </c>
      <c r="AL21" s="108">
        <v>21</v>
      </c>
      <c r="AM21" s="179">
        <v>232</v>
      </c>
      <c r="AN21" s="108">
        <v>21</v>
      </c>
      <c r="AO21" s="179">
        <v>197</v>
      </c>
      <c r="AP21" s="108">
        <v>17</v>
      </c>
      <c r="AQ21" s="179">
        <v>16</v>
      </c>
      <c r="AR21" s="108">
        <v>29</v>
      </c>
      <c r="AS21" s="179">
        <v>2</v>
      </c>
      <c r="AT21" s="108">
        <v>24</v>
      </c>
      <c r="AU21" s="179">
        <v>14</v>
      </c>
      <c r="AV21" s="108">
        <v>9</v>
      </c>
      <c r="AW21" s="179">
        <v>742</v>
      </c>
      <c r="AX21" s="108">
        <v>16</v>
      </c>
      <c r="AY21" s="112">
        <v>34.299999999999997</v>
      </c>
      <c r="AZ21" s="180">
        <v>2202</v>
      </c>
      <c r="BA21" s="113" t="s">
        <v>175</v>
      </c>
    </row>
    <row r="22" spans="1:53" ht="20.25" customHeight="1" x14ac:dyDescent="0.15">
      <c r="A22" s="181" t="s">
        <v>232</v>
      </c>
      <c r="B22" s="178" t="s">
        <v>176</v>
      </c>
      <c r="C22" s="180">
        <v>4536</v>
      </c>
      <c r="D22" s="108">
        <v>3</v>
      </c>
      <c r="E22" s="179">
        <v>3082</v>
      </c>
      <c r="F22" s="108">
        <v>2</v>
      </c>
      <c r="G22" s="179">
        <v>703</v>
      </c>
      <c r="H22" s="108">
        <v>6</v>
      </c>
      <c r="I22" s="179">
        <v>9</v>
      </c>
      <c r="J22" s="108">
        <v>9</v>
      </c>
      <c r="K22" s="179">
        <v>7</v>
      </c>
      <c r="L22" s="108">
        <v>2</v>
      </c>
      <c r="M22" s="179">
        <v>13</v>
      </c>
      <c r="N22" s="108">
        <v>9</v>
      </c>
      <c r="O22" s="179">
        <v>375</v>
      </c>
      <c r="P22" s="108">
        <v>2</v>
      </c>
      <c r="Q22" s="179">
        <v>1664</v>
      </c>
      <c r="R22" s="108">
        <v>2</v>
      </c>
      <c r="S22" s="179">
        <v>124</v>
      </c>
      <c r="T22" s="108">
        <v>20</v>
      </c>
      <c r="U22" s="179">
        <v>165</v>
      </c>
      <c r="V22" s="108">
        <v>5</v>
      </c>
      <c r="W22" s="179">
        <v>4</v>
      </c>
      <c r="X22" s="108">
        <v>26</v>
      </c>
      <c r="Y22" s="179">
        <v>2</v>
      </c>
      <c r="Z22" s="108">
        <v>16</v>
      </c>
      <c r="AA22" s="179">
        <v>18</v>
      </c>
      <c r="AB22" s="108">
        <v>8</v>
      </c>
      <c r="AC22" s="179">
        <v>1353</v>
      </c>
      <c r="AD22" s="108">
        <v>8</v>
      </c>
      <c r="AE22" s="179">
        <v>196</v>
      </c>
      <c r="AF22" s="108">
        <v>9</v>
      </c>
      <c r="AG22" s="179">
        <v>236</v>
      </c>
      <c r="AH22" s="108">
        <v>7</v>
      </c>
      <c r="AI22" s="179">
        <v>226</v>
      </c>
      <c r="AJ22" s="108">
        <v>7</v>
      </c>
      <c r="AK22" s="179">
        <v>405</v>
      </c>
      <c r="AL22" s="108">
        <v>6</v>
      </c>
      <c r="AM22" s="179">
        <v>514</v>
      </c>
      <c r="AN22" s="108">
        <v>7</v>
      </c>
      <c r="AO22" s="179">
        <v>460</v>
      </c>
      <c r="AP22" s="108">
        <v>2</v>
      </c>
      <c r="AQ22" s="179">
        <v>36</v>
      </c>
      <c r="AR22" s="108">
        <v>20</v>
      </c>
      <c r="AS22" s="179">
        <v>2</v>
      </c>
      <c r="AT22" s="108">
        <v>28</v>
      </c>
      <c r="AU22" s="179">
        <v>100</v>
      </c>
      <c r="AV22" s="108">
        <v>2</v>
      </c>
      <c r="AW22" s="179">
        <v>1534</v>
      </c>
      <c r="AX22" s="108">
        <v>3</v>
      </c>
      <c r="AY22" s="112">
        <v>33.799999999999997</v>
      </c>
      <c r="AZ22" s="180">
        <v>4563</v>
      </c>
      <c r="BA22" s="113" t="s">
        <v>176</v>
      </c>
    </row>
    <row r="23" spans="1:53" ht="14.25" customHeight="1" x14ac:dyDescent="0.15">
      <c r="A23" s="181" t="s">
        <v>233</v>
      </c>
      <c r="B23" s="178" t="s">
        <v>177</v>
      </c>
      <c r="C23" s="180">
        <v>2959</v>
      </c>
      <c r="D23" s="108">
        <v>10</v>
      </c>
      <c r="E23" s="179">
        <v>1586</v>
      </c>
      <c r="F23" s="108">
        <v>13</v>
      </c>
      <c r="G23" s="179">
        <v>586</v>
      </c>
      <c r="H23" s="108">
        <v>8</v>
      </c>
      <c r="I23" s="179">
        <v>50</v>
      </c>
      <c r="J23" s="108">
        <v>2</v>
      </c>
      <c r="K23" s="179">
        <v>6</v>
      </c>
      <c r="L23" s="108">
        <v>4</v>
      </c>
      <c r="M23" s="179">
        <v>5</v>
      </c>
      <c r="N23" s="108">
        <v>17</v>
      </c>
      <c r="O23" s="179">
        <v>10</v>
      </c>
      <c r="P23" s="108">
        <v>21</v>
      </c>
      <c r="Q23" s="179">
        <v>745</v>
      </c>
      <c r="R23" s="108">
        <v>9</v>
      </c>
      <c r="S23" s="179">
        <v>89</v>
      </c>
      <c r="T23" s="108">
        <v>25</v>
      </c>
      <c r="U23" s="179">
        <v>74</v>
      </c>
      <c r="V23" s="108">
        <v>15</v>
      </c>
      <c r="W23" s="179">
        <v>2</v>
      </c>
      <c r="X23" s="108">
        <v>30</v>
      </c>
      <c r="Y23" s="179" t="s">
        <v>225</v>
      </c>
      <c r="Z23" s="108" t="s">
        <v>221</v>
      </c>
      <c r="AA23" s="179">
        <v>19</v>
      </c>
      <c r="AB23" s="108">
        <v>6</v>
      </c>
      <c r="AC23" s="179">
        <v>1367</v>
      </c>
      <c r="AD23" s="108">
        <v>7</v>
      </c>
      <c r="AE23" s="179">
        <v>251</v>
      </c>
      <c r="AF23" s="108">
        <v>6</v>
      </c>
      <c r="AG23" s="179">
        <v>472</v>
      </c>
      <c r="AH23" s="108">
        <v>2</v>
      </c>
      <c r="AI23" s="179">
        <v>435</v>
      </c>
      <c r="AJ23" s="108">
        <v>2</v>
      </c>
      <c r="AK23" s="179">
        <v>279</v>
      </c>
      <c r="AL23" s="108">
        <v>10</v>
      </c>
      <c r="AM23" s="179">
        <v>363</v>
      </c>
      <c r="AN23" s="108">
        <v>13</v>
      </c>
      <c r="AO23" s="179">
        <v>348</v>
      </c>
      <c r="AP23" s="108">
        <v>7</v>
      </c>
      <c r="AQ23" s="179" t="s">
        <v>225</v>
      </c>
      <c r="AR23" s="108" t="s">
        <v>221</v>
      </c>
      <c r="AS23" s="179">
        <v>3</v>
      </c>
      <c r="AT23" s="108">
        <v>19</v>
      </c>
      <c r="AU23" s="179">
        <v>7</v>
      </c>
      <c r="AV23" s="108">
        <v>14</v>
      </c>
      <c r="AW23" s="179">
        <v>1086</v>
      </c>
      <c r="AX23" s="108">
        <v>10</v>
      </c>
      <c r="AY23" s="112">
        <v>36.700000000000003</v>
      </c>
      <c r="AZ23" s="180">
        <v>2991</v>
      </c>
      <c r="BA23" s="113" t="s">
        <v>177</v>
      </c>
    </row>
    <row r="24" spans="1:53" ht="14.25" customHeight="1" x14ac:dyDescent="0.15">
      <c r="A24" s="181" t="s">
        <v>234</v>
      </c>
      <c r="B24" s="178" t="s">
        <v>178</v>
      </c>
      <c r="C24" s="180">
        <v>2655</v>
      </c>
      <c r="D24" s="108">
        <v>12</v>
      </c>
      <c r="E24" s="179">
        <v>1335</v>
      </c>
      <c r="F24" s="108">
        <v>17</v>
      </c>
      <c r="G24" s="179">
        <v>153</v>
      </c>
      <c r="H24" s="108">
        <v>33</v>
      </c>
      <c r="I24" s="179">
        <v>23</v>
      </c>
      <c r="J24" s="108">
        <v>5</v>
      </c>
      <c r="K24" s="179">
        <v>1</v>
      </c>
      <c r="L24" s="108">
        <v>12</v>
      </c>
      <c r="M24" s="179">
        <v>2</v>
      </c>
      <c r="N24" s="108">
        <v>27</v>
      </c>
      <c r="O24" s="179">
        <v>6</v>
      </c>
      <c r="P24" s="108">
        <v>30</v>
      </c>
      <c r="Q24" s="179">
        <v>956</v>
      </c>
      <c r="R24" s="108">
        <v>7</v>
      </c>
      <c r="S24" s="179">
        <v>76</v>
      </c>
      <c r="T24" s="108">
        <v>30</v>
      </c>
      <c r="U24" s="179">
        <v>56</v>
      </c>
      <c r="V24" s="108">
        <v>21</v>
      </c>
      <c r="W24" s="179">
        <v>49</v>
      </c>
      <c r="X24" s="108">
        <v>6</v>
      </c>
      <c r="Y24" s="179" t="s">
        <v>225</v>
      </c>
      <c r="Z24" s="108" t="s">
        <v>221</v>
      </c>
      <c r="AA24" s="179">
        <v>12</v>
      </c>
      <c r="AB24" s="108">
        <v>12</v>
      </c>
      <c r="AC24" s="179">
        <v>1319</v>
      </c>
      <c r="AD24" s="108">
        <v>9</v>
      </c>
      <c r="AE24" s="179">
        <v>182</v>
      </c>
      <c r="AF24" s="108">
        <v>12</v>
      </c>
      <c r="AG24" s="179">
        <v>256</v>
      </c>
      <c r="AH24" s="108">
        <v>4</v>
      </c>
      <c r="AI24" s="179">
        <v>233</v>
      </c>
      <c r="AJ24" s="108">
        <v>6</v>
      </c>
      <c r="AK24" s="179">
        <v>478</v>
      </c>
      <c r="AL24" s="108">
        <v>5</v>
      </c>
      <c r="AM24" s="179">
        <v>388</v>
      </c>
      <c r="AN24" s="108">
        <v>12</v>
      </c>
      <c r="AO24" s="179">
        <v>327</v>
      </c>
      <c r="AP24" s="108">
        <v>8</v>
      </c>
      <c r="AQ24" s="179">
        <v>48</v>
      </c>
      <c r="AR24" s="108">
        <v>17</v>
      </c>
      <c r="AS24" s="179">
        <v>15</v>
      </c>
      <c r="AT24" s="108">
        <v>5</v>
      </c>
      <c r="AU24" s="179">
        <v>1</v>
      </c>
      <c r="AV24" s="108">
        <v>28</v>
      </c>
      <c r="AW24" s="179">
        <v>900</v>
      </c>
      <c r="AX24" s="108">
        <v>12</v>
      </c>
      <c r="AY24" s="112">
        <v>33.9</v>
      </c>
      <c r="AZ24" s="180">
        <v>2699</v>
      </c>
      <c r="BA24" s="113" t="s">
        <v>178</v>
      </c>
    </row>
    <row r="25" spans="1:53" ht="14.25" customHeight="1" x14ac:dyDescent="0.15">
      <c r="A25" s="181" t="s">
        <v>235</v>
      </c>
      <c r="B25" s="178" t="s">
        <v>179</v>
      </c>
      <c r="C25" s="180">
        <v>1636</v>
      </c>
      <c r="D25" s="108">
        <v>22</v>
      </c>
      <c r="E25" s="179">
        <v>1355</v>
      </c>
      <c r="F25" s="108">
        <v>16</v>
      </c>
      <c r="G25" s="179">
        <v>305</v>
      </c>
      <c r="H25" s="108">
        <v>19</v>
      </c>
      <c r="I25" s="179">
        <v>17</v>
      </c>
      <c r="J25" s="108">
        <v>7</v>
      </c>
      <c r="K25" s="179">
        <v>1</v>
      </c>
      <c r="L25" s="108">
        <v>18</v>
      </c>
      <c r="M25" s="179">
        <v>1</v>
      </c>
      <c r="N25" s="108">
        <v>33</v>
      </c>
      <c r="O25" s="179">
        <v>29</v>
      </c>
      <c r="P25" s="108">
        <v>10</v>
      </c>
      <c r="Q25" s="179">
        <v>768</v>
      </c>
      <c r="R25" s="108">
        <v>8</v>
      </c>
      <c r="S25" s="179">
        <v>49</v>
      </c>
      <c r="T25" s="108">
        <v>37</v>
      </c>
      <c r="U25" s="179">
        <v>157</v>
      </c>
      <c r="V25" s="108">
        <v>7</v>
      </c>
      <c r="W25" s="179">
        <v>13</v>
      </c>
      <c r="X25" s="108">
        <v>16</v>
      </c>
      <c r="Y25" s="179">
        <v>12</v>
      </c>
      <c r="Z25" s="108">
        <v>7</v>
      </c>
      <c r="AA25" s="179">
        <v>16</v>
      </c>
      <c r="AB25" s="108">
        <v>11</v>
      </c>
      <c r="AC25" s="179">
        <v>280</v>
      </c>
      <c r="AD25" s="108">
        <v>33</v>
      </c>
      <c r="AE25" s="179">
        <v>49</v>
      </c>
      <c r="AF25" s="108">
        <v>34</v>
      </c>
      <c r="AG25" s="179">
        <v>59</v>
      </c>
      <c r="AH25" s="108">
        <v>25</v>
      </c>
      <c r="AI25" s="179">
        <v>54</v>
      </c>
      <c r="AJ25" s="108">
        <v>25</v>
      </c>
      <c r="AK25" s="179">
        <v>69</v>
      </c>
      <c r="AL25" s="108">
        <v>24</v>
      </c>
      <c r="AM25" s="179">
        <v>101</v>
      </c>
      <c r="AN25" s="108">
        <v>32</v>
      </c>
      <c r="AO25" s="179">
        <v>101</v>
      </c>
      <c r="AP25" s="108">
        <v>24</v>
      </c>
      <c r="AQ25" s="179" t="s">
        <v>225</v>
      </c>
      <c r="AR25" s="108" t="s">
        <v>221</v>
      </c>
      <c r="AS25" s="179">
        <v>2</v>
      </c>
      <c r="AT25" s="108">
        <v>22</v>
      </c>
      <c r="AU25" s="179">
        <v>1</v>
      </c>
      <c r="AV25" s="108">
        <v>34</v>
      </c>
      <c r="AW25" s="179">
        <v>597</v>
      </c>
      <c r="AX25" s="108">
        <v>20</v>
      </c>
      <c r="AY25" s="112">
        <v>36.5</v>
      </c>
      <c r="AZ25" s="180">
        <v>1646</v>
      </c>
      <c r="BA25" s="113" t="s">
        <v>179</v>
      </c>
    </row>
    <row r="26" spans="1:53" ht="14.25" customHeight="1" x14ac:dyDescent="0.15">
      <c r="A26" s="181" t="s">
        <v>236</v>
      </c>
      <c r="B26" s="178" t="s">
        <v>180</v>
      </c>
      <c r="C26" s="180">
        <v>4029</v>
      </c>
      <c r="D26" s="108">
        <v>4</v>
      </c>
      <c r="E26" s="179">
        <v>2526</v>
      </c>
      <c r="F26" s="108">
        <v>4</v>
      </c>
      <c r="G26" s="179">
        <v>569</v>
      </c>
      <c r="H26" s="108">
        <v>9</v>
      </c>
      <c r="I26" s="179" t="s">
        <v>225</v>
      </c>
      <c r="J26" s="108" t="s">
        <v>221</v>
      </c>
      <c r="K26" s="179">
        <v>0</v>
      </c>
      <c r="L26" s="108">
        <v>27</v>
      </c>
      <c r="M26" s="179">
        <v>69</v>
      </c>
      <c r="N26" s="108">
        <v>2</v>
      </c>
      <c r="O26" s="179">
        <v>212</v>
      </c>
      <c r="P26" s="108">
        <v>4</v>
      </c>
      <c r="Q26" s="179">
        <v>1336</v>
      </c>
      <c r="R26" s="108">
        <v>4</v>
      </c>
      <c r="S26" s="179">
        <v>108</v>
      </c>
      <c r="T26" s="108">
        <v>22</v>
      </c>
      <c r="U26" s="179">
        <v>200</v>
      </c>
      <c r="V26" s="108">
        <v>2</v>
      </c>
      <c r="W26" s="179">
        <v>2</v>
      </c>
      <c r="X26" s="108">
        <v>29</v>
      </c>
      <c r="Y26" s="179">
        <v>0</v>
      </c>
      <c r="Z26" s="108">
        <v>28</v>
      </c>
      <c r="AA26" s="179" t="s">
        <v>225</v>
      </c>
      <c r="AB26" s="108" t="s">
        <v>221</v>
      </c>
      <c r="AC26" s="179">
        <v>1501</v>
      </c>
      <c r="AD26" s="108">
        <v>5</v>
      </c>
      <c r="AE26" s="179">
        <v>123</v>
      </c>
      <c r="AF26" s="108">
        <v>20</v>
      </c>
      <c r="AG26" s="179">
        <v>254</v>
      </c>
      <c r="AH26" s="108">
        <v>6</v>
      </c>
      <c r="AI26" s="179">
        <v>238</v>
      </c>
      <c r="AJ26" s="108">
        <v>5</v>
      </c>
      <c r="AK26" s="179">
        <v>519</v>
      </c>
      <c r="AL26" s="108">
        <v>4</v>
      </c>
      <c r="AM26" s="179">
        <v>593</v>
      </c>
      <c r="AN26" s="108">
        <v>4</v>
      </c>
      <c r="AO26" s="179">
        <v>504</v>
      </c>
      <c r="AP26" s="108">
        <v>1</v>
      </c>
      <c r="AQ26" s="179">
        <v>54</v>
      </c>
      <c r="AR26" s="108">
        <v>16</v>
      </c>
      <c r="AS26" s="179">
        <v>12</v>
      </c>
      <c r="AT26" s="108">
        <v>6</v>
      </c>
      <c r="AU26" s="179">
        <v>2</v>
      </c>
      <c r="AV26" s="108">
        <v>21</v>
      </c>
      <c r="AW26" s="179">
        <v>1262</v>
      </c>
      <c r="AX26" s="108">
        <v>5</v>
      </c>
      <c r="AY26" s="112">
        <v>31.3</v>
      </c>
      <c r="AZ26" s="180">
        <v>4051</v>
      </c>
      <c r="BA26" s="113" t="s">
        <v>180</v>
      </c>
    </row>
    <row r="27" spans="1:53" ht="14.25" customHeight="1" x14ac:dyDescent="0.15">
      <c r="A27" s="181" t="s">
        <v>237</v>
      </c>
      <c r="B27" s="178" t="s">
        <v>181</v>
      </c>
      <c r="C27" s="180">
        <v>220</v>
      </c>
      <c r="D27" s="108">
        <v>47</v>
      </c>
      <c r="E27" s="179">
        <v>202</v>
      </c>
      <c r="F27" s="108">
        <v>47</v>
      </c>
      <c r="G27" s="179">
        <v>1</v>
      </c>
      <c r="H27" s="108">
        <v>47</v>
      </c>
      <c r="I27" s="179">
        <v>0</v>
      </c>
      <c r="J27" s="108">
        <v>32</v>
      </c>
      <c r="K27" s="179">
        <v>0</v>
      </c>
      <c r="L27" s="108">
        <v>44</v>
      </c>
      <c r="M27" s="179">
        <v>0</v>
      </c>
      <c r="N27" s="108">
        <v>46</v>
      </c>
      <c r="O27" s="179">
        <v>6</v>
      </c>
      <c r="P27" s="108">
        <v>34</v>
      </c>
      <c r="Q27" s="179">
        <v>125</v>
      </c>
      <c r="R27" s="108">
        <v>41</v>
      </c>
      <c r="S27" s="179">
        <v>26</v>
      </c>
      <c r="T27" s="108">
        <v>42</v>
      </c>
      <c r="U27" s="179">
        <v>37</v>
      </c>
      <c r="V27" s="108">
        <v>32</v>
      </c>
      <c r="W27" s="179">
        <v>1</v>
      </c>
      <c r="X27" s="108">
        <v>32</v>
      </c>
      <c r="Y27" s="179">
        <v>0</v>
      </c>
      <c r="Z27" s="108">
        <v>25</v>
      </c>
      <c r="AA27" s="179">
        <v>7</v>
      </c>
      <c r="AB27" s="108">
        <v>24</v>
      </c>
      <c r="AC27" s="179">
        <v>18</v>
      </c>
      <c r="AD27" s="108">
        <v>47</v>
      </c>
      <c r="AE27" s="179">
        <v>2</v>
      </c>
      <c r="AF27" s="108">
        <v>47</v>
      </c>
      <c r="AG27" s="179">
        <v>11</v>
      </c>
      <c r="AH27" s="108">
        <v>45</v>
      </c>
      <c r="AI27" s="179">
        <v>10</v>
      </c>
      <c r="AJ27" s="108">
        <v>45</v>
      </c>
      <c r="AK27" s="179">
        <v>1</v>
      </c>
      <c r="AL27" s="108">
        <v>45</v>
      </c>
      <c r="AM27" s="179">
        <v>3</v>
      </c>
      <c r="AN27" s="108">
        <v>46</v>
      </c>
      <c r="AO27" s="179">
        <v>3</v>
      </c>
      <c r="AP27" s="108">
        <v>46</v>
      </c>
      <c r="AQ27" s="179" t="s">
        <v>221</v>
      </c>
      <c r="AR27" s="108" t="s">
        <v>221</v>
      </c>
      <c r="AS27" s="179">
        <v>1</v>
      </c>
      <c r="AT27" s="108">
        <v>39</v>
      </c>
      <c r="AU27" s="179">
        <v>0</v>
      </c>
      <c r="AV27" s="108">
        <v>45</v>
      </c>
      <c r="AW27" s="179">
        <v>86</v>
      </c>
      <c r="AX27" s="108">
        <v>47</v>
      </c>
      <c r="AY27" s="112">
        <v>39.1</v>
      </c>
      <c r="AZ27" s="180">
        <v>221</v>
      </c>
      <c r="BA27" s="113" t="s">
        <v>181</v>
      </c>
    </row>
    <row r="28" spans="1:53" ht="14.25" customHeight="1" x14ac:dyDescent="0.15">
      <c r="A28" s="181" t="s">
        <v>238</v>
      </c>
      <c r="B28" s="178" t="s">
        <v>182</v>
      </c>
      <c r="C28" s="180">
        <v>686</v>
      </c>
      <c r="D28" s="108">
        <v>39</v>
      </c>
      <c r="E28" s="179">
        <v>515</v>
      </c>
      <c r="F28" s="108">
        <v>35</v>
      </c>
      <c r="G28" s="179">
        <v>30</v>
      </c>
      <c r="H28" s="108">
        <v>45</v>
      </c>
      <c r="I28" s="179" t="s">
        <v>225</v>
      </c>
      <c r="J28" s="108" t="s">
        <v>221</v>
      </c>
      <c r="K28" s="179">
        <v>0</v>
      </c>
      <c r="L28" s="108">
        <v>40</v>
      </c>
      <c r="M28" s="179">
        <v>1</v>
      </c>
      <c r="N28" s="108">
        <v>30</v>
      </c>
      <c r="O28" s="179">
        <v>14</v>
      </c>
      <c r="P28" s="108">
        <v>16</v>
      </c>
      <c r="Q28" s="179">
        <v>334</v>
      </c>
      <c r="R28" s="108">
        <v>24</v>
      </c>
      <c r="S28" s="179">
        <v>83</v>
      </c>
      <c r="T28" s="108">
        <v>28</v>
      </c>
      <c r="U28" s="179">
        <v>43</v>
      </c>
      <c r="V28" s="108">
        <v>25</v>
      </c>
      <c r="W28" s="179">
        <v>1</v>
      </c>
      <c r="X28" s="108">
        <v>34</v>
      </c>
      <c r="Y28" s="179">
        <v>1</v>
      </c>
      <c r="Z28" s="108">
        <v>19</v>
      </c>
      <c r="AA28" s="179" t="s">
        <v>225</v>
      </c>
      <c r="AB28" s="108" t="s">
        <v>221</v>
      </c>
      <c r="AC28" s="179">
        <v>169</v>
      </c>
      <c r="AD28" s="108">
        <v>37</v>
      </c>
      <c r="AE28" s="179">
        <v>18</v>
      </c>
      <c r="AF28" s="108">
        <v>37</v>
      </c>
      <c r="AG28" s="179">
        <v>33</v>
      </c>
      <c r="AH28" s="108">
        <v>33</v>
      </c>
      <c r="AI28" s="179">
        <v>31</v>
      </c>
      <c r="AJ28" s="108">
        <v>34</v>
      </c>
      <c r="AK28" s="179">
        <v>55</v>
      </c>
      <c r="AL28" s="108">
        <v>26</v>
      </c>
      <c r="AM28" s="179">
        <v>62</v>
      </c>
      <c r="AN28" s="108">
        <v>35</v>
      </c>
      <c r="AO28" s="179">
        <v>62</v>
      </c>
      <c r="AP28" s="108">
        <v>29</v>
      </c>
      <c r="AQ28" s="179" t="s">
        <v>221</v>
      </c>
      <c r="AR28" s="108" t="s">
        <v>221</v>
      </c>
      <c r="AS28" s="179">
        <v>1</v>
      </c>
      <c r="AT28" s="108">
        <v>41</v>
      </c>
      <c r="AU28" s="179">
        <v>2</v>
      </c>
      <c r="AV28" s="108">
        <v>23</v>
      </c>
      <c r="AW28" s="179">
        <v>239</v>
      </c>
      <c r="AX28" s="108">
        <v>40</v>
      </c>
      <c r="AY28" s="112">
        <v>34.799999999999997</v>
      </c>
      <c r="AZ28" s="180">
        <v>690</v>
      </c>
      <c r="BA28" s="113" t="s">
        <v>182</v>
      </c>
    </row>
    <row r="29" spans="1:53" ht="20.25" customHeight="1" x14ac:dyDescent="0.15">
      <c r="A29" s="181" t="s">
        <v>239</v>
      </c>
      <c r="B29" s="178" t="s">
        <v>183</v>
      </c>
      <c r="C29" s="180">
        <v>2281</v>
      </c>
      <c r="D29" s="108">
        <v>14</v>
      </c>
      <c r="E29" s="179">
        <v>1775</v>
      </c>
      <c r="F29" s="108">
        <v>9</v>
      </c>
      <c r="G29" s="179">
        <v>1255</v>
      </c>
      <c r="H29" s="108">
        <v>1</v>
      </c>
      <c r="I29" s="179">
        <v>0</v>
      </c>
      <c r="J29" s="108">
        <v>27</v>
      </c>
      <c r="K29" s="179">
        <v>1</v>
      </c>
      <c r="L29" s="108">
        <v>13</v>
      </c>
      <c r="M29" s="179">
        <v>10</v>
      </c>
      <c r="N29" s="108">
        <v>11</v>
      </c>
      <c r="O29" s="179">
        <v>16</v>
      </c>
      <c r="P29" s="108">
        <v>13</v>
      </c>
      <c r="Q29" s="179">
        <v>338</v>
      </c>
      <c r="R29" s="108">
        <v>23</v>
      </c>
      <c r="S29" s="179">
        <v>87</v>
      </c>
      <c r="T29" s="108">
        <v>26</v>
      </c>
      <c r="U29" s="179">
        <v>62</v>
      </c>
      <c r="V29" s="108">
        <v>19</v>
      </c>
      <c r="W29" s="179">
        <v>4</v>
      </c>
      <c r="X29" s="108">
        <v>25</v>
      </c>
      <c r="Y29" s="179">
        <v>0</v>
      </c>
      <c r="Z29" s="108">
        <v>29</v>
      </c>
      <c r="AA29" s="179">
        <v>2</v>
      </c>
      <c r="AB29" s="108">
        <v>30</v>
      </c>
      <c r="AC29" s="179">
        <v>504</v>
      </c>
      <c r="AD29" s="108">
        <v>20</v>
      </c>
      <c r="AE29" s="179">
        <v>41</v>
      </c>
      <c r="AF29" s="108">
        <v>35</v>
      </c>
      <c r="AG29" s="179">
        <v>50</v>
      </c>
      <c r="AH29" s="108">
        <v>28</v>
      </c>
      <c r="AI29" s="179">
        <v>48</v>
      </c>
      <c r="AJ29" s="108">
        <v>27</v>
      </c>
      <c r="AK29" s="179">
        <v>131</v>
      </c>
      <c r="AL29" s="108">
        <v>17</v>
      </c>
      <c r="AM29" s="179">
        <v>281</v>
      </c>
      <c r="AN29" s="108">
        <v>19</v>
      </c>
      <c r="AO29" s="179">
        <v>195</v>
      </c>
      <c r="AP29" s="108">
        <v>18</v>
      </c>
      <c r="AQ29" s="179">
        <v>36</v>
      </c>
      <c r="AR29" s="108">
        <v>19</v>
      </c>
      <c r="AS29" s="179">
        <v>1</v>
      </c>
      <c r="AT29" s="108">
        <v>38</v>
      </c>
      <c r="AU29" s="179">
        <v>2</v>
      </c>
      <c r="AV29" s="108">
        <v>27</v>
      </c>
      <c r="AW29" s="179">
        <v>805</v>
      </c>
      <c r="AX29" s="108">
        <v>15</v>
      </c>
      <c r="AY29" s="112">
        <v>35.299999999999997</v>
      </c>
      <c r="AZ29" s="180">
        <v>2738</v>
      </c>
      <c r="BA29" s="113" t="s">
        <v>183</v>
      </c>
    </row>
    <row r="30" spans="1:53" ht="14.25" customHeight="1" x14ac:dyDescent="0.15">
      <c r="A30" s="181" t="s">
        <v>240</v>
      </c>
      <c r="B30" s="178" t="s">
        <v>184</v>
      </c>
      <c r="C30" s="180">
        <v>588</v>
      </c>
      <c r="D30" s="108">
        <v>42</v>
      </c>
      <c r="E30" s="179">
        <v>492</v>
      </c>
      <c r="F30" s="108">
        <v>37</v>
      </c>
      <c r="G30" s="179">
        <v>388</v>
      </c>
      <c r="H30" s="108">
        <v>14</v>
      </c>
      <c r="I30" s="179">
        <v>3</v>
      </c>
      <c r="J30" s="108">
        <v>17</v>
      </c>
      <c r="K30" s="179">
        <v>1</v>
      </c>
      <c r="L30" s="108">
        <v>14</v>
      </c>
      <c r="M30" s="179">
        <v>8</v>
      </c>
      <c r="N30" s="108">
        <v>13</v>
      </c>
      <c r="O30" s="179">
        <v>3</v>
      </c>
      <c r="P30" s="108">
        <v>45</v>
      </c>
      <c r="Q30" s="179">
        <v>54</v>
      </c>
      <c r="R30" s="108">
        <v>47</v>
      </c>
      <c r="S30" s="179">
        <v>22</v>
      </c>
      <c r="T30" s="108">
        <v>43</v>
      </c>
      <c r="U30" s="179">
        <v>11</v>
      </c>
      <c r="V30" s="108">
        <v>45</v>
      </c>
      <c r="W30" s="179">
        <v>0</v>
      </c>
      <c r="X30" s="108">
        <v>46</v>
      </c>
      <c r="Y30" s="179" t="s">
        <v>225</v>
      </c>
      <c r="Z30" s="108" t="s">
        <v>221</v>
      </c>
      <c r="AA30" s="179">
        <v>2</v>
      </c>
      <c r="AB30" s="108">
        <v>32</v>
      </c>
      <c r="AC30" s="179">
        <v>93</v>
      </c>
      <c r="AD30" s="108">
        <v>41</v>
      </c>
      <c r="AE30" s="179">
        <v>14</v>
      </c>
      <c r="AF30" s="108">
        <v>42</v>
      </c>
      <c r="AG30" s="179">
        <v>16</v>
      </c>
      <c r="AH30" s="108">
        <v>43</v>
      </c>
      <c r="AI30" s="179">
        <v>16</v>
      </c>
      <c r="AJ30" s="108">
        <v>42</v>
      </c>
      <c r="AK30" s="179">
        <v>20</v>
      </c>
      <c r="AL30" s="108">
        <v>38</v>
      </c>
      <c r="AM30" s="179">
        <v>43</v>
      </c>
      <c r="AN30" s="108">
        <v>40</v>
      </c>
      <c r="AO30" s="179">
        <v>42</v>
      </c>
      <c r="AP30" s="108">
        <v>35</v>
      </c>
      <c r="AQ30" s="179" t="s">
        <v>221</v>
      </c>
      <c r="AR30" s="108" t="s">
        <v>221</v>
      </c>
      <c r="AS30" s="179">
        <v>0</v>
      </c>
      <c r="AT30" s="108">
        <v>46</v>
      </c>
      <c r="AU30" s="179">
        <v>4</v>
      </c>
      <c r="AV30" s="108">
        <v>18</v>
      </c>
      <c r="AW30" s="179">
        <v>194</v>
      </c>
      <c r="AX30" s="108">
        <v>43</v>
      </c>
      <c r="AY30" s="112">
        <v>33</v>
      </c>
      <c r="AZ30" s="180">
        <v>623</v>
      </c>
      <c r="BA30" s="113" t="s">
        <v>184</v>
      </c>
    </row>
    <row r="31" spans="1:53" ht="14.25" customHeight="1" x14ac:dyDescent="0.15">
      <c r="A31" s="181" t="s">
        <v>241</v>
      </c>
      <c r="B31" s="178" t="s">
        <v>185</v>
      </c>
      <c r="C31" s="180">
        <v>521</v>
      </c>
      <c r="D31" s="108">
        <v>43</v>
      </c>
      <c r="E31" s="179">
        <v>403</v>
      </c>
      <c r="F31" s="108">
        <v>42</v>
      </c>
      <c r="G31" s="179">
        <v>258</v>
      </c>
      <c r="H31" s="108">
        <v>20</v>
      </c>
      <c r="I31" s="179">
        <v>2</v>
      </c>
      <c r="J31" s="108">
        <v>20</v>
      </c>
      <c r="K31" s="179">
        <v>0</v>
      </c>
      <c r="L31" s="108">
        <v>28</v>
      </c>
      <c r="M31" s="179">
        <v>3</v>
      </c>
      <c r="N31" s="108">
        <v>25</v>
      </c>
      <c r="O31" s="179">
        <v>13</v>
      </c>
      <c r="P31" s="108">
        <v>18</v>
      </c>
      <c r="Q31" s="179">
        <v>86</v>
      </c>
      <c r="R31" s="108">
        <v>45</v>
      </c>
      <c r="S31" s="179">
        <v>34</v>
      </c>
      <c r="T31" s="108">
        <v>41</v>
      </c>
      <c r="U31" s="179">
        <v>5</v>
      </c>
      <c r="V31" s="108">
        <v>46</v>
      </c>
      <c r="W31" s="179">
        <v>0</v>
      </c>
      <c r="X31" s="108">
        <v>44</v>
      </c>
      <c r="Y31" s="179">
        <v>0</v>
      </c>
      <c r="Z31" s="108">
        <v>33</v>
      </c>
      <c r="AA31" s="179">
        <v>2</v>
      </c>
      <c r="AB31" s="108">
        <v>31</v>
      </c>
      <c r="AC31" s="179">
        <v>117</v>
      </c>
      <c r="AD31" s="108">
        <v>38</v>
      </c>
      <c r="AE31" s="179">
        <v>18</v>
      </c>
      <c r="AF31" s="108">
        <v>38</v>
      </c>
      <c r="AG31" s="179">
        <v>23</v>
      </c>
      <c r="AH31" s="108">
        <v>40</v>
      </c>
      <c r="AI31" s="179">
        <v>22</v>
      </c>
      <c r="AJ31" s="108">
        <v>40</v>
      </c>
      <c r="AK31" s="179">
        <v>14</v>
      </c>
      <c r="AL31" s="108">
        <v>39</v>
      </c>
      <c r="AM31" s="179">
        <v>61</v>
      </c>
      <c r="AN31" s="108">
        <v>36</v>
      </c>
      <c r="AO31" s="179">
        <v>60</v>
      </c>
      <c r="AP31" s="108">
        <v>31</v>
      </c>
      <c r="AQ31" s="179" t="s">
        <v>221</v>
      </c>
      <c r="AR31" s="108" t="s">
        <v>221</v>
      </c>
      <c r="AS31" s="179">
        <v>0</v>
      </c>
      <c r="AT31" s="108">
        <v>44</v>
      </c>
      <c r="AU31" s="179">
        <v>1</v>
      </c>
      <c r="AV31" s="108">
        <v>29</v>
      </c>
      <c r="AW31" s="179">
        <v>196</v>
      </c>
      <c r="AX31" s="108">
        <v>42</v>
      </c>
      <c r="AY31" s="112">
        <v>37.6</v>
      </c>
      <c r="AZ31" s="180">
        <v>531</v>
      </c>
      <c r="BA31" s="113" t="s">
        <v>185</v>
      </c>
    </row>
    <row r="32" spans="1:53" ht="14.25" customHeight="1" x14ac:dyDescent="0.15">
      <c r="A32" s="181" t="s">
        <v>242</v>
      </c>
      <c r="B32" s="178" t="s">
        <v>186</v>
      </c>
      <c r="C32" s="180">
        <v>433</v>
      </c>
      <c r="D32" s="108">
        <v>44</v>
      </c>
      <c r="E32" s="179">
        <v>368</v>
      </c>
      <c r="F32" s="108">
        <v>44</v>
      </c>
      <c r="G32" s="179">
        <v>247</v>
      </c>
      <c r="H32" s="108">
        <v>24</v>
      </c>
      <c r="I32" s="179">
        <v>5</v>
      </c>
      <c r="J32" s="108">
        <v>14</v>
      </c>
      <c r="K32" s="179">
        <v>5</v>
      </c>
      <c r="L32" s="108">
        <v>6</v>
      </c>
      <c r="M32" s="179">
        <v>3</v>
      </c>
      <c r="N32" s="108">
        <v>23</v>
      </c>
      <c r="O32" s="179">
        <v>8</v>
      </c>
      <c r="P32" s="108">
        <v>27</v>
      </c>
      <c r="Q32" s="179">
        <v>81</v>
      </c>
      <c r="R32" s="108">
        <v>46</v>
      </c>
      <c r="S32" s="179">
        <v>13</v>
      </c>
      <c r="T32" s="108">
        <v>46</v>
      </c>
      <c r="U32" s="179">
        <v>4</v>
      </c>
      <c r="V32" s="108">
        <v>47</v>
      </c>
      <c r="W32" s="179">
        <v>0</v>
      </c>
      <c r="X32" s="108">
        <v>45</v>
      </c>
      <c r="Y32" s="179">
        <v>0</v>
      </c>
      <c r="Z32" s="108">
        <v>35</v>
      </c>
      <c r="AA32" s="179">
        <v>2</v>
      </c>
      <c r="AB32" s="108">
        <v>29</v>
      </c>
      <c r="AC32" s="179">
        <v>65</v>
      </c>
      <c r="AD32" s="108">
        <v>44</v>
      </c>
      <c r="AE32" s="179">
        <v>8</v>
      </c>
      <c r="AF32" s="108">
        <v>45</v>
      </c>
      <c r="AG32" s="179">
        <v>8</v>
      </c>
      <c r="AH32" s="108">
        <v>46</v>
      </c>
      <c r="AI32" s="179">
        <v>8</v>
      </c>
      <c r="AJ32" s="108">
        <v>46</v>
      </c>
      <c r="AK32" s="179">
        <v>2</v>
      </c>
      <c r="AL32" s="108">
        <v>44</v>
      </c>
      <c r="AM32" s="179">
        <v>47</v>
      </c>
      <c r="AN32" s="108">
        <v>38</v>
      </c>
      <c r="AO32" s="179">
        <v>44</v>
      </c>
      <c r="AP32" s="108">
        <v>34</v>
      </c>
      <c r="AQ32" s="179">
        <v>2</v>
      </c>
      <c r="AR32" s="108">
        <v>37</v>
      </c>
      <c r="AS32" s="179">
        <v>0</v>
      </c>
      <c r="AT32" s="108">
        <v>45</v>
      </c>
      <c r="AU32" s="179">
        <v>1</v>
      </c>
      <c r="AV32" s="108">
        <v>33</v>
      </c>
      <c r="AW32" s="179">
        <v>175</v>
      </c>
      <c r="AX32" s="108">
        <v>44</v>
      </c>
      <c r="AY32" s="112">
        <v>40.4</v>
      </c>
      <c r="AZ32" s="180">
        <v>438</v>
      </c>
      <c r="BA32" s="113" t="s">
        <v>186</v>
      </c>
    </row>
    <row r="33" spans="1:53" ht="20.25" customHeight="1" thickBot="1" x14ac:dyDescent="0.2">
      <c r="A33" s="181" t="s">
        <v>243</v>
      </c>
      <c r="B33" s="178" t="s">
        <v>187</v>
      </c>
      <c r="C33" s="180">
        <v>1192</v>
      </c>
      <c r="D33" s="108">
        <v>30</v>
      </c>
      <c r="E33" s="179">
        <v>1095</v>
      </c>
      <c r="F33" s="108">
        <v>19</v>
      </c>
      <c r="G33" s="179">
        <v>63</v>
      </c>
      <c r="H33" s="108">
        <v>42</v>
      </c>
      <c r="I33" s="179">
        <v>0</v>
      </c>
      <c r="J33" s="108">
        <v>29</v>
      </c>
      <c r="K33" s="179">
        <v>0</v>
      </c>
      <c r="L33" s="108">
        <v>25</v>
      </c>
      <c r="M33" s="179">
        <v>1</v>
      </c>
      <c r="N33" s="108">
        <v>36</v>
      </c>
      <c r="O33" s="179">
        <v>3</v>
      </c>
      <c r="P33" s="108">
        <v>41</v>
      </c>
      <c r="Q33" s="179">
        <v>137</v>
      </c>
      <c r="R33" s="108">
        <v>38</v>
      </c>
      <c r="S33" s="179">
        <v>831</v>
      </c>
      <c r="T33" s="108">
        <v>3</v>
      </c>
      <c r="U33" s="179">
        <v>40</v>
      </c>
      <c r="V33" s="108">
        <v>29</v>
      </c>
      <c r="W33" s="179">
        <v>1</v>
      </c>
      <c r="X33" s="108">
        <v>40</v>
      </c>
      <c r="Y33" s="179">
        <v>1</v>
      </c>
      <c r="Z33" s="108">
        <v>21</v>
      </c>
      <c r="AA33" s="179">
        <v>18</v>
      </c>
      <c r="AB33" s="108">
        <v>7</v>
      </c>
      <c r="AC33" s="179">
        <v>91</v>
      </c>
      <c r="AD33" s="108">
        <v>42</v>
      </c>
      <c r="AE33" s="179">
        <v>16</v>
      </c>
      <c r="AF33" s="108">
        <v>40</v>
      </c>
      <c r="AG33" s="179">
        <v>25</v>
      </c>
      <c r="AH33" s="108">
        <v>39</v>
      </c>
      <c r="AI33" s="179">
        <v>23</v>
      </c>
      <c r="AJ33" s="108">
        <v>39</v>
      </c>
      <c r="AK33" s="179">
        <v>9</v>
      </c>
      <c r="AL33" s="108">
        <v>41</v>
      </c>
      <c r="AM33" s="179">
        <v>41</v>
      </c>
      <c r="AN33" s="108">
        <v>41</v>
      </c>
      <c r="AO33" s="179">
        <v>30</v>
      </c>
      <c r="AP33" s="108">
        <v>37</v>
      </c>
      <c r="AQ33" s="179">
        <v>10</v>
      </c>
      <c r="AR33" s="108">
        <v>35</v>
      </c>
      <c r="AS33" s="179">
        <v>1</v>
      </c>
      <c r="AT33" s="108">
        <v>33</v>
      </c>
      <c r="AU33" s="179">
        <v>6</v>
      </c>
      <c r="AV33" s="108">
        <v>16</v>
      </c>
      <c r="AW33" s="179">
        <v>423</v>
      </c>
      <c r="AX33" s="108">
        <v>29</v>
      </c>
      <c r="AY33" s="112">
        <v>35.5</v>
      </c>
      <c r="AZ33" s="180">
        <v>1197</v>
      </c>
      <c r="BA33" s="113" t="s">
        <v>187</v>
      </c>
    </row>
    <row r="34" spans="1:53" ht="14.25" customHeight="1" thickBot="1" x14ac:dyDescent="0.2">
      <c r="A34" s="176" t="s">
        <v>244</v>
      </c>
      <c r="B34" s="175" t="s">
        <v>188</v>
      </c>
      <c r="C34" s="174">
        <v>2890</v>
      </c>
      <c r="D34" s="173">
        <v>11</v>
      </c>
      <c r="E34" s="172">
        <v>2597</v>
      </c>
      <c r="F34" s="173">
        <v>3</v>
      </c>
      <c r="G34" s="172">
        <v>426</v>
      </c>
      <c r="H34" s="173">
        <v>13</v>
      </c>
      <c r="I34" s="172" t="s">
        <v>225</v>
      </c>
      <c r="J34" s="173" t="s">
        <v>221</v>
      </c>
      <c r="K34" s="172">
        <v>7</v>
      </c>
      <c r="L34" s="173">
        <v>3</v>
      </c>
      <c r="M34" s="172">
        <v>4</v>
      </c>
      <c r="N34" s="173">
        <v>20</v>
      </c>
      <c r="O34" s="172">
        <v>16</v>
      </c>
      <c r="P34" s="173">
        <v>15</v>
      </c>
      <c r="Q34" s="172">
        <v>957</v>
      </c>
      <c r="R34" s="173">
        <v>6</v>
      </c>
      <c r="S34" s="172">
        <v>1000</v>
      </c>
      <c r="T34" s="173">
        <v>2</v>
      </c>
      <c r="U34" s="172">
        <v>163</v>
      </c>
      <c r="V34" s="173">
        <v>6</v>
      </c>
      <c r="W34" s="172">
        <v>1</v>
      </c>
      <c r="X34" s="173">
        <v>38</v>
      </c>
      <c r="Y34" s="172">
        <v>0</v>
      </c>
      <c r="Z34" s="173">
        <v>31</v>
      </c>
      <c r="AA34" s="172" t="s">
        <v>225</v>
      </c>
      <c r="AB34" s="173" t="s">
        <v>221</v>
      </c>
      <c r="AC34" s="172">
        <v>280</v>
      </c>
      <c r="AD34" s="173">
        <v>34</v>
      </c>
      <c r="AE34" s="172">
        <v>67</v>
      </c>
      <c r="AF34" s="173">
        <v>30</v>
      </c>
      <c r="AG34" s="172">
        <v>114</v>
      </c>
      <c r="AH34" s="173">
        <v>11</v>
      </c>
      <c r="AI34" s="172">
        <v>105</v>
      </c>
      <c r="AJ34" s="173">
        <v>12</v>
      </c>
      <c r="AK34" s="172">
        <v>45</v>
      </c>
      <c r="AL34" s="173">
        <v>30</v>
      </c>
      <c r="AM34" s="172">
        <v>49</v>
      </c>
      <c r="AN34" s="173">
        <v>37</v>
      </c>
      <c r="AO34" s="172">
        <v>27</v>
      </c>
      <c r="AP34" s="173">
        <v>38</v>
      </c>
      <c r="AQ34" s="172">
        <v>20</v>
      </c>
      <c r="AR34" s="173">
        <v>27</v>
      </c>
      <c r="AS34" s="172">
        <v>5</v>
      </c>
      <c r="AT34" s="173">
        <v>11</v>
      </c>
      <c r="AU34" s="172">
        <v>14</v>
      </c>
      <c r="AV34" s="173">
        <v>10</v>
      </c>
      <c r="AW34" s="172">
        <v>1093</v>
      </c>
      <c r="AX34" s="173">
        <v>9</v>
      </c>
      <c r="AY34" s="171">
        <v>37.799999999999997</v>
      </c>
      <c r="AZ34" s="174">
        <v>3431</v>
      </c>
      <c r="BA34" s="207" t="s">
        <v>188</v>
      </c>
    </row>
    <row r="35" spans="1:53" ht="12.75" customHeight="1" x14ac:dyDescent="0.15">
      <c r="A35" s="181" t="s">
        <v>245</v>
      </c>
      <c r="B35" s="178" t="s">
        <v>189</v>
      </c>
      <c r="C35" s="180">
        <v>1263</v>
      </c>
      <c r="D35" s="108">
        <v>28</v>
      </c>
      <c r="E35" s="179">
        <v>757</v>
      </c>
      <c r="F35" s="108">
        <v>31</v>
      </c>
      <c r="G35" s="179">
        <v>192</v>
      </c>
      <c r="H35" s="108">
        <v>26</v>
      </c>
      <c r="I35" s="179">
        <v>7</v>
      </c>
      <c r="J35" s="108">
        <v>13</v>
      </c>
      <c r="K35" s="179">
        <v>0</v>
      </c>
      <c r="L35" s="108">
        <v>22</v>
      </c>
      <c r="M35" s="179">
        <v>5</v>
      </c>
      <c r="N35" s="108">
        <v>19</v>
      </c>
      <c r="O35" s="179">
        <v>3</v>
      </c>
      <c r="P35" s="108">
        <v>42</v>
      </c>
      <c r="Q35" s="179">
        <v>421</v>
      </c>
      <c r="R35" s="108">
        <v>18</v>
      </c>
      <c r="S35" s="179">
        <v>60</v>
      </c>
      <c r="T35" s="108">
        <v>36</v>
      </c>
      <c r="U35" s="179">
        <v>59</v>
      </c>
      <c r="V35" s="108">
        <v>20</v>
      </c>
      <c r="W35" s="179">
        <v>3</v>
      </c>
      <c r="X35" s="108">
        <v>27</v>
      </c>
      <c r="Y35" s="179">
        <v>3</v>
      </c>
      <c r="Z35" s="108">
        <v>15</v>
      </c>
      <c r="AA35" s="179">
        <v>6</v>
      </c>
      <c r="AB35" s="108">
        <v>25</v>
      </c>
      <c r="AC35" s="179">
        <v>504</v>
      </c>
      <c r="AD35" s="108">
        <v>21</v>
      </c>
      <c r="AE35" s="179">
        <v>123</v>
      </c>
      <c r="AF35" s="108">
        <v>19</v>
      </c>
      <c r="AG35" s="179">
        <v>42</v>
      </c>
      <c r="AH35" s="108">
        <v>29</v>
      </c>
      <c r="AI35" s="179">
        <v>40</v>
      </c>
      <c r="AJ35" s="108">
        <v>29</v>
      </c>
      <c r="AK35" s="179">
        <v>95</v>
      </c>
      <c r="AL35" s="108">
        <v>22</v>
      </c>
      <c r="AM35" s="179">
        <v>241</v>
      </c>
      <c r="AN35" s="108">
        <v>20</v>
      </c>
      <c r="AO35" s="179">
        <v>188</v>
      </c>
      <c r="AP35" s="108">
        <v>19</v>
      </c>
      <c r="AQ35" s="179">
        <v>24</v>
      </c>
      <c r="AR35" s="108">
        <v>24</v>
      </c>
      <c r="AS35" s="179">
        <v>2</v>
      </c>
      <c r="AT35" s="108">
        <v>23</v>
      </c>
      <c r="AU35" s="179">
        <v>2</v>
      </c>
      <c r="AV35" s="108">
        <v>20</v>
      </c>
      <c r="AW35" s="179">
        <v>455</v>
      </c>
      <c r="AX35" s="108">
        <v>26</v>
      </c>
      <c r="AY35" s="112">
        <v>36</v>
      </c>
      <c r="AZ35" s="180">
        <v>1290</v>
      </c>
      <c r="BA35" s="113" t="s">
        <v>189</v>
      </c>
    </row>
    <row r="36" spans="1:53" ht="19.5" customHeight="1" x14ac:dyDescent="0.15">
      <c r="A36" s="181" t="s">
        <v>246</v>
      </c>
      <c r="B36" s="178" t="s">
        <v>190</v>
      </c>
      <c r="C36" s="180">
        <v>2245</v>
      </c>
      <c r="D36" s="108">
        <v>15</v>
      </c>
      <c r="E36" s="179">
        <v>1505</v>
      </c>
      <c r="F36" s="108">
        <v>14</v>
      </c>
      <c r="G36" s="179">
        <v>185</v>
      </c>
      <c r="H36" s="108">
        <v>28</v>
      </c>
      <c r="I36" s="179" t="s">
        <v>225</v>
      </c>
      <c r="J36" s="108" t="s">
        <v>221</v>
      </c>
      <c r="K36" s="179">
        <v>0</v>
      </c>
      <c r="L36" s="108">
        <v>35</v>
      </c>
      <c r="M36" s="179">
        <v>0</v>
      </c>
      <c r="N36" s="108">
        <v>40</v>
      </c>
      <c r="O36" s="179">
        <v>31</v>
      </c>
      <c r="P36" s="108">
        <v>9</v>
      </c>
      <c r="Q36" s="179">
        <v>630</v>
      </c>
      <c r="R36" s="108">
        <v>14</v>
      </c>
      <c r="S36" s="179">
        <v>311</v>
      </c>
      <c r="T36" s="108">
        <v>9</v>
      </c>
      <c r="U36" s="179">
        <v>179</v>
      </c>
      <c r="V36" s="108">
        <v>4</v>
      </c>
      <c r="W36" s="179">
        <v>120</v>
      </c>
      <c r="X36" s="108">
        <v>4</v>
      </c>
      <c r="Y36" s="179">
        <v>120</v>
      </c>
      <c r="Z36" s="108">
        <v>2</v>
      </c>
      <c r="AA36" s="179" t="s">
        <v>225</v>
      </c>
      <c r="AB36" s="108" t="s">
        <v>221</v>
      </c>
      <c r="AC36" s="179">
        <v>637</v>
      </c>
      <c r="AD36" s="108">
        <v>16</v>
      </c>
      <c r="AE36" s="179">
        <v>90</v>
      </c>
      <c r="AF36" s="108">
        <v>24</v>
      </c>
      <c r="AG36" s="179">
        <v>111</v>
      </c>
      <c r="AH36" s="108">
        <v>12</v>
      </c>
      <c r="AI36" s="179">
        <v>106</v>
      </c>
      <c r="AJ36" s="108">
        <v>11</v>
      </c>
      <c r="AK36" s="179">
        <v>62</v>
      </c>
      <c r="AL36" s="108">
        <v>25</v>
      </c>
      <c r="AM36" s="179">
        <v>334</v>
      </c>
      <c r="AN36" s="108">
        <v>15</v>
      </c>
      <c r="AO36" s="179">
        <v>291</v>
      </c>
      <c r="AP36" s="108">
        <v>10</v>
      </c>
      <c r="AQ36" s="179">
        <v>33</v>
      </c>
      <c r="AR36" s="108">
        <v>22</v>
      </c>
      <c r="AS36" s="179">
        <v>39</v>
      </c>
      <c r="AT36" s="108">
        <v>3</v>
      </c>
      <c r="AU36" s="179">
        <v>104</v>
      </c>
      <c r="AV36" s="108">
        <v>1</v>
      </c>
      <c r="AW36" s="179">
        <v>738</v>
      </c>
      <c r="AX36" s="108">
        <v>17</v>
      </c>
      <c r="AY36" s="112">
        <v>32.9</v>
      </c>
      <c r="AZ36" s="208">
        <v>2318</v>
      </c>
      <c r="BA36" s="209" t="s">
        <v>190</v>
      </c>
    </row>
    <row r="37" spans="1:53" ht="14.25" customHeight="1" x14ac:dyDescent="0.15">
      <c r="A37" s="181" t="s">
        <v>247</v>
      </c>
      <c r="B37" s="178" t="s">
        <v>191</v>
      </c>
      <c r="C37" s="180">
        <v>3207</v>
      </c>
      <c r="D37" s="108">
        <v>8</v>
      </c>
      <c r="E37" s="179">
        <v>2153</v>
      </c>
      <c r="F37" s="108">
        <v>7</v>
      </c>
      <c r="G37" s="179">
        <v>257</v>
      </c>
      <c r="H37" s="108">
        <v>21</v>
      </c>
      <c r="I37" s="179">
        <v>22</v>
      </c>
      <c r="J37" s="108">
        <v>6</v>
      </c>
      <c r="K37" s="179">
        <v>0</v>
      </c>
      <c r="L37" s="108">
        <v>43</v>
      </c>
      <c r="M37" s="179">
        <v>6</v>
      </c>
      <c r="N37" s="108">
        <v>15</v>
      </c>
      <c r="O37" s="179">
        <v>9</v>
      </c>
      <c r="P37" s="108">
        <v>22</v>
      </c>
      <c r="Q37" s="179">
        <v>1083</v>
      </c>
      <c r="R37" s="108">
        <v>5</v>
      </c>
      <c r="S37" s="179">
        <v>177</v>
      </c>
      <c r="T37" s="108">
        <v>13</v>
      </c>
      <c r="U37" s="179">
        <v>563</v>
      </c>
      <c r="V37" s="108">
        <v>1</v>
      </c>
      <c r="W37" s="179">
        <v>8</v>
      </c>
      <c r="X37" s="108">
        <v>18</v>
      </c>
      <c r="Y37" s="179">
        <v>7</v>
      </c>
      <c r="Z37" s="108">
        <v>10</v>
      </c>
      <c r="AA37" s="179">
        <v>28</v>
      </c>
      <c r="AB37" s="108">
        <v>5</v>
      </c>
      <c r="AC37" s="179">
        <v>1047</v>
      </c>
      <c r="AD37" s="108">
        <v>11</v>
      </c>
      <c r="AE37" s="179">
        <v>124</v>
      </c>
      <c r="AF37" s="108">
        <v>18</v>
      </c>
      <c r="AG37" s="179">
        <v>194</v>
      </c>
      <c r="AH37" s="108">
        <v>8</v>
      </c>
      <c r="AI37" s="179">
        <v>180</v>
      </c>
      <c r="AJ37" s="108">
        <v>8</v>
      </c>
      <c r="AK37" s="179">
        <v>290</v>
      </c>
      <c r="AL37" s="108">
        <v>9</v>
      </c>
      <c r="AM37" s="179">
        <v>398</v>
      </c>
      <c r="AN37" s="108">
        <v>10</v>
      </c>
      <c r="AO37" s="179">
        <v>353</v>
      </c>
      <c r="AP37" s="108">
        <v>6</v>
      </c>
      <c r="AQ37" s="179">
        <v>34</v>
      </c>
      <c r="AR37" s="108">
        <v>21</v>
      </c>
      <c r="AS37" s="179">
        <v>41</v>
      </c>
      <c r="AT37" s="108">
        <v>2</v>
      </c>
      <c r="AU37" s="179">
        <v>7</v>
      </c>
      <c r="AV37" s="108">
        <v>13</v>
      </c>
      <c r="AW37" s="179">
        <v>1157</v>
      </c>
      <c r="AX37" s="108">
        <v>8</v>
      </c>
      <c r="AY37" s="112">
        <v>36.1</v>
      </c>
      <c r="AZ37" s="180">
        <v>3215</v>
      </c>
      <c r="BA37" s="113" t="s">
        <v>191</v>
      </c>
    </row>
    <row r="38" spans="1:53" ht="14.25" customHeight="1" x14ac:dyDescent="0.15">
      <c r="A38" s="181" t="s">
        <v>248</v>
      </c>
      <c r="B38" s="178" t="s">
        <v>192</v>
      </c>
      <c r="C38" s="180">
        <v>1218</v>
      </c>
      <c r="D38" s="108">
        <v>29</v>
      </c>
      <c r="E38" s="179">
        <v>621</v>
      </c>
      <c r="F38" s="108">
        <v>33</v>
      </c>
      <c r="G38" s="179">
        <v>252</v>
      </c>
      <c r="H38" s="108">
        <v>22</v>
      </c>
      <c r="I38" s="179">
        <v>16</v>
      </c>
      <c r="J38" s="108">
        <v>8</v>
      </c>
      <c r="K38" s="179">
        <v>0</v>
      </c>
      <c r="L38" s="108">
        <v>34</v>
      </c>
      <c r="M38" s="179">
        <v>5</v>
      </c>
      <c r="N38" s="108">
        <v>18</v>
      </c>
      <c r="O38" s="179">
        <v>8</v>
      </c>
      <c r="P38" s="108">
        <v>25</v>
      </c>
      <c r="Q38" s="179">
        <v>158</v>
      </c>
      <c r="R38" s="108">
        <v>36</v>
      </c>
      <c r="S38" s="179">
        <v>68</v>
      </c>
      <c r="T38" s="108">
        <v>33</v>
      </c>
      <c r="U38" s="179">
        <v>40</v>
      </c>
      <c r="V38" s="108">
        <v>30</v>
      </c>
      <c r="W38" s="179">
        <v>36</v>
      </c>
      <c r="X38" s="108">
        <v>8</v>
      </c>
      <c r="Y38" s="179">
        <v>36</v>
      </c>
      <c r="Z38" s="108">
        <v>4</v>
      </c>
      <c r="AA38" s="179">
        <v>39</v>
      </c>
      <c r="AB38" s="108">
        <v>4</v>
      </c>
      <c r="AC38" s="179">
        <v>584</v>
      </c>
      <c r="AD38" s="108">
        <v>18</v>
      </c>
      <c r="AE38" s="179">
        <v>119</v>
      </c>
      <c r="AF38" s="108">
        <v>21</v>
      </c>
      <c r="AG38" s="179">
        <v>81</v>
      </c>
      <c r="AH38" s="108">
        <v>19</v>
      </c>
      <c r="AI38" s="179">
        <v>76</v>
      </c>
      <c r="AJ38" s="108">
        <v>21</v>
      </c>
      <c r="AK38" s="179">
        <v>84</v>
      </c>
      <c r="AL38" s="108">
        <v>23</v>
      </c>
      <c r="AM38" s="179">
        <v>299</v>
      </c>
      <c r="AN38" s="108">
        <v>17</v>
      </c>
      <c r="AO38" s="179">
        <v>277</v>
      </c>
      <c r="AP38" s="108">
        <v>11</v>
      </c>
      <c r="AQ38" s="179">
        <v>16</v>
      </c>
      <c r="AR38" s="108">
        <v>30</v>
      </c>
      <c r="AS38" s="179">
        <v>0</v>
      </c>
      <c r="AT38" s="108">
        <v>43</v>
      </c>
      <c r="AU38" s="179">
        <v>14</v>
      </c>
      <c r="AV38" s="108">
        <v>8</v>
      </c>
      <c r="AW38" s="179">
        <v>384</v>
      </c>
      <c r="AX38" s="108">
        <v>32</v>
      </c>
      <c r="AY38" s="112">
        <v>31.5</v>
      </c>
      <c r="AZ38" s="180">
        <v>1271</v>
      </c>
      <c r="BA38" s="113" t="s">
        <v>192</v>
      </c>
    </row>
    <row r="39" spans="1:53" ht="20.25" customHeight="1" x14ac:dyDescent="0.15">
      <c r="A39" s="181" t="s">
        <v>249</v>
      </c>
      <c r="B39" s="178" t="s">
        <v>193</v>
      </c>
      <c r="C39" s="180">
        <v>610</v>
      </c>
      <c r="D39" s="108">
        <v>41</v>
      </c>
      <c r="E39" s="179">
        <v>497</v>
      </c>
      <c r="F39" s="108">
        <v>36</v>
      </c>
      <c r="G39" s="179">
        <v>316</v>
      </c>
      <c r="H39" s="108">
        <v>17</v>
      </c>
      <c r="I39" s="179">
        <v>7</v>
      </c>
      <c r="J39" s="108">
        <v>12</v>
      </c>
      <c r="K39" s="179">
        <v>1</v>
      </c>
      <c r="L39" s="108">
        <v>15</v>
      </c>
      <c r="M39" s="179">
        <v>17</v>
      </c>
      <c r="N39" s="108">
        <v>6</v>
      </c>
      <c r="O39" s="179">
        <v>3</v>
      </c>
      <c r="P39" s="108">
        <v>40</v>
      </c>
      <c r="Q39" s="179">
        <v>116</v>
      </c>
      <c r="R39" s="108">
        <v>43</v>
      </c>
      <c r="S39" s="179">
        <v>10</v>
      </c>
      <c r="T39" s="108">
        <v>47</v>
      </c>
      <c r="U39" s="179">
        <v>14</v>
      </c>
      <c r="V39" s="108">
        <v>44</v>
      </c>
      <c r="W39" s="179">
        <v>5</v>
      </c>
      <c r="X39" s="108">
        <v>22</v>
      </c>
      <c r="Y39" s="179">
        <v>5</v>
      </c>
      <c r="Z39" s="108">
        <v>14</v>
      </c>
      <c r="AA39" s="179">
        <v>7</v>
      </c>
      <c r="AB39" s="108">
        <v>19</v>
      </c>
      <c r="AC39" s="179">
        <v>112</v>
      </c>
      <c r="AD39" s="108">
        <v>39</v>
      </c>
      <c r="AE39" s="179">
        <v>71</v>
      </c>
      <c r="AF39" s="108">
        <v>29</v>
      </c>
      <c r="AG39" s="179">
        <v>25</v>
      </c>
      <c r="AH39" s="108">
        <v>38</v>
      </c>
      <c r="AI39" s="179">
        <v>23</v>
      </c>
      <c r="AJ39" s="108">
        <v>38</v>
      </c>
      <c r="AK39" s="179">
        <v>1</v>
      </c>
      <c r="AL39" s="108">
        <v>46</v>
      </c>
      <c r="AM39" s="179">
        <v>11</v>
      </c>
      <c r="AN39" s="108">
        <v>45</v>
      </c>
      <c r="AO39" s="179">
        <v>10</v>
      </c>
      <c r="AP39" s="108">
        <v>45</v>
      </c>
      <c r="AQ39" s="179" t="s">
        <v>225</v>
      </c>
      <c r="AR39" s="108" t="s">
        <v>221</v>
      </c>
      <c r="AS39" s="179">
        <v>3</v>
      </c>
      <c r="AT39" s="108">
        <v>21</v>
      </c>
      <c r="AU39" s="179">
        <v>2</v>
      </c>
      <c r="AV39" s="108">
        <v>26</v>
      </c>
      <c r="AW39" s="179">
        <v>231</v>
      </c>
      <c r="AX39" s="108">
        <v>41</v>
      </c>
      <c r="AY39" s="112">
        <v>37.9</v>
      </c>
      <c r="AZ39" s="180">
        <v>612</v>
      </c>
      <c r="BA39" s="113" t="s">
        <v>193</v>
      </c>
    </row>
    <row r="40" spans="1:53" ht="14.25" customHeight="1" x14ac:dyDescent="0.15">
      <c r="A40" s="181" t="s">
        <v>250</v>
      </c>
      <c r="B40" s="178" t="s">
        <v>194</v>
      </c>
      <c r="C40" s="180">
        <v>766</v>
      </c>
      <c r="D40" s="108">
        <v>37</v>
      </c>
      <c r="E40" s="179">
        <v>551</v>
      </c>
      <c r="F40" s="108">
        <v>34</v>
      </c>
      <c r="G40" s="179">
        <v>164</v>
      </c>
      <c r="H40" s="108">
        <v>32</v>
      </c>
      <c r="I40" s="179">
        <v>0</v>
      </c>
      <c r="J40" s="108">
        <v>25</v>
      </c>
      <c r="K40" s="179">
        <v>0</v>
      </c>
      <c r="L40" s="108">
        <v>30</v>
      </c>
      <c r="M40" s="179">
        <v>3</v>
      </c>
      <c r="N40" s="108">
        <v>22</v>
      </c>
      <c r="O40" s="179">
        <v>5</v>
      </c>
      <c r="P40" s="108">
        <v>38</v>
      </c>
      <c r="Q40" s="179">
        <v>299</v>
      </c>
      <c r="R40" s="108">
        <v>26</v>
      </c>
      <c r="S40" s="179">
        <v>22</v>
      </c>
      <c r="T40" s="108">
        <v>44</v>
      </c>
      <c r="U40" s="179">
        <v>14</v>
      </c>
      <c r="V40" s="108">
        <v>43</v>
      </c>
      <c r="W40" s="179">
        <v>36</v>
      </c>
      <c r="X40" s="108">
        <v>7</v>
      </c>
      <c r="Y40" s="179">
        <v>36</v>
      </c>
      <c r="Z40" s="108">
        <v>3</v>
      </c>
      <c r="AA40" s="179">
        <v>7</v>
      </c>
      <c r="AB40" s="108">
        <v>18</v>
      </c>
      <c r="AC40" s="179">
        <v>175</v>
      </c>
      <c r="AD40" s="108">
        <v>36</v>
      </c>
      <c r="AE40" s="179">
        <v>15</v>
      </c>
      <c r="AF40" s="108">
        <v>41</v>
      </c>
      <c r="AG40" s="179">
        <v>39</v>
      </c>
      <c r="AH40" s="108">
        <v>31</v>
      </c>
      <c r="AI40" s="179">
        <v>37</v>
      </c>
      <c r="AJ40" s="108">
        <v>31</v>
      </c>
      <c r="AK40" s="179">
        <v>12</v>
      </c>
      <c r="AL40" s="108">
        <v>40</v>
      </c>
      <c r="AM40" s="179">
        <v>108</v>
      </c>
      <c r="AN40" s="108">
        <v>30</v>
      </c>
      <c r="AO40" s="179">
        <v>86</v>
      </c>
      <c r="AP40" s="108">
        <v>26</v>
      </c>
      <c r="AQ40" s="179">
        <v>16</v>
      </c>
      <c r="AR40" s="108">
        <v>31</v>
      </c>
      <c r="AS40" s="179">
        <v>1</v>
      </c>
      <c r="AT40" s="108">
        <v>29</v>
      </c>
      <c r="AU40" s="179">
        <v>40</v>
      </c>
      <c r="AV40" s="108">
        <v>4</v>
      </c>
      <c r="AW40" s="179">
        <v>249</v>
      </c>
      <c r="AX40" s="108">
        <v>38</v>
      </c>
      <c r="AY40" s="112">
        <v>32.5</v>
      </c>
      <c r="AZ40" s="180">
        <v>775</v>
      </c>
      <c r="BA40" s="113" t="s">
        <v>194</v>
      </c>
    </row>
    <row r="41" spans="1:53" ht="14.25" customHeight="1" x14ac:dyDescent="0.15">
      <c r="A41" s="181" t="s">
        <v>251</v>
      </c>
      <c r="B41" s="178" t="s">
        <v>195</v>
      </c>
      <c r="C41" s="180">
        <v>320</v>
      </c>
      <c r="D41" s="108">
        <v>46</v>
      </c>
      <c r="E41" s="179">
        <v>302</v>
      </c>
      <c r="F41" s="108">
        <v>46</v>
      </c>
      <c r="G41" s="179">
        <v>52</v>
      </c>
      <c r="H41" s="108">
        <v>44</v>
      </c>
      <c r="I41" s="179" t="s">
        <v>225</v>
      </c>
      <c r="J41" s="108" t="s">
        <v>221</v>
      </c>
      <c r="K41" s="179">
        <v>0</v>
      </c>
      <c r="L41" s="108">
        <v>44</v>
      </c>
      <c r="M41" s="179">
        <v>0</v>
      </c>
      <c r="N41" s="108">
        <v>46</v>
      </c>
      <c r="O41" s="179">
        <v>4</v>
      </c>
      <c r="P41" s="108">
        <v>39</v>
      </c>
      <c r="Q41" s="179">
        <v>149</v>
      </c>
      <c r="R41" s="108">
        <v>37</v>
      </c>
      <c r="S41" s="179">
        <v>74</v>
      </c>
      <c r="T41" s="108">
        <v>31</v>
      </c>
      <c r="U41" s="179">
        <v>19</v>
      </c>
      <c r="V41" s="108">
        <v>41</v>
      </c>
      <c r="W41" s="179">
        <v>0</v>
      </c>
      <c r="X41" s="108">
        <v>47</v>
      </c>
      <c r="Y41" s="179" t="s">
        <v>221</v>
      </c>
      <c r="Z41" s="108" t="s">
        <v>221</v>
      </c>
      <c r="AA41" s="179" t="s">
        <v>225</v>
      </c>
      <c r="AB41" s="108" t="s">
        <v>221</v>
      </c>
      <c r="AC41" s="179">
        <v>18</v>
      </c>
      <c r="AD41" s="108">
        <v>46</v>
      </c>
      <c r="AE41" s="179">
        <v>3</v>
      </c>
      <c r="AF41" s="108">
        <v>46</v>
      </c>
      <c r="AG41" s="179">
        <v>12</v>
      </c>
      <c r="AH41" s="108">
        <v>44</v>
      </c>
      <c r="AI41" s="179">
        <v>12</v>
      </c>
      <c r="AJ41" s="108">
        <v>44</v>
      </c>
      <c r="AK41" s="179">
        <v>2</v>
      </c>
      <c r="AL41" s="108">
        <v>43</v>
      </c>
      <c r="AM41" s="179">
        <v>1</v>
      </c>
      <c r="AN41" s="108">
        <v>47</v>
      </c>
      <c r="AO41" s="179">
        <v>1</v>
      </c>
      <c r="AP41" s="108">
        <v>47</v>
      </c>
      <c r="AQ41" s="179" t="s">
        <v>221</v>
      </c>
      <c r="AR41" s="108" t="s">
        <v>221</v>
      </c>
      <c r="AS41" s="179" t="s">
        <v>221</v>
      </c>
      <c r="AT41" s="108" t="s">
        <v>221</v>
      </c>
      <c r="AU41" s="179" t="s">
        <v>221</v>
      </c>
      <c r="AV41" s="108" t="s">
        <v>221</v>
      </c>
      <c r="AW41" s="179">
        <v>110</v>
      </c>
      <c r="AX41" s="108">
        <v>46</v>
      </c>
      <c r="AY41" s="112">
        <v>34.4</v>
      </c>
      <c r="AZ41" s="180">
        <v>322</v>
      </c>
      <c r="BA41" s="113" t="s">
        <v>195</v>
      </c>
    </row>
    <row r="42" spans="1:53" ht="14.25" customHeight="1" x14ac:dyDescent="0.15">
      <c r="A42" s="181" t="s">
        <v>252</v>
      </c>
      <c r="B42" s="178" t="s">
        <v>196</v>
      </c>
      <c r="C42" s="180">
        <v>1677</v>
      </c>
      <c r="D42" s="108">
        <v>21</v>
      </c>
      <c r="E42" s="179">
        <v>949</v>
      </c>
      <c r="F42" s="108">
        <v>26</v>
      </c>
      <c r="G42" s="179">
        <v>441</v>
      </c>
      <c r="H42" s="108">
        <v>12</v>
      </c>
      <c r="I42" s="179">
        <v>3</v>
      </c>
      <c r="J42" s="108">
        <v>16</v>
      </c>
      <c r="K42" s="179">
        <v>0</v>
      </c>
      <c r="L42" s="108">
        <v>30</v>
      </c>
      <c r="M42" s="179">
        <v>15</v>
      </c>
      <c r="N42" s="108">
        <v>7</v>
      </c>
      <c r="O42" s="179">
        <v>10</v>
      </c>
      <c r="P42" s="108">
        <v>20</v>
      </c>
      <c r="Q42" s="179">
        <v>386</v>
      </c>
      <c r="R42" s="108">
        <v>21</v>
      </c>
      <c r="S42" s="179">
        <v>44</v>
      </c>
      <c r="T42" s="108">
        <v>40</v>
      </c>
      <c r="U42" s="179">
        <v>42</v>
      </c>
      <c r="V42" s="108">
        <v>27</v>
      </c>
      <c r="W42" s="179">
        <v>1</v>
      </c>
      <c r="X42" s="108">
        <v>41</v>
      </c>
      <c r="Y42" s="179">
        <v>0</v>
      </c>
      <c r="Z42" s="108">
        <v>24</v>
      </c>
      <c r="AA42" s="179">
        <v>7</v>
      </c>
      <c r="AB42" s="108">
        <v>22</v>
      </c>
      <c r="AC42" s="179">
        <v>728</v>
      </c>
      <c r="AD42" s="108">
        <v>14</v>
      </c>
      <c r="AE42" s="179">
        <v>186</v>
      </c>
      <c r="AF42" s="108">
        <v>10</v>
      </c>
      <c r="AG42" s="179">
        <v>110</v>
      </c>
      <c r="AH42" s="108">
        <v>13</v>
      </c>
      <c r="AI42" s="179">
        <v>101</v>
      </c>
      <c r="AJ42" s="108">
        <v>13</v>
      </c>
      <c r="AK42" s="179">
        <v>20</v>
      </c>
      <c r="AL42" s="108">
        <v>37</v>
      </c>
      <c r="AM42" s="179">
        <v>411</v>
      </c>
      <c r="AN42" s="108">
        <v>9</v>
      </c>
      <c r="AO42" s="179">
        <v>303</v>
      </c>
      <c r="AP42" s="108">
        <v>9</v>
      </c>
      <c r="AQ42" s="179">
        <v>82</v>
      </c>
      <c r="AR42" s="108">
        <v>12</v>
      </c>
      <c r="AS42" s="179">
        <v>2</v>
      </c>
      <c r="AT42" s="108">
        <v>26</v>
      </c>
      <c r="AU42" s="179">
        <v>0</v>
      </c>
      <c r="AV42" s="108">
        <v>41</v>
      </c>
      <c r="AW42" s="179">
        <v>487</v>
      </c>
      <c r="AX42" s="108">
        <v>25</v>
      </c>
      <c r="AY42" s="112">
        <v>29</v>
      </c>
      <c r="AZ42" s="180">
        <v>1685</v>
      </c>
      <c r="BA42" s="113" t="s">
        <v>196</v>
      </c>
    </row>
    <row r="43" spans="1:53" ht="14.25" customHeight="1" x14ac:dyDescent="0.15">
      <c r="A43" s="181" t="s">
        <v>253</v>
      </c>
      <c r="B43" s="178" t="s">
        <v>197</v>
      </c>
      <c r="C43" s="180">
        <v>413</v>
      </c>
      <c r="D43" s="108">
        <v>45</v>
      </c>
      <c r="E43" s="179">
        <v>342</v>
      </c>
      <c r="F43" s="108">
        <v>45</v>
      </c>
      <c r="G43" s="179">
        <v>87</v>
      </c>
      <c r="H43" s="108">
        <v>41</v>
      </c>
      <c r="I43" s="179">
        <v>0</v>
      </c>
      <c r="J43" s="108">
        <v>30</v>
      </c>
      <c r="K43" s="179">
        <v>0</v>
      </c>
      <c r="L43" s="108">
        <v>42</v>
      </c>
      <c r="M43" s="179">
        <v>0</v>
      </c>
      <c r="N43" s="108">
        <v>39</v>
      </c>
      <c r="O43" s="179">
        <v>2</v>
      </c>
      <c r="P43" s="108">
        <v>46</v>
      </c>
      <c r="Q43" s="179">
        <v>113</v>
      </c>
      <c r="R43" s="108">
        <v>44</v>
      </c>
      <c r="S43" s="179">
        <v>83</v>
      </c>
      <c r="T43" s="108">
        <v>27</v>
      </c>
      <c r="U43" s="179">
        <v>43</v>
      </c>
      <c r="V43" s="108">
        <v>26</v>
      </c>
      <c r="W43" s="179">
        <v>6</v>
      </c>
      <c r="X43" s="108">
        <v>21</v>
      </c>
      <c r="Y43" s="179">
        <v>6</v>
      </c>
      <c r="Z43" s="108">
        <v>13</v>
      </c>
      <c r="AA43" s="179">
        <v>7</v>
      </c>
      <c r="AB43" s="108">
        <v>21</v>
      </c>
      <c r="AC43" s="179">
        <v>65</v>
      </c>
      <c r="AD43" s="108">
        <v>43</v>
      </c>
      <c r="AE43" s="179">
        <v>11</v>
      </c>
      <c r="AF43" s="108">
        <v>43</v>
      </c>
      <c r="AG43" s="179">
        <v>30</v>
      </c>
      <c r="AH43" s="108">
        <v>35</v>
      </c>
      <c r="AI43" s="179">
        <v>29</v>
      </c>
      <c r="AJ43" s="108">
        <v>35</v>
      </c>
      <c r="AK43" s="179">
        <v>3</v>
      </c>
      <c r="AL43" s="108">
        <v>42</v>
      </c>
      <c r="AM43" s="179">
        <v>19</v>
      </c>
      <c r="AN43" s="108">
        <v>44</v>
      </c>
      <c r="AO43" s="179">
        <v>18</v>
      </c>
      <c r="AP43" s="108">
        <v>40</v>
      </c>
      <c r="AQ43" s="179" t="s">
        <v>225</v>
      </c>
      <c r="AR43" s="108" t="s">
        <v>221</v>
      </c>
      <c r="AS43" s="179">
        <v>1</v>
      </c>
      <c r="AT43" s="108">
        <v>36</v>
      </c>
      <c r="AU43" s="179">
        <v>6</v>
      </c>
      <c r="AV43" s="108">
        <v>15</v>
      </c>
      <c r="AW43" s="179">
        <v>137</v>
      </c>
      <c r="AX43" s="108">
        <v>45</v>
      </c>
      <c r="AY43" s="112">
        <v>33.200000000000003</v>
      </c>
      <c r="AZ43" s="180">
        <v>419</v>
      </c>
      <c r="BA43" s="113" t="s">
        <v>197</v>
      </c>
    </row>
    <row r="44" spans="1:53" ht="14.25" customHeight="1" x14ac:dyDescent="0.15">
      <c r="A44" s="181" t="s">
        <v>254</v>
      </c>
      <c r="B44" s="178" t="s">
        <v>198</v>
      </c>
      <c r="C44" s="180">
        <v>1128</v>
      </c>
      <c r="D44" s="108">
        <v>32</v>
      </c>
      <c r="E44" s="179">
        <v>1071</v>
      </c>
      <c r="F44" s="108">
        <v>21</v>
      </c>
      <c r="G44" s="179">
        <v>60</v>
      </c>
      <c r="H44" s="108">
        <v>43</v>
      </c>
      <c r="I44" s="179" t="s">
        <v>225</v>
      </c>
      <c r="J44" s="108" t="s">
        <v>221</v>
      </c>
      <c r="K44" s="179">
        <v>0</v>
      </c>
      <c r="L44" s="108">
        <v>44</v>
      </c>
      <c r="M44" s="179">
        <v>0</v>
      </c>
      <c r="N44" s="108">
        <v>44</v>
      </c>
      <c r="O44" s="179">
        <v>2</v>
      </c>
      <c r="P44" s="108">
        <v>47</v>
      </c>
      <c r="Q44" s="179">
        <v>125</v>
      </c>
      <c r="R44" s="108">
        <v>42</v>
      </c>
      <c r="S44" s="179">
        <v>774</v>
      </c>
      <c r="T44" s="108">
        <v>4</v>
      </c>
      <c r="U44" s="179">
        <v>71</v>
      </c>
      <c r="V44" s="108">
        <v>16</v>
      </c>
      <c r="W44" s="179">
        <v>11</v>
      </c>
      <c r="X44" s="108">
        <v>17</v>
      </c>
      <c r="Y44" s="179">
        <v>0</v>
      </c>
      <c r="Z44" s="108">
        <v>32</v>
      </c>
      <c r="AA44" s="179" t="s">
        <v>225</v>
      </c>
      <c r="AB44" s="108" t="s">
        <v>221</v>
      </c>
      <c r="AC44" s="179">
        <v>41</v>
      </c>
      <c r="AD44" s="108">
        <v>45</v>
      </c>
      <c r="AE44" s="179">
        <v>9</v>
      </c>
      <c r="AF44" s="108">
        <v>44</v>
      </c>
      <c r="AG44" s="179">
        <v>6</v>
      </c>
      <c r="AH44" s="108">
        <v>47</v>
      </c>
      <c r="AI44" s="179">
        <v>6</v>
      </c>
      <c r="AJ44" s="108">
        <v>47</v>
      </c>
      <c r="AK44" s="179">
        <v>1</v>
      </c>
      <c r="AL44" s="108">
        <v>47</v>
      </c>
      <c r="AM44" s="179">
        <v>19</v>
      </c>
      <c r="AN44" s="108">
        <v>43</v>
      </c>
      <c r="AO44" s="179">
        <v>14</v>
      </c>
      <c r="AP44" s="108">
        <v>43</v>
      </c>
      <c r="AQ44" s="179">
        <v>5</v>
      </c>
      <c r="AR44" s="108">
        <v>36</v>
      </c>
      <c r="AS44" s="179">
        <v>5</v>
      </c>
      <c r="AT44" s="108">
        <v>12</v>
      </c>
      <c r="AU44" s="179">
        <v>16</v>
      </c>
      <c r="AV44" s="108">
        <v>7</v>
      </c>
      <c r="AW44" s="179">
        <v>416</v>
      </c>
      <c r="AX44" s="108">
        <v>31</v>
      </c>
      <c r="AY44" s="112">
        <v>36.9</v>
      </c>
      <c r="AZ44" s="180">
        <v>1146</v>
      </c>
      <c r="BA44" s="113" t="s">
        <v>198</v>
      </c>
    </row>
    <row r="45" spans="1:53" ht="20.25" customHeight="1" x14ac:dyDescent="0.15">
      <c r="A45" s="181" t="s">
        <v>255</v>
      </c>
      <c r="B45" s="178" t="s">
        <v>199</v>
      </c>
      <c r="C45" s="180">
        <v>766</v>
      </c>
      <c r="D45" s="108">
        <v>36</v>
      </c>
      <c r="E45" s="179">
        <v>451</v>
      </c>
      <c r="F45" s="108">
        <v>40</v>
      </c>
      <c r="G45" s="179">
        <v>127</v>
      </c>
      <c r="H45" s="108">
        <v>36</v>
      </c>
      <c r="I45" s="179" t="s">
        <v>225</v>
      </c>
      <c r="J45" s="108" t="s">
        <v>221</v>
      </c>
      <c r="K45" s="179">
        <v>0</v>
      </c>
      <c r="L45" s="108">
        <v>21</v>
      </c>
      <c r="M45" s="179">
        <v>1</v>
      </c>
      <c r="N45" s="108">
        <v>32</v>
      </c>
      <c r="O45" s="179">
        <v>6</v>
      </c>
      <c r="P45" s="108">
        <v>29</v>
      </c>
      <c r="Q45" s="179">
        <v>210</v>
      </c>
      <c r="R45" s="108">
        <v>33</v>
      </c>
      <c r="S45" s="179">
        <v>73</v>
      </c>
      <c r="T45" s="108">
        <v>32</v>
      </c>
      <c r="U45" s="179">
        <v>30</v>
      </c>
      <c r="V45" s="108">
        <v>33</v>
      </c>
      <c r="W45" s="179">
        <v>1</v>
      </c>
      <c r="X45" s="108">
        <v>36</v>
      </c>
      <c r="Y45" s="179">
        <v>0</v>
      </c>
      <c r="Z45" s="108">
        <v>27</v>
      </c>
      <c r="AA45" s="179" t="s">
        <v>225</v>
      </c>
      <c r="AB45" s="108" t="s">
        <v>221</v>
      </c>
      <c r="AC45" s="179">
        <v>315</v>
      </c>
      <c r="AD45" s="108">
        <v>29</v>
      </c>
      <c r="AE45" s="179">
        <v>72</v>
      </c>
      <c r="AF45" s="108">
        <v>28</v>
      </c>
      <c r="AG45" s="179">
        <v>81</v>
      </c>
      <c r="AH45" s="108">
        <v>20</v>
      </c>
      <c r="AI45" s="179">
        <v>77</v>
      </c>
      <c r="AJ45" s="108">
        <v>19</v>
      </c>
      <c r="AK45" s="179">
        <v>45</v>
      </c>
      <c r="AL45" s="108">
        <v>29</v>
      </c>
      <c r="AM45" s="179">
        <v>116</v>
      </c>
      <c r="AN45" s="108">
        <v>29</v>
      </c>
      <c r="AO45" s="179">
        <v>12</v>
      </c>
      <c r="AP45" s="108">
        <v>44</v>
      </c>
      <c r="AQ45" s="179">
        <v>104</v>
      </c>
      <c r="AR45" s="108">
        <v>8</v>
      </c>
      <c r="AS45" s="179">
        <v>0</v>
      </c>
      <c r="AT45" s="108">
        <v>42</v>
      </c>
      <c r="AU45" s="179">
        <v>0</v>
      </c>
      <c r="AV45" s="108">
        <v>37</v>
      </c>
      <c r="AW45" s="179">
        <v>264</v>
      </c>
      <c r="AX45" s="108">
        <v>36</v>
      </c>
      <c r="AY45" s="112">
        <v>34.5</v>
      </c>
      <c r="AZ45" s="180">
        <v>776</v>
      </c>
      <c r="BA45" s="113" t="s">
        <v>199</v>
      </c>
    </row>
    <row r="46" spans="1:53" ht="14.25" customHeight="1" x14ac:dyDescent="0.15">
      <c r="A46" s="181" t="s">
        <v>256</v>
      </c>
      <c r="B46" s="178" t="s">
        <v>200</v>
      </c>
      <c r="C46" s="180">
        <v>676</v>
      </c>
      <c r="D46" s="108">
        <v>40</v>
      </c>
      <c r="E46" s="179">
        <v>381</v>
      </c>
      <c r="F46" s="108">
        <v>43</v>
      </c>
      <c r="G46" s="179">
        <v>174</v>
      </c>
      <c r="H46" s="108">
        <v>30</v>
      </c>
      <c r="I46" s="179" t="s">
        <v>225</v>
      </c>
      <c r="J46" s="108" t="s">
        <v>221</v>
      </c>
      <c r="K46" s="179">
        <v>1</v>
      </c>
      <c r="L46" s="108">
        <v>17</v>
      </c>
      <c r="M46" s="179">
        <v>2</v>
      </c>
      <c r="N46" s="108">
        <v>26</v>
      </c>
      <c r="O46" s="179">
        <v>6</v>
      </c>
      <c r="P46" s="108">
        <v>31</v>
      </c>
      <c r="Q46" s="179">
        <v>130</v>
      </c>
      <c r="R46" s="108">
        <v>40</v>
      </c>
      <c r="S46" s="179">
        <v>45</v>
      </c>
      <c r="T46" s="108">
        <v>39</v>
      </c>
      <c r="U46" s="179">
        <v>15</v>
      </c>
      <c r="V46" s="108">
        <v>42</v>
      </c>
      <c r="W46" s="179">
        <v>1</v>
      </c>
      <c r="X46" s="108">
        <v>33</v>
      </c>
      <c r="Y46" s="179">
        <v>1</v>
      </c>
      <c r="Z46" s="108">
        <v>20</v>
      </c>
      <c r="AA46" s="179" t="s">
        <v>225</v>
      </c>
      <c r="AB46" s="108" t="s">
        <v>221</v>
      </c>
      <c r="AC46" s="179">
        <v>293</v>
      </c>
      <c r="AD46" s="108">
        <v>32</v>
      </c>
      <c r="AE46" s="179">
        <v>93</v>
      </c>
      <c r="AF46" s="108">
        <v>23</v>
      </c>
      <c r="AG46" s="179">
        <v>102</v>
      </c>
      <c r="AH46" s="108">
        <v>14</v>
      </c>
      <c r="AI46" s="179">
        <v>96</v>
      </c>
      <c r="AJ46" s="108">
        <v>14</v>
      </c>
      <c r="AK46" s="179">
        <v>30</v>
      </c>
      <c r="AL46" s="108">
        <v>33</v>
      </c>
      <c r="AM46" s="179">
        <v>64</v>
      </c>
      <c r="AN46" s="108">
        <v>34</v>
      </c>
      <c r="AO46" s="179">
        <v>50</v>
      </c>
      <c r="AP46" s="108">
        <v>33</v>
      </c>
      <c r="AQ46" s="179">
        <v>13</v>
      </c>
      <c r="AR46" s="108">
        <v>34</v>
      </c>
      <c r="AS46" s="179">
        <v>4</v>
      </c>
      <c r="AT46" s="108">
        <v>14</v>
      </c>
      <c r="AU46" s="179">
        <v>2</v>
      </c>
      <c r="AV46" s="108">
        <v>22</v>
      </c>
      <c r="AW46" s="179">
        <v>245</v>
      </c>
      <c r="AX46" s="108">
        <v>39</v>
      </c>
      <c r="AY46" s="112">
        <v>36.200000000000003</v>
      </c>
      <c r="AZ46" s="180">
        <v>686</v>
      </c>
      <c r="BA46" s="113" t="s">
        <v>200</v>
      </c>
    </row>
    <row r="47" spans="1:53" ht="14.25" customHeight="1" x14ac:dyDescent="0.15">
      <c r="A47" s="181" t="s">
        <v>257</v>
      </c>
      <c r="B47" s="178" t="s">
        <v>201</v>
      </c>
      <c r="C47" s="180">
        <v>1772</v>
      </c>
      <c r="D47" s="108">
        <v>20</v>
      </c>
      <c r="E47" s="179">
        <v>914</v>
      </c>
      <c r="F47" s="108">
        <v>27</v>
      </c>
      <c r="G47" s="179">
        <v>305</v>
      </c>
      <c r="H47" s="108">
        <v>18</v>
      </c>
      <c r="I47" s="179">
        <v>8</v>
      </c>
      <c r="J47" s="108">
        <v>10</v>
      </c>
      <c r="K47" s="179">
        <v>0</v>
      </c>
      <c r="L47" s="108">
        <v>29</v>
      </c>
      <c r="M47" s="179">
        <v>4</v>
      </c>
      <c r="N47" s="108">
        <v>21</v>
      </c>
      <c r="O47" s="179">
        <v>6</v>
      </c>
      <c r="P47" s="108">
        <v>32</v>
      </c>
      <c r="Q47" s="179">
        <v>253</v>
      </c>
      <c r="R47" s="108">
        <v>31</v>
      </c>
      <c r="S47" s="179">
        <v>305</v>
      </c>
      <c r="T47" s="108">
        <v>10</v>
      </c>
      <c r="U47" s="179">
        <v>25</v>
      </c>
      <c r="V47" s="108">
        <v>36</v>
      </c>
      <c r="W47" s="179">
        <v>1</v>
      </c>
      <c r="X47" s="108">
        <v>41</v>
      </c>
      <c r="Y47" s="179">
        <v>0</v>
      </c>
      <c r="Z47" s="108">
        <v>23</v>
      </c>
      <c r="AA47" s="179">
        <v>7</v>
      </c>
      <c r="AB47" s="108">
        <v>17</v>
      </c>
      <c r="AC47" s="179">
        <v>857</v>
      </c>
      <c r="AD47" s="108">
        <v>12</v>
      </c>
      <c r="AE47" s="179">
        <v>110</v>
      </c>
      <c r="AF47" s="108">
        <v>22</v>
      </c>
      <c r="AG47" s="179">
        <v>149</v>
      </c>
      <c r="AH47" s="108">
        <v>9</v>
      </c>
      <c r="AI47" s="179">
        <v>144</v>
      </c>
      <c r="AJ47" s="108">
        <v>9</v>
      </c>
      <c r="AK47" s="179">
        <v>36</v>
      </c>
      <c r="AL47" s="108">
        <v>32</v>
      </c>
      <c r="AM47" s="179">
        <v>562</v>
      </c>
      <c r="AN47" s="108">
        <v>5</v>
      </c>
      <c r="AO47" s="179">
        <v>433</v>
      </c>
      <c r="AP47" s="108">
        <v>4</v>
      </c>
      <c r="AQ47" s="179">
        <v>108</v>
      </c>
      <c r="AR47" s="108">
        <v>7</v>
      </c>
      <c r="AS47" s="179">
        <v>1</v>
      </c>
      <c r="AT47" s="108">
        <v>31</v>
      </c>
      <c r="AU47" s="179">
        <v>0</v>
      </c>
      <c r="AV47" s="108">
        <v>36</v>
      </c>
      <c r="AW47" s="179">
        <v>519</v>
      </c>
      <c r="AX47" s="108">
        <v>24</v>
      </c>
      <c r="AY47" s="112">
        <v>29.3</v>
      </c>
      <c r="AZ47" s="180">
        <v>1786</v>
      </c>
      <c r="BA47" s="113" t="s">
        <v>201</v>
      </c>
    </row>
    <row r="48" spans="1:53" ht="14.25" customHeight="1" x14ac:dyDescent="0.15">
      <c r="A48" s="181" t="s">
        <v>258</v>
      </c>
      <c r="B48" s="178" t="s">
        <v>202</v>
      </c>
      <c r="C48" s="180">
        <v>1448</v>
      </c>
      <c r="D48" s="108">
        <v>24</v>
      </c>
      <c r="E48" s="179">
        <v>757</v>
      </c>
      <c r="F48" s="108">
        <v>30</v>
      </c>
      <c r="G48" s="179">
        <v>247</v>
      </c>
      <c r="H48" s="108">
        <v>23</v>
      </c>
      <c r="I48" s="179">
        <v>0</v>
      </c>
      <c r="J48" s="108">
        <v>26</v>
      </c>
      <c r="K48" s="179">
        <v>0</v>
      </c>
      <c r="L48" s="108">
        <v>19</v>
      </c>
      <c r="M48" s="179">
        <v>1</v>
      </c>
      <c r="N48" s="108">
        <v>37</v>
      </c>
      <c r="O48" s="179">
        <v>17</v>
      </c>
      <c r="P48" s="108">
        <v>12</v>
      </c>
      <c r="Q48" s="179">
        <v>295</v>
      </c>
      <c r="R48" s="108">
        <v>28</v>
      </c>
      <c r="S48" s="179">
        <v>167</v>
      </c>
      <c r="T48" s="108">
        <v>14</v>
      </c>
      <c r="U48" s="179">
        <v>25</v>
      </c>
      <c r="V48" s="108">
        <v>37</v>
      </c>
      <c r="W48" s="179">
        <v>1</v>
      </c>
      <c r="X48" s="108">
        <v>39</v>
      </c>
      <c r="Y48" s="179">
        <v>0</v>
      </c>
      <c r="Z48" s="108">
        <v>29</v>
      </c>
      <c r="AA48" s="179">
        <v>5</v>
      </c>
      <c r="AB48" s="108">
        <v>28</v>
      </c>
      <c r="AC48" s="179">
        <v>691</v>
      </c>
      <c r="AD48" s="108">
        <v>15</v>
      </c>
      <c r="AE48" s="179">
        <v>77</v>
      </c>
      <c r="AF48" s="108">
        <v>27</v>
      </c>
      <c r="AG48" s="179">
        <v>65</v>
      </c>
      <c r="AH48" s="108">
        <v>24</v>
      </c>
      <c r="AI48" s="179">
        <v>59</v>
      </c>
      <c r="AJ48" s="108">
        <v>24</v>
      </c>
      <c r="AK48" s="179">
        <v>146</v>
      </c>
      <c r="AL48" s="108">
        <v>14</v>
      </c>
      <c r="AM48" s="179">
        <v>396</v>
      </c>
      <c r="AN48" s="108">
        <v>11</v>
      </c>
      <c r="AO48" s="179">
        <v>361</v>
      </c>
      <c r="AP48" s="108">
        <v>5</v>
      </c>
      <c r="AQ48" s="179">
        <v>22</v>
      </c>
      <c r="AR48" s="108">
        <v>25</v>
      </c>
      <c r="AS48" s="179">
        <v>7</v>
      </c>
      <c r="AT48" s="108">
        <v>10</v>
      </c>
      <c r="AU48" s="179">
        <v>0</v>
      </c>
      <c r="AV48" s="108">
        <v>38</v>
      </c>
      <c r="AW48" s="179">
        <v>426</v>
      </c>
      <c r="AX48" s="108">
        <v>28</v>
      </c>
      <c r="AY48" s="112">
        <v>29.4</v>
      </c>
      <c r="AZ48" s="180">
        <v>1492</v>
      </c>
      <c r="BA48" s="113" t="s">
        <v>202</v>
      </c>
    </row>
    <row r="49" spans="1:53" ht="14.25" customHeight="1" x14ac:dyDescent="0.15">
      <c r="A49" s="181" t="s">
        <v>259</v>
      </c>
      <c r="B49" s="178" t="s">
        <v>203</v>
      </c>
      <c r="C49" s="180">
        <v>689</v>
      </c>
      <c r="D49" s="108">
        <v>38</v>
      </c>
      <c r="E49" s="179">
        <v>451</v>
      </c>
      <c r="F49" s="108">
        <v>41</v>
      </c>
      <c r="G49" s="179">
        <v>183</v>
      </c>
      <c r="H49" s="108">
        <v>29</v>
      </c>
      <c r="I49" s="179">
        <v>2</v>
      </c>
      <c r="J49" s="108">
        <v>18</v>
      </c>
      <c r="K49" s="179">
        <v>0</v>
      </c>
      <c r="L49" s="108">
        <v>37</v>
      </c>
      <c r="M49" s="179">
        <v>2</v>
      </c>
      <c r="N49" s="108">
        <v>29</v>
      </c>
      <c r="O49" s="179">
        <v>7</v>
      </c>
      <c r="P49" s="108">
        <v>28</v>
      </c>
      <c r="Q49" s="179">
        <v>166</v>
      </c>
      <c r="R49" s="108">
        <v>35</v>
      </c>
      <c r="S49" s="179">
        <v>48</v>
      </c>
      <c r="T49" s="108">
        <v>38</v>
      </c>
      <c r="U49" s="179">
        <v>30</v>
      </c>
      <c r="V49" s="108">
        <v>34</v>
      </c>
      <c r="W49" s="179">
        <v>1</v>
      </c>
      <c r="X49" s="108">
        <v>37</v>
      </c>
      <c r="Y49" s="179">
        <v>0</v>
      </c>
      <c r="Z49" s="108">
        <v>22</v>
      </c>
      <c r="AA49" s="179">
        <v>12</v>
      </c>
      <c r="AB49" s="108">
        <v>13</v>
      </c>
      <c r="AC49" s="179">
        <v>237</v>
      </c>
      <c r="AD49" s="108">
        <v>35</v>
      </c>
      <c r="AE49" s="179">
        <v>49</v>
      </c>
      <c r="AF49" s="108">
        <v>33</v>
      </c>
      <c r="AG49" s="179">
        <v>20</v>
      </c>
      <c r="AH49" s="108">
        <v>41</v>
      </c>
      <c r="AI49" s="179">
        <v>19</v>
      </c>
      <c r="AJ49" s="108">
        <v>41</v>
      </c>
      <c r="AK49" s="179">
        <v>27</v>
      </c>
      <c r="AL49" s="108">
        <v>34</v>
      </c>
      <c r="AM49" s="179">
        <v>137</v>
      </c>
      <c r="AN49" s="108">
        <v>25</v>
      </c>
      <c r="AO49" s="179">
        <v>85</v>
      </c>
      <c r="AP49" s="108">
        <v>27</v>
      </c>
      <c r="AQ49" s="179">
        <v>43</v>
      </c>
      <c r="AR49" s="108">
        <v>18</v>
      </c>
      <c r="AS49" s="179">
        <v>4</v>
      </c>
      <c r="AT49" s="108">
        <v>16</v>
      </c>
      <c r="AU49" s="179">
        <v>1</v>
      </c>
      <c r="AV49" s="108">
        <v>30</v>
      </c>
      <c r="AW49" s="179">
        <v>253</v>
      </c>
      <c r="AX49" s="108">
        <v>37</v>
      </c>
      <c r="AY49" s="112">
        <v>36.700000000000003</v>
      </c>
      <c r="AZ49" s="180">
        <v>698</v>
      </c>
      <c r="BA49" s="113" t="s">
        <v>203</v>
      </c>
    </row>
    <row r="50" spans="1:53" ht="20.25" customHeight="1" x14ac:dyDescent="0.15">
      <c r="A50" s="181" t="s">
        <v>260</v>
      </c>
      <c r="B50" s="178" t="s">
        <v>204</v>
      </c>
      <c r="C50" s="180">
        <v>986</v>
      </c>
      <c r="D50" s="108">
        <v>33</v>
      </c>
      <c r="E50" s="179">
        <v>689</v>
      </c>
      <c r="F50" s="108">
        <v>32</v>
      </c>
      <c r="G50" s="179">
        <v>98</v>
      </c>
      <c r="H50" s="108">
        <v>40</v>
      </c>
      <c r="I50" s="179" t="s">
        <v>225</v>
      </c>
      <c r="J50" s="108" t="s">
        <v>221</v>
      </c>
      <c r="K50" s="179">
        <v>0</v>
      </c>
      <c r="L50" s="108">
        <v>40</v>
      </c>
      <c r="M50" s="179">
        <v>0</v>
      </c>
      <c r="N50" s="108">
        <v>44</v>
      </c>
      <c r="O50" s="179">
        <v>80</v>
      </c>
      <c r="P50" s="108">
        <v>6</v>
      </c>
      <c r="Q50" s="179">
        <v>364</v>
      </c>
      <c r="R50" s="108">
        <v>22</v>
      </c>
      <c r="S50" s="179">
        <v>92</v>
      </c>
      <c r="T50" s="108">
        <v>24</v>
      </c>
      <c r="U50" s="179">
        <v>38</v>
      </c>
      <c r="V50" s="108">
        <v>31</v>
      </c>
      <c r="W50" s="179">
        <v>4</v>
      </c>
      <c r="X50" s="108">
        <v>24</v>
      </c>
      <c r="Y50" s="179">
        <v>1</v>
      </c>
      <c r="Z50" s="108">
        <v>17</v>
      </c>
      <c r="AA50" s="179" t="s">
        <v>225</v>
      </c>
      <c r="AB50" s="108" t="s">
        <v>221</v>
      </c>
      <c r="AC50" s="179">
        <v>296</v>
      </c>
      <c r="AD50" s="108">
        <v>31</v>
      </c>
      <c r="AE50" s="179">
        <v>81</v>
      </c>
      <c r="AF50" s="108">
        <v>25</v>
      </c>
      <c r="AG50" s="179">
        <v>34</v>
      </c>
      <c r="AH50" s="108">
        <v>32</v>
      </c>
      <c r="AI50" s="179">
        <v>31</v>
      </c>
      <c r="AJ50" s="108">
        <v>33</v>
      </c>
      <c r="AK50" s="179">
        <v>40</v>
      </c>
      <c r="AL50" s="108">
        <v>31</v>
      </c>
      <c r="AM50" s="179">
        <v>140</v>
      </c>
      <c r="AN50" s="108">
        <v>24</v>
      </c>
      <c r="AO50" s="179">
        <v>39</v>
      </c>
      <c r="AP50" s="108">
        <v>36</v>
      </c>
      <c r="AQ50" s="179">
        <v>94</v>
      </c>
      <c r="AR50" s="108">
        <v>10</v>
      </c>
      <c r="AS50" s="179">
        <v>2</v>
      </c>
      <c r="AT50" s="108">
        <v>25</v>
      </c>
      <c r="AU50" s="179">
        <v>1</v>
      </c>
      <c r="AV50" s="108">
        <v>32</v>
      </c>
      <c r="AW50" s="179">
        <v>327</v>
      </c>
      <c r="AX50" s="108">
        <v>33</v>
      </c>
      <c r="AY50" s="112">
        <v>33.200000000000003</v>
      </c>
      <c r="AZ50" s="180">
        <v>1054</v>
      </c>
      <c r="BA50" s="113" t="s">
        <v>204</v>
      </c>
    </row>
    <row r="51" spans="1:53" ht="14.25" customHeight="1" x14ac:dyDescent="0.15">
      <c r="A51" s="181" t="s">
        <v>261</v>
      </c>
      <c r="B51" s="178" t="s">
        <v>205</v>
      </c>
      <c r="C51" s="180">
        <v>978</v>
      </c>
      <c r="D51" s="108">
        <v>34</v>
      </c>
      <c r="E51" s="179">
        <v>478</v>
      </c>
      <c r="F51" s="108">
        <v>39</v>
      </c>
      <c r="G51" s="179">
        <v>110</v>
      </c>
      <c r="H51" s="108">
        <v>37</v>
      </c>
      <c r="I51" s="179">
        <v>2</v>
      </c>
      <c r="J51" s="108">
        <v>19</v>
      </c>
      <c r="K51" s="179">
        <v>0</v>
      </c>
      <c r="L51" s="108">
        <v>37</v>
      </c>
      <c r="M51" s="179">
        <v>0</v>
      </c>
      <c r="N51" s="108">
        <v>42</v>
      </c>
      <c r="O51" s="179">
        <v>6</v>
      </c>
      <c r="P51" s="108">
        <v>35</v>
      </c>
      <c r="Q51" s="179">
        <v>251</v>
      </c>
      <c r="R51" s="108">
        <v>32</v>
      </c>
      <c r="S51" s="179">
        <v>64</v>
      </c>
      <c r="T51" s="108">
        <v>34</v>
      </c>
      <c r="U51" s="179">
        <v>30</v>
      </c>
      <c r="V51" s="108">
        <v>35</v>
      </c>
      <c r="W51" s="179">
        <v>5</v>
      </c>
      <c r="X51" s="108">
        <v>23</v>
      </c>
      <c r="Y51" s="179" t="s">
        <v>225</v>
      </c>
      <c r="Z51" s="108" t="s">
        <v>221</v>
      </c>
      <c r="AA51" s="179">
        <v>11</v>
      </c>
      <c r="AB51" s="108">
        <v>15</v>
      </c>
      <c r="AC51" s="179">
        <v>500</v>
      </c>
      <c r="AD51" s="108">
        <v>22</v>
      </c>
      <c r="AE51" s="179">
        <v>63</v>
      </c>
      <c r="AF51" s="108">
        <v>31</v>
      </c>
      <c r="AG51" s="179">
        <v>57</v>
      </c>
      <c r="AH51" s="108">
        <v>26</v>
      </c>
      <c r="AI51" s="179">
        <v>52</v>
      </c>
      <c r="AJ51" s="108">
        <v>26</v>
      </c>
      <c r="AK51" s="179">
        <v>26</v>
      </c>
      <c r="AL51" s="108">
        <v>35</v>
      </c>
      <c r="AM51" s="179">
        <v>354</v>
      </c>
      <c r="AN51" s="108">
        <v>14</v>
      </c>
      <c r="AO51" s="179">
        <v>267</v>
      </c>
      <c r="AP51" s="108">
        <v>12</v>
      </c>
      <c r="AQ51" s="179">
        <v>56</v>
      </c>
      <c r="AR51" s="108">
        <v>14</v>
      </c>
      <c r="AS51" s="179">
        <v>1</v>
      </c>
      <c r="AT51" s="108">
        <v>40</v>
      </c>
      <c r="AU51" s="179">
        <v>0</v>
      </c>
      <c r="AV51" s="108">
        <v>43</v>
      </c>
      <c r="AW51" s="179">
        <v>307</v>
      </c>
      <c r="AX51" s="108">
        <v>34</v>
      </c>
      <c r="AY51" s="112">
        <v>31.4</v>
      </c>
      <c r="AZ51" s="180">
        <v>1017</v>
      </c>
      <c r="BA51" s="113" t="s">
        <v>205</v>
      </c>
    </row>
    <row r="52" spans="1:53" ht="14.25" customHeight="1" x14ac:dyDescent="0.15">
      <c r="A52" s="181" t="s">
        <v>262</v>
      </c>
      <c r="B52" s="178" t="s">
        <v>206</v>
      </c>
      <c r="C52" s="180">
        <v>1295</v>
      </c>
      <c r="D52" s="108">
        <v>26</v>
      </c>
      <c r="E52" s="179">
        <v>994</v>
      </c>
      <c r="F52" s="108">
        <v>24</v>
      </c>
      <c r="G52" s="179">
        <v>139</v>
      </c>
      <c r="H52" s="108">
        <v>35</v>
      </c>
      <c r="I52" s="179">
        <v>1</v>
      </c>
      <c r="J52" s="108">
        <v>22</v>
      </c>
      <c r="K52" s="179">
        <v>0</v>
      </c>
      <c r="L52" s="108">
        <v>35</v>
      </c>
      <c r="M52" s="179">
        <v>1</v>
      </c>
      <c r="N52" s="108">
        <v>34</v>
      </c>
      <c r="O52" s="179">
        <v>5</v>
      </c>
      <c r="P52" s="108">
        <v>37</v>
      </c>
      <c r="Q52" s="179">
        <v>204</v>
      </c>
      <c r="R52" s="108">
        <v>34</v>
      </c>
      <c r="S52" s="179">
        <v>550</v>
      </c>
      <c r="T52" s="108">
        <v>6</v>
      </c>
      <c r="U52" s="179">
        <v>43</v>
      </c>
      <c r="V52" s="108">
        <v>24</v>
      </c>
      <c r="W52" s="179">
        <v>1</v>
      </c>
      <c r="X52" s="108">
        <v>35</v>
      </c>
      <c r="Y52" s="179" t="s">
        <v>225</v>
      </c>
      <c r="Z52" s="108" t="s">
        <v>221</v>
      </c>
      <c r="AA52" s="179">
        <v>50</v>
      </c>
      <c r="AB52" s="108">
        <v>3</v>
      </c>
      <c r="AC52" s="179">
        <v>301</v>
      </c>
      <c r="AD52" s="108">
        <v>30</v>
      </c>
      <c r="AE52" s="179">
        <v>28</v>
      </c>
      <c r="AF52" s="108">
        <v>36</v>
      </c>
      <c r="AG52" s="179">
        <v>39</v>
      </c>
      <c r="AH52" s="108">
        <v>30</v>
      </c>
      <c r="AI52" s="179">
        <v>38</v>
      </c>
      <c r="AJ52" s="108">
        <v>30</v>
      </c>
      <c r="AK52" s="179">
        <v>127</v>
      </c>
      <c r="AL52" s="108">
        <v>18</v>
      </c>
      <c r="AM52" s="179">
        <v>103</v>
      </c>
      <c r="AN52" s="108">
        <v>31</v>
      </c>
      <c r="AO52" s="179">
        <v>81</v>
      </c>
      <c r="AP52" s="108">
        <v>28</v>
      </c>
      <c r="AQ52" s="179">
        <v>22</v>
      </c>
      <c r="AR52" s="108">
        <v>26</v>
      </c>
      <c r="AS52" s="179">
        <v>3</v>
      </c>
      <c r="AT52" s="108">
        <v>17</v>
      </c>
      <c r="AU52" s="179">
        <v>0</v>
      </c>
      <c r="AV52" s="108">
        <v>39</v>
      </c>
      <c r="AW52" s="179">
        <v>449</v>
      </c>
      <c r="AX52" s="108">
        <v>27</v>
      </c>
      <c r="AY52" s="112">
        <v>34.700000000000003</v>
      </c>
      <c r="AZ52" s="180">
        <v>1306</v>
      </c>
      <c r="BA52" s="113" t="s">
        <v>206</v>
      </c>
    </row>
    <row r="53" spans="1:53" ht="14.25" customHeight="1" x14ac:dyDescent="0.15">
      <c r="A53" s="181" t="s">
        <v>263</v>
      </c>
      <c r="B53" s="178" t="s">
        <v>207</v>
      </c>
      <c r="C53" s="180">
        <v>1128</v>
      </c>
      <c r="D53" s="108">
        <v>31</v>
      </c>
      <c r="E53" s="179">
        <v>1032</v>
      </c>
      <c r="F53" s="108">
        <v>22</v>
      </c>
      <c r="G53" s="179">
        <v>103</v>
      </c>
      <c r="H53" s="108">
        <v>38</v>
      </c>
      <c r="I53" s="179" t="s">
        <v>225</v>
      </c>
      <c r="J53" s="108" t="s">
        <v>221</v>
      </c>
      <c r="K53" s="179">
        <v>0</v>
      </c>
      <c r="L53" s="108">
        <v>44</v>
      </c>
      <c r="M53" s="179">
        <v>0</v>
      </c>
      <c r="N53" s="108">
        <v>43</v>
      </c>
      <c r="O53" s="179">
        <v>13</v>
      </c>
      <c r="P53" s="108">
        <v>17</v>
      </c>
      <c r="Q53" s="179">
        <v>705</v>
      </c>
      <c r="R53" s="108">
        <v>11</v>
      </c>
      <c r="S53" s="179">
        <v>131</v>
      </c>
      <c r="T53" s="108">
        <v>18</v>
      </c>
      <c r="U53" s="179">
        <v>64</v>
      </c>
      <c r="V53" s="108">
        <v>18</v>
      </c>
      <c r="W53" s="179">
        <v>6</v>
      </c>
      <c r="X53" s="108">
        <v>20</v>
      </c>
      <c r="Y53" s="179">
        <v>1</v>
      </c>
      <c r="Z53" s="108">
        <v>18</v>
      </c>
      <c r="AA53" s="179" t="s">
        <v>225</v>
      </c>
      <c r="AB53" s="108" t="s">
        <v>221</v>
      </c>
      <c r="AC53" s="179">
        <v>96</v>
      </c>
      <c r="AD53" s="108">
        <v>40</v>
      </c>
      <c r="AE53" s="179">
        <v>18</v>
      </c>
      <c r="AF53" s="108">
        <v>39</v>
      </c>
      <c r="AG53" s="179">
        <v>26</v>
      </c>
      <c r="AH53" s="108">
        <v>37</v>
      </c>
      <c r="AI53" s="179">
        <v>25</v>
      </c>
      <c r="AJ53" s="108">
        <v>37</v>
      </c>
      <c r="AK53" s="179">
        <v>22</v>
      </c>
      <c r="AL53" s="108">
        <v>36</v>
      </c>
      <c r="AM53" s="179">
        <v>29</v>
      </c>
      <c r="AN53" s="108">
        <v>42</v>
      </c>
      <c r="AO53" s="179">
        <v>15</v>
      </c>
      <c r="AP53" s="108">
        <v>42</v>
      </c>
      <c r="AQ53" s="179">
        <v>13</v>
      </c>
      <c r="AR53" s="108">
        <v>33</v>
      </c>
      <c r="AS53" s="179">
        <v>1</v>
      </c>
      <c r="AT53" s="108">
        <v>35</v>
      </c>
      <c r="AU53" s="179">
        <v>1</v>
      </c>
      <c r="AV53" s="108">
        <v>31</v>
      </c>
      <c r="AW53" s="179">
        <v>417</v>
      </c>
      <c r="AX53" s="108">
        <v>30</v>
      </c>
      <c r="AY53" s="112">
        <v>37</v>
      </c>
      <c r="AZ53" s="180">
        <v>1140</v>
      </c>
      <c r="BA53" s="113" t="s">
        <v>207</v>
      </c>
    </row>
    <row r="54" spans="1:53" ht="20.25" customHeight="1" x14ac:dyDescent="0.15">
      <c r="A54" s="181" t="s">
        <v>264</v>
      </c>
      <c r="B54" s="178" t="s">
        <v>208</v>
      </c>
      <c r="C54" s="180">
        <v>2096</v>
      </c>
      <c r="D54" s="108">
        <v>17</v>
      </c>
      <c r="E54" s="179">
        <v>1683</v>
      </c>
      <c r="F54" s="108">
        <v>10</v>
      </c>
      <c r="G54" s="179">
        <v>338</v>
      </c>
      <c r="H54" s="108">
        <v>15</v>
      </c>
      <c r="I54" s="179">
        <v>43</v>
      </c>
      <c r="J54" s="108">
        <v>3</v>
      </c>
      <c r="K54" s="179">
        <v>0</v>
      </c>
      <c r="L54" s="108">
        <v>33</v>
      </c>
      <c r="M54" s="179">
        <v>18</v>
      </c>
      <c r="N54" s="108">
        <v>5</v>
      </c>
      <c r="O54" s="179">
        <v>9</v>
      </c>
      <c r="P54" s="108">
        <v>23</v>
      </c>
      <c r="Q54" s="179">
        <v>734</v>
      </c>
      <c r="R54" s="108">
        <v>10</v>
      </c>
      <c r="S54" s="179">
        <v>267</v>
      </c>
      <c r="T54" s="108">
        <v>11</v>
      </c>
      <c r="U54" s="179">
        <v>188</v>
      </c>
      <c r="V54" s="108">
        <v>3</v>
      </c>
      <c r="W54" s="179">
        <v>25</v>
      </c>
      <c r="X54" s="108">
        <v>11</v>
      </c>
      <c r="Y54" s="179">
        <v>24</v>
      </c>
      <c r="Z54" s="108">
        <v>5</v>
      </c>
      <c r="AA54" s="179">
        <v>61</v>
      </c>
      <c r="AB54" s="108">
        <v>1</v>
      </c>
      <c r="AC54" s="179">
        <v>402</v>
      </c>
      <c r="AD54" s="108">
        <v>26</v>
      </c>
      <c r="AE54" s="179">
        <v>79</v>
      </c>
      <c r="AF54" s="108">
        <v>26</v>
      </c>
      <c r="AG54" s="179">
        <v>80</v>
      </c>
      <c r="AH54" s="108">
        <v>22</v>
      </c>
      <c r="AI54" s="179">
        <v>73</v>
      </c>
      <c r="AJ54" s="108">
        <v>23</v>
      </c>
      <c r="AK54" s="179">
        <v>55</v>
      </c>
      <c r="AL54" s="108">
        <v>28</v>
      </c>
      <c r="AM54" s="179">
        <v>180</v>
      </c>
      <c r="AN54" s="108">
        <v>23</v>
      </c>
      <c r="AO54" s="179">
        <v>118</v>
      </c>
      <c r="AP54" s="108">
        <v>22</v>
      </c>
      <c r="AQ54" s="179">
        <v>30</v>
      </c>
      <c r="AR54" s="108">
        <v>23</v>
      </c>
      <c r="AS54" s="179">
        <v>7</v>
      </c>
      <c r="AT54" s="108">
        <v>9</v>
      </c>
      <c r="AU54" s="179">
        <v>12</v>
      </c>
      <c r="AV54" s="108">
        <v>11</v>
      </c>
      <c r="AW54" s="179">
        <v>938</v>
      </c>
      <c r="AX54" s="108">
        <v>11</v>
      </c>
      <c r="AY54" s="112">
        <v>44.8</v>
      </c>
      <c r="AZ54" s="180">
        <v>2225</v>
      </c>
      <c r="BA54" s="113" t="s">
        <v>208</v>
      </c>
    </row>
    <row r="55" spans="1:53" ht="14.25" customHeight="1" x14ac:dyDescent="0.15">
      <c r="A55" s="181" t="s">
        <v>265</v>
      </c>
      <c r="B55" s="178" t="s">
        <v>209</v>
      </c>
      <c r="C55" s="180">
        <v>1284</v>
      </c>
      <c r="D55" s="108">
        <v>27</v>
      </c>
      <c r="E55" s="179">
        <v>901</v>
      </c>
      <c r="F55" s="108">
        <v>28</v>
      </c>
      <c r="G55" s="179">
        <v>245</v>
      </c>
      <c r="H55" s="108">
        <v>25</v>
      </c>
      <c r="I55" s="179">
        <v>34</v>
      </c>
      <c r="J55" s="108">
        <v>4</v>
      </c>
      <c r="K55" s="179">
        <v>0</v>
      </c>
      <c r="L55" s="108">
        <v>37</v>
      </c>
      <c r="M55" s="179">
        <v>18</v>
      </c>
      <c r="N55" s="108">
        <v>4</v>
      </c>
      <c r="O55" s="179">
        <v>5</v>
      </c>
      <c r="P55" s="108">
        <v>36</v>
      </c>
      <c r="Q55" s="179">
        <v>331</v>
      </c>
      <c r="R55" s="108">
        <v>25</v>
      </c>
      <c r="S55" s="179">
        <v>201</v>
      </c>
      <c r="T55" s="108">
        <v>12</v>
      </c>
      <c r="U55" s="179">
        <v>42</v>
      </c>
      <c r="V55" s="108">
        <v>28</v>
      </c>
      <c r="W55" s="179">
        <v>17</v>
      </c>
      <c r="X55" s="108">
        <v>13</v>
      </c>
      <c r="Y55" s="179">
        <v>8</v>
      </c>
      <c r="Z55" s="108">
        <v>9</v>
      </c>
      <c r="AA55" s="179">
        <v>8</v>
      </c>
      <c r="AB55" s="108">
        <v>16</v>
      </c>
      <c r="AC55" s="179">
        <v>378</v>
      </c>
      <c r="AD55" s="108">
        <v>28</v>
      </c>
      <c r="AE55" s="179">
        <v>185</v>
      </c>
      <c r="AF55" s="108">
        <v>11</v>
      </c>
      <c r="AG55" s="179">
        <v>17</v>
      </c>
      <c r="AH55" s="108">
        <v>42</v>
      </c>
      <c r="AI55" s="179">
        <v>15</v>
      </c>
      <c r="AJ55" s="108">
        <v>43</v>
      </c>
      <c r="AK55" s="179">
        <v>55</v>
      </c>
      <c r="AL55" s="108">
        <v>27</v>
      </c>
      <c r="AM55" s="179">
        <v>118</v>
      </c>
      <c r="AN55" s="108">
        <v>28</v>
      </c>
      <c r="AO55" s="179">
        <v>16</v>
      </c>
      <c r="AP55" s="108">
        <v>41</v>
      </c>
      <c r="AQ55" s="179">
        <v>101</v>
      </c>
      <c r="AR55" s="108">
        <v>9</v>
      </c>
      <c r="AS55" s="179">
        <v>3</v>
      </c>
      <c r="AT55" s="108">
        <v>18</v>
      </c>
      <c r="AU55" s="179">
        <v>5</v>
      </c>
      <c r="AV55" s="108">
        <v>17</v>
      </c>
      <c r="AW55" s="179">
        <v>609</v>
      </c>
      <c r="AX55" s="108">
        <v>19</v>
      </c>
      <c r="AY55" s="112">
        <v>47.4</v>
      </c>
      <c r="AZ55" s="180">
        <v>1285</v>
      </c>
      <c r="BA55" s="113" t="s">
        <v>209</v>
      </c>
    </row>
    <row r="56" spans="1:53" ht="14.25" customHeight="1" x14ac:dyDescent="0.15">
      <c r="A56" s="181" t="s">
        <v>266</v>
      </c>
      <c r="B56" s="178" t="s">
        <v>210</v>
      </c>
      <c r="C56" s="180">
        <v>1590</v>
      </c>
      <c r="D56" s="108">
        <v>23</v>
      </c>
      <c r="E56" s="179">
        <v>960</v>
      </c>
      <c r="F56" s="108">
        <v>25</v>
      </c>
      <c r="G56" s="179">
        <v>101</v>
      </c>
      <c r="H56" s="108">
        <v>39</v>
      </c>
      <c r="I56" s="179">
        <v>1</v>
      </c>
      <c r="J56" s="108">
        <v>21</v>
      </c>
      <c r="K56" s="179">
        <v>0</v>
      </c>
      <c r="L56" s="108">
        <v>20</v>
      </c>
      <c r="M56" s="179">
        <v>1</v>
      </c>
      <c r="N56" s="108">
        <v>35</v>
      </c>
      <c r="O56" s="179">
        <v>123</v>
      </c>
      <c r="P56" s="108">
        <v>5</v>
      </c>
      <c r="Q56" s="179">
        <v>472</v>
      </c>
      <c r="R56" s="108">
        <v>17</v>
      </c>
      <c r="S56" s="179">
        <v>139</v>
      </c>
      <c r="T56" s="108">
        <v>17</v>
      </c>
      <c r="U56" s="179">
        <v>89</v>
      </c>
      <c r="V56" s="108">
        <v>11</v>
      </c>
      <c r="W56" s="179">
        <v>28</v>
      </c>
      <c r="X56" s="108">
        <v>10</v>
      </c>
      <c r="Y56" s="179">
        <v>6</v>
      </c>
      <c r="Z56" s="108">
        <v>12</v>
      </c>
      <c r="AA56" s="179">
        <v>7</v>
      </c>
      <c r="AB56" s="108">
        <v>23</v>
      </c>
      <c r="AC56" s="179">
        <v>627</v>
      </c>
      <c r="AD56" s="108">
        <v>17</v>
      </c>
      <c r="AE56" s="179">
        <v>250</v>
      </c>
      <c r="AF56" s="108">
        <v>7</v>
      </c>
      <c r="AG56" s="179">
        <v>53</v>
      </c>
      <c r="AH56" s="108">
        <v>27</v>
      </c>
      <c r="AI56" s="179">
        <v>48</v>
      </c>
      <c r="AJ56" s="108">
        <v>28</v>
      </c>
      <c r="AK56" s="179">
        <v>142</v>
      </c>
      <c r="AL56" s="108">
        <v>15</v>
      </c>
      <c r="AM56" s="179">
        <v>182</v>
      </c>
      <c r="AN56" s="108">
        <v>22</v>
      </c>
      <c r="AO56" s="179">
        <v>92</v>
      </c>
      <c r="AP56" s="108">
        <v>25</v>
      </c>
      <c r="AQ56" s="179">
        <v>89</v>
      </c>
      <c r="AR56" s="108">
        <v>11</v>
      </c>
      <c r="AS56" s="179">
        <v>1</v>
      </c>
      <c r="AT56" s="108">
        <v>37</v>
      </c>
      <c r="AU56" s="179">
        <v>2</v>
      </c>
      <c r="AV56" s="108">
        <v>19</v>
      </c>
      <c r="AW56" s="179">
        <v>561</v>
      </c>
      <c r="AX56" s="108">
        <v>21</v>
      </c>
      <c r="AY56" s="112">
        <v>35.299999999999997</v>
      </c>
      <c r="AZ56" s="180">
        <v>1635</v>
      </c>
      <c r="BA56" s="113" t="s">
        <v>210</v>
      </c>
    </row>
    <row r="57" spans="1:53" ht="14.25" customHeight="1" x14ac:dyDescent="0.15">
      <c r="A57" s="181" t="s">
        <v>267</v>
      </c>
      <c r="B57" s="178" t="s">
        <v>211</v>
      </c>
      <c r="C57" s="180">
        <v>3757</v>
      </c>
      <c r="D57" s="108">
        <v>5</v>
      </c>
      <c r="E57" s="179">
        <v>2368</v>
      </c>
      <c r="F57" s="108">
        <v>6</v>
      </c>
      <c r="G57" s="179">
        <v>328</v>
      </c>
      <c r="H57" s="108">
        <v>16</v>
      </c>
      <c r="I57" s="179">
        <v>8</v>
      </c>
      <c r="J57" s="108">
        <v>11</v>
      </c>
      <c r="K57" s="179">
        <v>1</v>
      </c>
      <c r="L57" s="108">
        <v>16</v>
      </c>
      <c r="M57" s="179">
        <v>6</v>
      </c>
      <c r="N57" s="108">
        <v>16</v>
      </c>
      <c r="O57" s="179">
        <v>61</v>
      </c>
      <c r="P57" s="108">
        <v>8</v>
      </c>
      <c r="Q57" s="179">
        <v>1365</v>
      </c>
      <c r="R57" s="108">
        <v>3</v>
      </c>
      <c r="S57" s="179">
        <v>391</v>
      </c>
      <c r="T57" s="108">
        <v>7</v>
      </c>
      <c r="U57" s="179">
        <v>117</v>
      </c>
      <c r="V57" s="108">
        <v>9</v>
      </c>
      <c r="W57" s="179">
        <v>76</v>
      </c>
      <c r="X57" s="108">
        <v>5</v>
      </c>
      <c r="Y57" s="179">
        <v>8</v>
      </c>
      <c r="Z57" s="108">
        <v>8</v>
      </c>
      <c r="AA57" s="179">
        <v>17</v>
      </c>
      <c r="AB57" s="108">
        <v>10</v>
      </c>
      <c r="AC57" s="179">
        <v>1371</v>
      </c>
      <c r="AD57" s="108">
        <v>6</v>
      </c>
      <c r="AE57" s="179">
        <v>435</v>
      </c>
      <c r="AF57" s="108">
        <v>4</v>
      </c>
      <c r="AG57" s="179">
        <v>352</v>
      </c>
      <c r="AH57" s="108">
        <v>3</v>
      </c>
      <c r="AI57" s="179">
        <v>317</v>
      </c>
      <c r="AJ57" s="108">
        <v>3</v>
      </c>
      <c r="AK57" s="179">
        <v>265</v>
      </c>
      <c r="AL57" s="108">
        <v>11</v>
      </c>
      <c r="AM57" s="179">
        <v>285</v>
      </c>
      <c r="AN57" s="108">
        <v>18</v>
      </c>
      <c r="AO57" s="179">
        <v>146</v>
      </c>
      <c r="AP57" s="108">
        <v>21</v>
      </c>
      <c r="AQ57" s="179">
        <v>112</v>
      </c>
      <c r="AR57" s="108">
        <v>6</v>
      </c>
      <c r="AS57" s="179">
        <v>34</v>
      </c>
      <c r="AT57" s="108">
        <v>4</v>
      </c>
      <c r="AU57" s="179">
        <v>18</v>
      </c>
      <c r="AV57" s="108">
        <v>6</v>
      </c>
      <c r="AW57" s="179">
        <v>1554</v>
      </c>
      <c r="AX57" s="108">
        <v>2</v>
      </c>
      <c r="AY57" s="112">
        <v>41.4</v>
      </c>
      <c r="AZ57" s="180">
        <v>3776</v>
      </c>
      <c r="BA57" s="113" t="s">
        <v>211</v>
      </c>
    </row>
    <row r="58" spans="1:53" ht="14.25" customHeight="1" x14ac:dyDescent="0.15">
      <c r="A58" s="181" t="s">
        <v>268</v>
      </c>
      <c r="B58" s="178" t="s">
        <v>212</v>
      </c>
      <c r="C58" s="180">
        <v>1342</v>
      </c>
      <c r="D58" s="108">
        <v>25</v>
      </c>
      <c r="E58" s="179">
        <v>839</v>
      </c>
      <c r="F58" s="108">
        <v>29</v>
      </c>
      <c r="G58" s="179">
        <v>188</v>
      </c>
      <c r="H58" s="108">
        <v>27</v>
      </c>
      <c r="I58" s="179">
        <v>5</v>
      </c>
      <c r="J58" s="108">
        <v>14</v>
      </c>
      <c r="K58" s="179">
        <v>0</v>
      </c>
      <c r="L58" s="108">
        <v>32</v>
      </c>
      <c r="M58" s="179">
        <v>2</v>
      </c>
      <c r="N58" s="108">
        <v>28</v>
      </c>
      <c r="O58" s="179">
        <v>26</v>
      </c>
      <c r="P58" s="108">
        <v>11</v>
      </c>
      <c r="Q58" s="179">
        <v>393</v>
      </c>
      <c r="R58" s="108">
        <v>20</v>
      </c>
      <c r="S58" s="179">
        <v>156</v>
      </c>
      <c r="T58" s="108">
        <v>15</v>
      </c>
      <c r="U58" s="179">
        <v>48</v>
      </c>
      <c r="V58" s="108">
        <v>22</v>
      </c>
      <c r="W58" s="179">
        <v>15</v>
      </c>
      <c r="X58" s="108">
        <v>15</v>
      </c>
      <c r="Y58" s="179">
        <v>7</v>
      </c>
      <c r="Z58" s="108">
        <v>11</v>
      </c>
      <c r="AA58" s="179">
        <v>5</v>
      </c>
      <c r="AB58" s="108">
        <v>27</v>
      </c>
      <c r="AC58" s="179">
        <v>496</v>
      </c>
      <c r="AD58" s="108">
        <v>23</v>
      </c>
      <c r="AE58" s="179">
        <v>150</v>
      </c>
      <c r="AF58" s="108">
        <v>16</v>
      </c>
      <c r="AG58" s="179">
        <v>89</v>
      </c>
      <c r="AH58" s="108">
        <v>18</v>
      </c>
      <c r="AI58" s="179">
        <v>83</v>
      </c>
      <c r="AJ58" s="108">
        <v>18</v>
      </c>
      <c r="AK58" s="179">
        <v>121</v>
      </c>
      <c r="AL58" s="108">
        <v>19</v>
      </c>
      <c r="AM58" s="179">
        <v>134</v>
      </c>
      <c r="AN58" s="108">
        <v>26</v>
      </c>
      <c r="AO58" s="179">
        <v>60</v>
      </c>
      <c r="AP58" s="108">
        <v>32</v>
      </c>
      <c r="AQ58" s="179">
        <v>56</v>
      </c>
      <c r="AR58" s="108">
        <v>15</v>
      </c>
      <c r="AS58" s="179">
        <v>2</v>
      </c>
      <c r="AT58" s="108">
        <v>27</v>
      </c>
      <c r="AU58" s="179">
        <v>8</v>
      </c>
      <c r="AV58" s="108">
        <v>12</v>
      </c>
      <c r="AW58" s="179">
        <v>537</v>
      </c>
      <c r="AX58" s="108">
        <v>22</v>
      </c>
      <c r="AY58" s="112">
        <v>40</v>
      </c>
      <c r="AZ58" s="180">
        <v>1393</v>
      </c>
      <c r="BA58" s="113" t="s">
        <v>212</v>
      </c>
    </row>
    <row r="59" spans="1:53" ht="14.25" customHeight="1" x14ac:dyDescent="0.15">
      <c r="A59" s="181" t="s">
        <v>269</v>
      </c>
      <c r="B59" s="178" t="s">
        <v>213</v>
      </c>
      <c r="C59" s="180">
        <v>3720</v>
      </c>
      <c r="D59" s="108">
        <v>6</v>
      </c>
      <c r="E59" s="179">
        <v>1197</v>
      </c>
      <c r="F59" s="108">
        <v>18</v>
      </c>
      <c r="G59" s="179">
        <v>146</v>
      </c>
      <c r="H59" s="108">
        <v>34</v>
      </c>
      <c r="I59" s="179" t="s">
        <v>225</v>
      </c>
      <c r="J59" s="108" t="s">
        <v>221</v>
      </c>
      <c r="K59" s="179">
        <v>0</v>
      </c>
      <c r="L59" s="108">
        <v>25</v>
      </c>
      <c r="M59" s="179">
        <v>0</v>
      </c>
      <c r="N59" s="108">
        <v>38</v>
      </c>
      <c r="O59" s="179">
        <v>68</v>
      </c>
      <c r="P59" s="108">
        <v>7</v>
      </c>
      <c r="Q59" s="179">
        <v>700</v>
      </c>
      <c r="R59" s="108">
        <v>12</v>
      </c>
      <c r="S59" s="179">
        <v>148</v>
      </c>
      <c r="T59" s="108">
        <v>16</v>
      </c>
      <c r="U59" s="179">
        <v>87</v>
      </c>
      <c r="V59" s="108">
        <v>12</v>
      </c>
      <c r="W59" s="179">
        <v>32</v>
      </c>
      <c r="X59" s="108">
        <v>9</v>
      </c>
      <c r="Y59" s="179">
        <v>14</v>
      </c>
      <c r="Z59" s="108">
        <v>6</v>
      </c>
      <c r="AA59" s="179" t="s">
        <v>225</v>
      </c>
      <c r="AB59" s="108" t="s">
        <v>221</v>
      </c>
      <c r="AC59" s="179">
        <v>2483</v>
      </c>
      <c r="AD59" s="108">
        <v>3</v>
      </c>
      <c r="AE59" s="179">
        <v>765</v>
      </c>
      <c r="AF59" s="108">
        <v>3</v>
      </c>
      <c r="AG59" s="179">
        <v>94</v>
      </c>
      <c r="AH59" s="108">
        <v>16</v>
      </c>
      <c r="AI59" s="179">
        <v>86</v>
      </c>
      <c r="AJ59" s="108">
        <v>17</v>
      </c>
      <c r="AK59" s="179">
        <v>600</v>
      </c>
      <c r="AL59" s="108">
        <v>3</v>
      </c>
      <c r="AM59" s="179">
        <v>1023</v>
      </c>
      <c r="AN59" s="108">
        <v>3</v>
      </c>
      <c r="AO59" s="179">
        <v>166</v>
      </c>
      <c r="AP59" s="108">
        <v>20</v>
      </c>
      <c r="AQ59" s="179">
        <v>827</v>
      </c>
      <c r="AR59" s="108">
        <v>2</v>
      </c>
      <c r="AS59" s="179">
        <v>1</v>
      </c>
      <c r="AT59" s="108">
        <v>34</v>
      </c>
      <c r="AU59" s="179">
        <v>39</v>
      </c>
      <c r="AV59" s="108">
        <v>5</v>
      </c>
      <c r="AW59" s="179">
        <v>1219</v>
      </c>
      <c r="AX59" s="108">
        <v>7</v>
      </c>
      <c r="AY59" s="112">
        <v>32.799999999999997</v>
      </c>
      <c r="AZ59" s="180">
        <v>3768</v>
      </c>
      <c r="BA59" s="113" t="s">
        <v>213</v>
      </c>
    </row>
    <row r="60" spans="1:53" ht="14.25" customHeight="1" x14ac:dyDescent="0.15">
      <c r="A60" s="181" t="s">
        <v>270</v>
      </c>
      <c r="B60" s="178" t="s">
        <v>214</v>
      </c>
      <c r="C60" s="180">
        <v>5438</v>
      </c>
      <c r="D60" s="108">
        <v>2</v>
      </c>
      <c r="E60" s="179">
        <v>1609</v>
      </c>
      <c r="F60" s="108">
        <v>11</v>
      </c>
      <c r="G60" s="179">
        <v>173</v>
      </c>
      <c r="H60" s="108">
        <v>31</v>
      </c>
      <c r="I60" s="179">
        <v>0</v>
      </c>
      <c r="J60" s="108">
        <v>28</v>
      </c>
      <c r="K60" s="179">
        <v>1</v>
      </c>
      <c r="L60" s="108">
        <v>11</v>
      </c>
      <c r="M60" s="179">
        <v>1</v>
      </c>
      <c r="N60" s="108">
        <v>31</v>
      </c>
      <c r="O60" s="179">
        <v>310</v>
      </c>
      <c r="P60" s="108">
        <v>3</v>
      </c>
      <c r="Q60" s="179">
        <v>573</v>
      </c>
      <c r="R60" s="108">
        <v>15</v>
      </c>
      <c r="S60" s="179">
        <v>112</v>
      </c>
      <c r="T60" s="108">
        <v>21</v>
      </c>
      <c r="U60" s="179">
        <v>127</v>
      </c>
      <c r="V60" s="108">
        <v>8</v>
      </c>
      <c r="W60" s="179">
        <v>293</v>
      </c>
      <c r="X60" s="108">
        <v>2</v>
      </c>
      <c r="Y60" s="179">
        <v>140</v>
      </c>
      <c r="Z60" s="108">
        <v>1</v>
      </c>
      <c r="AA60" s="179">
        <v>18</v>
      </c>
      <c r="AB60" s="108">
        <v>9</v>
      </c>
      <c r="AC60" s="179">
        <v>3754</v>
      </c>
      <c r="AD60" s="108">
        <v>2</v>
      </c>
      <c r="AE60" s="179">
        <v>1208</v>
      </c>
      <c r="AF60" s="108">
        <v>2</v>
      </c>
      <c r="AG60" s="179">
        <v>96</v>
      </c>
      <c r="AH60" s="108">
        <v>15</v>
      </c>
      <c r="AI60" s="179">
        <v>88</v>
      </c>
      <c r="AJ60" s="108">
        <v>15</v>
      </c>
      <c r="AK60" s="179">
        <v>910</v>
      </c>
      <c r="AL60" s="108">
        <v>1</v>
      </c>
      <c r="AM60" s="179">
        <v>1540</v>
      </c>
      <c r="AN60" s="108">
        <v>1</v>
      </c>
      <c r="AO60" s="179">
        <v>439</v>
      </c>
      <c r="AP60" s="108">
        <v>3</v>
      </c>
      <c r="AQ60" s="179">
        <v>1067</v>
      </c>
      <c r="AR60" s="108">
        <v>1</v>
      </c>
      <c r="AS60" s="179">
        <v>1</v>
      </c>
      <c r="AT60" s="108">
        <v>32</v>
      </c>
      <c r="AU60" s="179">
        <v>75</v>
      </c>
      <c r="AV60" s="108">
        <v>3</v>
      </c>
      <c r="AW60" s="179">
        <v>1534</v>
      </c>
      <c r="AX60" s="108">
        <v>4</v>
      </c>
      <c r="AY60" s="112">
        <v>28.2</v>
      </c>
      <c r="AZ60" s="180">
        <v>5451</v>
      </c>
      <c r="BA60" s="113" t="s">
        <v>214</v>
      </c>
    </row>
    <row r="61" spans="1:53" ht="20.25" customHeight="1" x14ac:dyDescent="0.15">
      <c r="A61" s="181" t="s">
        <v>271</v>
      </c>
      <c r="B61" s="178" t="s">
        <v>215</v>
      </c>
      <c r="C61" s="180">
        <v>879</v>
      </c>
      <c r="D61" s="108">
        <v>35</v>
      </c>
      <c r="E61" s="179">
        <v>486</v>
      </c>
      <c r="F61" s="108">
        <v>38</v>
      </c>
      <c r="G61" s="179">
        <v>4</v>
      </c>
      <c r="H61" s="108">
        <v>46</v>
      </c>
      <c r="I61" s="179">
        <v>0</v>
      </c>
      <c r="J61" s="108">
        <v>31</v>
      </c>
      <c r="K61" s="179">
        <v>0</v>
      </c>
      <c r="L61" s="108">
        <v>24</v>
      </c>
      <c r="M61" s="179">
        <v>0</v>
      </c>
      <c r="N61" s="108">
        <v>41</v>
      </c>
      <c r="O61" s="179">
        <v>8</v>
      </c>
      <c r="P61" s="108">
        <v>24</v>
      </c>
      <c r="Q61" s="179">
        <v>136</v>
      </c>
      <c r="R61" s="108">
        <v>39</v>
      </c>
      <c r="S61" s="179">
        <v>62</v>
      </c>
      <c r="T61" s="108">
        <v>35</v>
      </c>
      <c r="U61" s="179">
        <v>82</v>
      </c>
      <c r="V61" s="108">
        <v>14</v>
      </c>
      <c r="W61" s="179">
        <v>185</v>
      </c>
      <c r="X61" s="108">
        <v>3</v>
      </c>
      <c r="Y61" s="179">
        <v>0</v>
      </c>
      <c r="Z61" s="108">
        <v>26</v>
      </c>
      <c r="AA61" s="179">
        <v>7</v>
      </c>
      <c r="AB61" s="108">
        <v>20</v>
      </c>
      <c r="AC61" s="179">
        <v>393</v>
      </c>
      <c r="AD61" s="108">
        <v>27</v>
      </c>
      <c r="AE61" s="179">
        <v>160</v>
      </c>
      <c r="AF61" s="108">
        <v>14</v>
      </c>
      <c r="AG61" s="179">
        <v>33</v>
      </c>
      <c r="AH61" s="108">
        <v>34</v>
      </c>
      <c r="AI61" s="179">
        <v>33</v>
      </c>
      <c r="AJ61" s="108">
        <v>32</v>
      </c>
      <c r="AK61" s="179">
        <v>120</v>
      </c>
      <c r="AL61" s="108">
        <v>20</v>
      </c>
      <c r="AM61" s="179">
        <v>77</v>
      </c>
      <c r="AN61" s="108">
        <v>33</v>
      </c>
      <c r="AO61" s="179">
        <v>61</v>
      </c>
      <c r="AP61" s="108">
        <v>30</v>
      </c>
      <c r="AQ61" s="179">
        <v>15</v>
      </c>
      <c r="AR61" s="108">
        <v>32</v>
      </c>
      <c r="AS61" s="179">
        <v>4</v>
      </c>
      <c r="AT61" s="108">
        <v>15</v>
      </c>
      <c r="AU61" s="179">
        <v>0</v>
      </c>
      <c r="AV61" s="108">
        <v>35</v>
      </c>
      <c r="AW61" s="179">
        <v>273</v>
      </c>
      <c r="AX61" s="108">
        <v>35</v>
      </c>
      <c r="AY61" s="112">
        <v>31.1</v>
      </c>
      <c r="AZ61" s="180">
        <v>885</v>
      </c>
      <c r="BA61" s="113" t="s">
        <v>215</v>
      </c>
    </row>
    <row r="62" spans="1:53" ht="28.5" customHeight="1" x14ac:dyDescent="0.15">
      <c r="A62" s="181" t="s">
        <v>0</v>
      </c>
      <c r="B62" s="178" t="s">
        <v>216</v>
      </c>
      <c r="C62" s="180">
        <v>95543</v>
      </c>
      <c r="D62" s="108" t="s">
        <v>221</v>
      </c>
      <c r="E62" s="179">
        <v>57345</v>
      </c>
      <c r="F62" s="108" t="s">
        <v>221</v>
      </c>
      <c r="G62" s="179">
        <v>15279</v>
      </c>
      <c r="H62" s="108" t="s">
        <v>221</v>
      </c>
      <c r="I62" s="179">
        <v>697</v>
      </c>
      <c r="J62" s="108" t="s">
        <v>221</v>
      </c>
      <c r="K62" s="179">
        <v>80</v>
      </c>
      <c r="L62" s="108" t="s">
        <v>221</v>
      </c>
      <c r="M62" s="179">
        <v>589</v>
      </c>
      <c r="N62" s="108" t="s">
        <v>221</v>
      </c>
      <c r="O62" s="179">
        <v>2183</v>
      </c>
      <c r="P62" s="108" t="s">
        <v>221</v>
      </c>
      <c r="Q62" s="179">
        <v>23243</v>
      </c>
      <c r="R62" s="108" t="s">
        <v>221</v>
      </c>
      <c r="S62" s="179">
        <v>9590</v>
      </c>
      <c r="T62" s="108" t="s">
        <v>221</v>
      </c>
      <c r="U62" s="179">
        <v>3522</v>
      </c>
      <c r="V62" s="108" t="s">
        <v>221</v>
      </c>
      <c r="W62" s="179">
        <v>1467</v>
      </c>
      <c r="X62" s="108" t="s">
        <v>221</v>
      </c>
      <c r="Y62" s="111">
        <v>443</v>
      </c>
      <c r="Z62" s="108" t="s">
        <v>221</v>
      </c>
      <c r="AA62" s="179">
        <v>696</v>
      </c>
      <c r="AB62" s="108" t="s">
        <v>221</v>
      </c>
      <c r="AC62" s="179">
        <v>37685</v>
      </c>
      <c r="AD62" s="108" t="s">
        <v>221</v>
      </c>
      <c r="AE62" s="179">
        <v>7787</v>
      </c>
      <c r="AF62" s="108" t="s">
        <v>221</v>
      </c>
      <c r="AG62" s="179">
        <v>9038</v>
      </c>
      <c r="AH62" s="108" t="s">
        <v>221</v>
      </c>
      <c r="AI62" s="179">
        <v>8318</v>
      </c>
      <c r="AJ62" s="108" t="s">
        <v>221</v>
      </c>
      <c r="AK62" s="179">
        <v>7259</v>
      </c>
      <c r="AL62" s="108" t="s">
        <v>221</v>
      </c>
      <c r="AM62" s="179">
        <v>12561</v>
      </c>
      <c r="AN62" s="108" t="s">
        <v>221</v>
      </c>
      <c r="AO62" s="179">
        <v>7533</v>
      </c>
      <c r="AP62" s="108" t="s">
        <v>221</v>
      </c>
      <c r="AQ62" s="179">
        <v>4471</v>
      </c>
      <c r="AR62" s="108" t="s">
        <v>221</v>
      </c>
      <c r="AS62" s="179">
        <v>1041</v>
      </c>
      <c r="AT62" s="108" t="s">
        <v>221</v>
      </c>
      <c r="AU62" s="179">
        <v>513</v>
      </c>
      <c r="AV62" s="108" t="s">
        <v>221</v>
      </c>
      <c r="AW62" s="179">
        <v>33417</v>
      </c>
      <c r="AX62" s="108" t="s">
        <v>221</v>
      </c>
      <c r="AY62" s="112">
        <v>35</v>
      </c>
      <c r="AZ62" s="180">
        <v>97742</v>
      </c>
      <c r="BA62" s="113" t="s">
        <v>216</v>
      </c>
    </row>
    <row r="63" spans="1:53" ht="9" customHeight="1" x14ac:dyDescent="0.15">
      <c r="A63" s="114"/>
      <c r="B63" s="115"/>
      <c r="C63" s="116"/>
      <c r="D63" s="116"/>
      <c r="E63" s="116"/>
      <c r="F63" s="116"/>
      <c r="G63" s="116"/>
      <c r="H63" s="116"/>
      <c r="I63" s="116"/>
      <c r="J63" s="116"/>
      <c r="K63" s="116"/>
      <c r="L63" s="116"/>
      <c r="M63" s="116"/>
      <c r="N63" s="116"/>
      <c r="O63" s="116"/>
      <c r="P63" s="116"/>
      <c r="Q63" s="116"/>
      <c r="R63" s="116"/>
      <c r="S63" s="117"/>
      <c r="T63" s="117"/>
      <c r="U63" s="117"/>
      <c r="V63" s="117"/>
      <c r="W63" s="117"/>
      <c r="X63" s="117"/>
      <c r="Y63" s="118"/>
      <c r="Z63" s="118"/>
      <c r="AA63" s="117"/>
      <c r="AB63" s="117"/>
      <c r="AC63" s="118"/>
      <c r="AD63" s="118"/>
      <c r="AE63" s="118"/>
      <c r="AF63" s="118"/>
      <c r="AG63" s="118"/>
      <c r="AH63" s="118"/>
      <c r="AI63" s="118"/>
      <c r="AJ63" s="118"/>
      <c r="AK63" s="118"/>
      <c r="AL63" s="118"/>
      <c r="AM63" s="118"/>
      <c r="AN63" s="118"/>
      <c r="AO63" s="118"/>
      <c r="AP63" s="118"/>
      <c r="AQ63" s="118"/>
      <c r="AR63" s="118"/>
      <c r="AS63" s="118"/>
      <c r="AT63" s="118"/>
      <c r="AU63" s="118"/>
      <c r="AV63" s="118"/>
      <c r="AW63" s="116"/>
      <c r="AX63" s="116"/>
      <c r="AY63" s="119"/>
      <c r="AZ63" s="116"/>
      <c r="BA63" s="102"/>
    </row>
    <row r="64" spans="1:53" x14ac:dyDescent="0.15">
      <c r="A64" s="76" t="s">
        <v>272</v>
      </c>
    </row>
    <row r="65" spans="1:28" x14ac:dyDescent="0.15">
      <c r="A65" s="76"/>
      <c r="C65" s="46" t="s">
        <v>326</v>
      </c>
      <c r="AB65" s="120"/>
    </row>
    <row r="66" spans="1:28" x14ac:dyDescent="0.15">
      <c r="AB66" s="120"/>
    </row>
    <row r="67" spans="1:28" x14ac:dyDescent="0.15">
      <c r="AA67" s="120"/>
    </row>
    <row r="68" spans="1:28" x14ac:dyDescent="0.15">
      <c r="AA68" s="120"/>
    </row>
    <row r="69" spans="1:28" x14ac:dyDescent="0.15">
      <c r="AB69" s="120"/>
    </row>
    <row r="70" spans="1:28" x14ac:dyDescent="0.15">
      <c r="AB70" s="120"/>
    </row>
    <row r="71" spans="1:28" x14ac:dyDescent="0.15">
      <c r="AB71" s="120"/>
    </row>
    <row r="72" spans="1:28" x14ac:dyDescent="0.15">
      <c r="AB72" s="120"/>
    </row>
    <row r="73" spans="1:28" x14ac:dyDescent="0.15">
      <c r="AB73" s="120"/>
    </row>
    <row r="74" spans="1:28" x14ac:dyDescent="0.15">
      <c r="AB74" s="120"/>
    </row>
    <row r="75" spans="1:28" x14ac:dyDescent="0.15">
      <c r="AB75" s="120"/>
    </row>
    <row r="76" spans="1:28" x14ac:dyDescent="0.15">
      <c r="AB76" s="120"/>
    </row>
    <row r="77" spans="1:28" x14ac:dyDescent="0.15">
      <c r="AB77" s="120"/>
    </row>
    <row r="78" spans="1:28" x14ac:dyDescent="0.15">
      <c r="AB78" s="120"/>
    </row>
    <row r="79" spans="1:28" x14ac:dyDescent="0.15">
      <c r="AB79" s="120"/>
    </row>
    <row r="80" spans="1:28" x14ac:dyDescent="0.15">
      <c r="AB80" s="120"/>
    </row>
    <row r="81" spans="28:28" x14ac:dyDescent="0.15">
      <c r="AB81" s="120"/>
    </row>
    <row r="82" spans="28:28" x14ac:dyDescent="0.15">
      <c r="AB82" s="120"/>
    </row>
    <row r="83" spans="28:28" x14ac:dyDescent="0.15">
      <c r="AB83" s="120"/>
    </row>
    <row r="84" spans="28:28" x14ac:dyDescent="0.15">
      <c r="AB84" s="120"/>
    </row>
    <row r="85" spans="28:28" x14ac:dyDescent="0.15">
      <c r="AB85" s="120"/>
    </row>
    <row r="86" spans="28:28" x14ac:dyDescent="0.15">
      <c r="AB86" s="120"/>
    </row>
    <row r="87" spans="28:28" x14ac:dyDescent="0.15">
      <c r="AB87" s="120"/>
    </row>
    <row r="88" spans="28:28" x14ac:dyDescent="0.15">
      <c r="AB88" s="120"/>
    </row>
    <row r="89" spans="28:28" x14ac:dyDescent="0.15">
      <c r="AB89" s="120"/>
    </row>
    <row r="90" spans="28:28" x14ac:dyDescent="0.15">
      <c r="AB90" s="120"/>
    </row>
    <row r="91" spans="28:28" x14ac:dyDescent="0.15">
      <c r="AB91" s="120"/>
    </row>
    <row r="92" spans="28:28" x14ac:dyDescent="0.15">
      <c r="AB92" s="120"/>
    </row>
    <row r="93" spans="28:28" x14ac:dyDescent="0.15">
      <c r="AB93" s="120"/>
    </row>
    <row r="94" spans="28:28" x14ac:dyDescent="0.15">
      <c r="AB94" s="120"/>
    </row>
    <row r="95" spans="28:28" x14ac:dyDescent="0.15">
      <c r="AB95" s="120"/>
    </row>
    <row r="96" spans="28:28" x14ac:dyDescent="0.15">
      <c r="AB96" s="120"/>
    </row>
    <row r="97" spans="28:28" x14ac:dyDescent="0.15">
      <c r="AB97" s="120"/>
    </row>
    <row r="98" spans="28:28" x14ac:dyDescent="0.15">
      <c r="AB98" s="120"/>
    </row>
    <row r="99" spans="28:28" x14ac:dyDescent="0.15">
      <c r="AB99" s="120"/>
    </row>
    <row r="100" spans="28:28" x14ac:dyDescent="0.15">
      <c r="AB100" s="120"/>
    </row>
    <row r="101" spans="28:28" x14ac:dyDescent="0.15">
      <c r="AB101" s="120"/>
    </row>
    <row r="102" spans="28:28" x14ac:dyDescent="0.15">
      <c r="AB102" s="120"/>
    </row>
    <row r="103" spans="28:28" x14ac:dyDescent="0.15">
      <c r="AB103" s="120"/>
    </row>
    <row r="104" spans="28:28" x14ac:dyDescent="0.15">
      <c r="AB104" s="120"/>
    </row>
    <row r="105" spans="28:28" x14ac:dyDescent="0.15">
      <c r="AB105" s="120"/>
    </row>
    <row r="106" spans="28:28" x14ac:dyDescent="0.15">
      <c r="AB106" s="120"/>
    </row>
    <row r="107" spans="28:28" x14ac:dyDescent="0.15">
      <c r="AB107" s="120"/>
    </row>
    <row r="108" spans="28:28" x14ac:dyDescent="0.15">
      <c r="AB108" s="120"/>
    </row>
    <row r="109" spans="28:28" x14ac:dyDescent="0.15">
      <c r="AB109" s="120"/>
    </row>
    <row r="110" spans="28:28" x14ac:dyDescent="0.15">
      <c r="AB110" s="120"/>
    </row>
    <row r="111" spans="28:28" x14ac:dyDescent="0.15">
      <c r="AB111" s="120"/>
    </row>
    <row r="112" spans="28:28" x14ac:dyDescent="0.15">
      <c r="AB112" s="120"/>
    </row>
  </sheetData>
  <mergeCells count="30">
    <mergeCell ref="C6:AV6"/>
    <mergeCell ref="AW6:AX11"/>
    <mergeCell ref="C7:D11"/>
    <mergeCell ref="E7:AB7"/>
    <mergeCell ref="AC7:AT7"/>
    <mergeCell ref="AU7:AV11"/>
    <mergeCell ref="U8:V11"/>
    <mergeCell ref="W8:X11"/>
    <mergeCell ref="AA8:AB11"/>
    <mergeCell ref="AY7:AY12"/>
    <mergeCell ref="AZ7:AZ12"/>
    <mergeCell ref="E8:F11"/>
    <mergeCell ref="G8:H11"/>
    <mergeCell ref="I8:J11"/>
    <mergeCell ref="K8:L11"/>
    <mergeCell ref="M8:N11"/>
    <mergeCell ref="O8:P11"/>
    <mergeCell ref="Q8:R11"/>
    <mergeCell ref="S8:T11"/>
    <mergeCell ref="AS8:AT11"/>
    <mergeCell ref="A9:B9"/>
    <mergeCell ref="Y10:Z11"/>
    <mergeCell ref="AI10:AJ11"/>
    <mergeCell ref="AO10:AP11"/>
    <mergeCell ref="AQ10:AR11"/>
    <mergeCell ref="AE8:AF11"/>
    <mergeCell ref="AG8:AH11"/>
    <mergeCell ref="AK8:AL11"/>
    <mergeCell ref="AM8:AN11"/>
    <mergeCell ref="AC8:AD11"/>
  </mergeCells>
  <phoneticPr fontId="2"/>
  <conditionalFormatting sqref="D5">
    <cfRule type="cellIs" dxfId="26" priority="25" operator="equal">
      <formula>0</formula>
    </cfRule>
  </conditionalFormatting>
  <conditionalFormatting sqref="D15:D61">
    <cfRule type="top10" dxfId="25" priority="24" bottom="1" rank="10"/>
  </conditionalFormatting>
  <conditionalFormatting sqref="F15:F61">
    <cfRule type="top10" dxfId="24" priority="23" bottom="1" rank="10"/>
  </conditionalFormatting>
  <conditionalFormatting sqref="H15:H61">
    <cfRule type="top10" dxfId="23" priority="22" bottom="1" rank="10"/>
  </conditionalFormatting>
  <conditionalFormatting sqref="J15:J61">
    <cfRule type="top10" dxfId="22" priority="21" bottom="1" rank="10"/>
  </conditionalFormatting>
  <conditionalFormatting sqref="L15:L61">
    <cfRule type="top10" dxfId="21" priority="20" bottom="1" rank="10"/>
  </conditionalFormatting>
  <conditionalFormatting sqref="N15:N61">
    <cfRule type="top10" dxfId="20" priority="19" bottom="1" rank="10"/>
  </conditionalFormatting>
  <conditionalFormatting sqref="P15:P61">
    <cfRule type="top10" dxfId="19" priority="18" bottom="1" rank="10"/>
  </conditionalFormatting>
  <conditionalFormatting sqref="R15:R61">
    <cfRule type="top10" dxfId="18" priority="17" bottom="1" rank="10"/>
  </conditionalFormatting>
  <conditionalFormatting sqref="T15:T61">
    <cfRule type="top10" dxfId="17" priority="16" bottom="1" rank="10"/>
  </conditionalFormatting>
  <conditionalFormatting sqref="V15:V61">
    <cfRule type="top10" dxfId="16" priority="15" bottom="1" rank="10"/>
  </conditionalFormatting>
  <conditionalFormatting sqref="X15:X61">
    <cfRule type="top10" dxfId="15" priority="14" bottom="1" rank="10"/>
  </conditionalFormatting>
  <conditionalFormatting sqref="Z15:Z61">
    <cfRule type="top10" dxfId="14" priority="13" bottom="1" rank="10"/>
  </conditionalFormatting>
  <conditionalFormatting sqref="AB15:AB61">
    <cfRule type="top10" dxfId="13" priority="12" bottom="1" rank="10"/>
  </conditionalFormatting>
  <conditionalFormatting sqref="AD15:AD61">
    <cfRule type="top10" dxfId="12" priority="11" bottom="1" rank="10"/>
  </conditionalFormatting>
  <conditionalFormatting sqref="AF15:AF61">
    <cfRule type="top10" dxfId="11" priority="10" bottom="1" rank="10"/>
  </conditionalFormatting>
  <conditionalFormatting sqref="AH15:AH61">
    <cfRule type="top10" dxfId="10" priority="9" bottom="1" rank="10"/>
  </conditionalFormatting>
  <conditionalFormatting sqref="AJ15:AJ61">
    <cfRule type="top10" dxfId="9" priority="8" bottom="1" rank="10"/>
  </conditionalFormatting>
  <conditionalFormatting sqref="AL15:AL61">
    <cfRule type="top10" dxfId="8" priority="7" bottom="1" rank="10"/>
  </conditionalFormatting>
  <conditionalFormatting sqref="AN15:AN61">
    <cfRule type="top10" dxfId="7" priority="6" bottom="1" rank="10"/>
  </conditionalFormatting>
  <conditionalFormatting sqref="AP15:AP61">
    <cfRule type="top10" dxfId="6" priority="5" bottom="1" rank="10"/>
  </conditionalFormatting>
  <conditionalFormatting sqref="AR15:AR61">
    <cfRule type="top10" dxfId="5" priority="4" bottom="1" rank="10"/>
  </conditionalFormatting>
  <conditionalFormatting sqref="AT15:AT61">
    <cfRule type="top10" dxfId="4" priority="3" bottom="1" rank="10"/>
  </conditionalFormatting>
  <conditionalFormatting sqref="AV15:AV61">
    <cfRule type="top10" dxfId="3" priority="2" bottom="1" rank="10"/>
  </conditionalFormatting>
  <conditionalFormatting sqref="AX15:AX61">
    <cfRule type="top10" dxfId="2" priority="1" bottom="1" rank="10"/>
  </conditionalFormatting>
  <pageMargins left="0.59055118110236227" right="0.39370078740157483" top="0.59055118110236227" bottom="0.39370078740157483" header="0.39370078740157483" footer="0.19685039370078741"/>
  <pageSetup paperSize="9" scale="79" firstPageNumber="26" fitToWidth="4" orientation="portrait" useFirstPageNumber="1" r:id="rId1"/>
  <headerFooter scaleWithDoc="0" alignWithMargins="0"/>
  <colBreaks count="2" manualBreakCount="2">
    <brk id="28" max="1048575" man="1"/>
    <brk id="4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CDC6-A165-4DCD-9A7A-6C5A1D855006}">
  <sheetPr filterMode="1"/>
  <dimension ref="A1:M68"/>
  <sheetViews>
    <sheetView zoomScale="70" zoomScaleNormal="70" workbookViewId="0">
      <pane xSplit="3" ySplit="1" topLeftCell="D2" activePane="bottomRight" state="frozen"/>
      <selection pane="topRight" activeCell="D1" sqref="D1"/>
      <selection pane="bottomLeft" activeCell="A2" sqref="A2"/>
      <selection pane="bottomRight" activeCell="X139" sqref="X139"/>
    </sheetView>
  </sheetViews>
  <sheetFormatPr defaultRowHeight="12" x14ac:dyDescent="0.15"/>
  <sheetData>
    <row r="1" spans="1:13" x14ac:dyDescent="0.15">
      <c r="A1" t="s">
        <v>273</v>
      </c>
      <c r="B1" t="s">
        <v>274</v>
      </c>
      <c r="C1" t="s">
        <v>339</v>
      </c>
      <c r="D1" t="s">
        <v>340</v>
      </c>
      <c r="E1" t="s">
        <v>341</v>
      </c>
      <c r="F1" t="s">
        <v>342</v>
      </c>
      <c r="G1" t="s">
        <v>343</v>
      </c>
      <c r="H1" t="s">
        <v>350</v>
      </c>
      <c r="I1" t="s">
        <v>351</v>
      </c>
      <c r="J1" t="s">
        <v>347</v>
      </c>
      <c r="K1" t="s">
        <v>344</v>
      </c>
      <c r="L1" t="s">
        <v>348</v>
      </c>
      <c r="M1" t="s">
        <v>349</v>
      </c>
    </row>
    <row r="2" spans="1:13" x14ac:dyDescent="0.15">
      <c r="A2" s="196">
        <v>1960</v>
      </c>
      <c r="B2" s="195">
        <f>全国!B15</f>
        <v>19148</v>
      </c>
      <c r="C2" s="195">
        <f>長野県!$B10</f>
        <v>619</v>
      </c>
      <c r="D2" s="195">
        <f>①北海道!$B10</f>
        <v>1319</v>
      </c>
      <c r="E2" s="195">
        <f>②鹿児島県!$B10</f>
        <v>520</v>
      </c>
      <c r="F2" s="195">
        <f>③茨城県!B10</f>
        <v>726</v>
      </c>
      <c r="G2" s="195">
        <f>④千葉県!$B10</f>
        <v>671</v>
      </c>
      <c r="H2" s="195">
        <f>⑥熊本県!$B10</f>
        <v>446</v>
      </c>
      <c r="I2" s="195">
        <f>⑦宮崎県!$B10</f>
        <v>271</v>
      </c>
      <c r="J2" s="195">
        <f>⑤青森県!$B10</f>
        <v>466</v>
      </c>
      <c r="K2" s="195">
        <f>⑧愛知県!$B10</f>
        <v>591</v>
      </c>
      <c r="L2" s="195">
        <v>401</v>
      </c>
      <c r="M2" s="195">
        <f>⑨栃木県!$B10</f>
        <v>494</v>
      </c>
    </row>
    <row r="3" spans="1:13" hidden="1" x14ac:dyDescent="0.15">
      <c r="A3" s="196">
        <f>A2+1</f>
        <v>1961</v>
      </c>
      <c r="B3" s="195">
        <f>全国!B16</f>
        <v>21081</v>
      </c>
      <c r="C3" s="195">
        <f>長野県!$B11</f>
        <v>726</v>
      </c>
      <c r="D3" s="195">
        <f>①北海道!B11</f>
        <v>1515</v>
      </c>
      <c r="E3" s="195">
        <f>②鹿児島県!$B11</f>
        <v>545</v>
      </c>
      <c r="F3" s="195">
        <f>③茨城県!B11</f>
        <v>877</v>
      </c>
      <c r="G3" s="195">
        <f>④千葉県!$B11</f>
        <v>801</v>
      </c>
      <c r="H3" s="195">
        <f>⑥熊本県!$B11</f>
        <v>519</v>
      </c>
      <c r="I3" s="195">
        <f>⑦宮崎県!$B11</f>
        <v>305</v>
      </c>
      <c r="J3" s="195">
        <f>⑤青森県!$B11</f>
        <v>513</v>
      </c>
      <c r="K3" s="195">
        <f>⑧愛知県!$B11</f>
        <v>612</v>
      </c>
      <c r="L3" s="195">
        <v>431</v>
      </c>
      <c r="M3" s="195">
        <f>⑨栃木県!$B11</f>
        <v>524</v>
      </c>
    </row>
    <row r="4" spans="1:13" hidden="1" x14ac:dyDescent="0.15">
      <c r="A4" s="196">
        <f t="shared" ref="A4:A65" si="0">A3+1</f>
        <v>1962</v>
      </c>
      <c r="B4" s="195">
        <f>全国!B17</f>
        <v>24381</v>
      </c>
      <c r="C4" s="195">
        <f>長野県!$B12</f>
        <v>800</v>
      </c>
      <c r="D4" s="195">
        <f>①北海道!B12</f>
        <v>1512</v>
      </c>
      <c r="E4" s="195">
        <f>②鹿児島県!$B12</f>
        <v>611</v>
      </c>
      <c r="F4" s="195">
        <f>③茨城県!B12</f>
        <v>1008</v>
      </c>
      <c r="G4" s="195">
        <f>④千葉県!$B12</f>
        <v>921</v>
      </c>
      <c r="H4" s="195">
        <f>⑥熊本県!$B12</f>
        <v>588</v>
      </c>
      <c r="I4" s="195">
        <f>⑦宮崎県!$B12</f>
        <v>342</v>
      </c>
      <c r="J4" s="195">
        <f>⑤青森県!$B12</f>
        <v>644</v>
      </c>
      <c r="K4" s="195">
        <f>⑧愛知県!$B12</f>
        <v>692</v>
      </c>
      <c r="L4" s="195">
        <v>488</v>
      </c>
      <c r="M4" s="195">
        <f>⑨栃木県!$B12</f>
        <v>643</v>
      </c>
    </row>
    <row r="5" spans="1:13" hidden="1" x14ac:dyDescent="0.15">
      <c r="A5" s="196">
        <f t="shared" si="0"/>
        <v>1963</v>
      </c>
      <c r="B5" s="195">
        <f>全国!B18</f>
        <v>25760</v>
      </c>
      <c r="C5" s="195">
        <f>長野県!$B13</f>
        <v>872</v>
      </c>
      <c r="D5" s="195">
        <f>①北海道!B13</f>
        <v>1756</v>
      </c>
      <c r="E5" s="195">
        <f>②鹿児島県!$B13</f>
        <v>701</v>
      </c>
      <c r="F5" s="195">
        <f>③茨城県!B13</f>
        <v>1082</v>
      </c>
      <c r="G5" s="195">
        <f>④千葉県!$B13</f>
        <v>1003</v>
      </c>
      <c r="H5" s="195">
        <f>⑥熊本県!$B13</f>
        <v>598</v>
      </c>
      <c r="I5" s="195">
        <f>⑦宮崎県!$B13</f>
        <v>347</v>
      </c>
      <c r="J5" s="195">
        <f>⑤青森県!$B13</f>
        <v>683</v>
      </c>
      <c r="K5" s="195">
        <f>⑧愛知県!$B13</f>
        <v>765</v>
      </c>
      <c r="L5" s="195">
        <v>515</v>
      </c>
      <c r="M5" s="195">
        <f>⑨栃木県!$B13</f>
        <v>640</v>
      </c>
    </row>
    <row r="6" spans="1:13" hidden="1" x14ac:dyDescent="0.15">
      <c r="A6" s="196">
        <f t="shared" si="0"/>
        <v>1964</v>
      </c>
      <c r="B6" s="195">
        <f>全国!B19</f>
        <v>28761</v>
      </c>
      <c r="C6" s="195">
        <f>長野県!$B14</f>
        <v>953</v>
      </c>
      <c r="D6" s="195">
        <f>①北海道!B14</f>
        <v>1524</v>
      </c>
      <c r="E6" s="195">
        <f>②鹿児島県!$B14</f>
        <v>624</v>
      </c>
      <c r="F6" s="195">
        <f>③茨城県!B14</f>
        <v>1209</v>
      </c>
      <c r="G6" s="195">
        <f>④千葉県!$B14</f>
        <v>1110</v>
      </c>
      <c r="H6" s="195">
        <f>⑥熊本県!$B14</f>
        <v>737</v>
      </c>
      <c r="I6" s="195">
        <f>⑦宮崎県!$B14</f>
        <v>350</v>
      </c>
      <c r="J6" s="195">
        <f>⑤青森県!$B14</f>
        <v>753</v>
      </c>
      <c r="K6" s="195">
        <f>⑧愛知県!$B14</f>
        <v>846</v>
      </c>
      <c r="L6" s="195">
        <v>607</v>
      </c>
      <c r="M6" s="195">
        <f>⑨栃木県!$B14</f>
        <v>743</v>
      </c>
    </row>
    <row r="7" spans="1:13" x14ac:dyDescent="0.15">
      <c r="A7" s="196">
        <f t="shared" si="0"/>
        <v>1965</v>
      </c>
      <c r="B7" s="195">
        <f>全国!B20</f>
        <v>31769</v>
      </c>
      <c r="C7" s="195">
        <f>長野県!$B15</f>
        <v>954</v>
      </c>
      <c r="D7" s="195">
        <f>①北海道!B15</f>
        <v>2033</v>
      </c>
      <c r="E7" s="195">
        <f>②鹿児島県!$B15</f>
        <v>783</v>
      </c>
      <c r="F7" s="195">
        <f>③茨城県!B15</f>
        <v>1330</v>
      </c>
      <c r="G7" s="195">
        <f>④千葉県!$B15</f>
        <v>1195</v>
      </c>
      <c r="H7" s="195">
        <f>⑥熊本県!$B15</f>
        <v>822</v>
      </c>
      <c r="I7" s="195">
        <f>⑦宮崎県!$B15</f>
        <v>477</v>
      </c>
      <c r="J7" s="195">
        <f>⑤青森県!$B15</f>
        <v>820</v>
      </c>
      <c r="K7" s="195">
        <f>⑧愛知県!$B15</f>
        <v>886</v>
      </c>
      <c r="L7" s="195">
        <v>700</v>
      </c>
      <c r="M7" s="195">
        <f>⑨栃木県!$B15</f>
        <v>782</v>
      </c>
    </row>
    <row r="8" spans="1:13" hidden="1" x14ac:dyDescent="0.15">
      <c r="A8" s="196">
        <f t="shared" si="0"/>
        <v>1966</v>
      </c>
      <c r="B8" s="195">
        <f>全国!B21</f>
        <v>35713</v>
      </c>
      <c r="C8" s="195">
        <f>長野県!$B16</f>
        <v>1179</v>
      </c>
      <c r="D8" s="195">
        <f>①北海道!B16</f>
        <v>1984</v>
      </c>
      <c r="E8" s="195">
        <f>②鹿児島県!$B16</f>
        <v>873</v>
      </c>
      <c r="F8" s="195">
        <f>③茨城県!B16</f>
        <v>1512</v>
      </c>
      <c r="G8" s="195">
        <f>④千葉県!$B16</f>
        <v>1303</v>
      </c>
      <c r="H8" s="195">
        <f>⑥熊本県!$B16</f>
        <v>974</v>
      </c>
      <c r="I8" s="195">
        <f>⑦宮崎県!$B16</f>
        <v>543</v>
      </c>
      <c r="J8" s="195">
        <f>⑤青森県!$B16</f>
        <v>843</v>
      </c>
      <c r="K8" s="195">
        <f>⑧愛知県!$B16</f>
        <v>1061</v>
      </c>
      <c r="L8" s="195">
        <v>738</v>
      </c>
      <c r="M8" s="195">
        <f>⑨栃木県!$B16</f>
        <v>914</v>
      </c>
    </row>
    <row r="9" spans="1:13" hidden="1" x14ac:dyDescent="0.15">
      <c r="A9" s="196">
        <f t="shared" si="0"/>
        <v>1967</v>
      </c>
      <c r="B9" s="195">
        <f>全国!B22</f>
        <v>41661</v>
      </c>
      <c r="C9" s="195">
        <f>長野県!$B17</f>
        <v>1353</v>
      </c>
      <c r="D9" s="195">
        <f>①北海道!B17</f>
        <v>3013</v>
      </c>
      <c r="E9" s="195">
        <f>②鹿児島県!$B17</f>
        <v>1023</v>
      </c>
      <c r="F9" s="195">
        <f>③茨城県!B17</f>
        <v>1737</v>
      </c>
      <c r="G9" s="195">
        <f>④千葉県!$B17</f>
        <v>1578</v>
      </c>
      <c r="H9" s="195">
        <f>⑥熊本県!$B17</f>
        <v>1125</v>
      </c>
      <c r="I9" s="195">
        <f>⑦宮崎県!$B17</f>
        <v>637</v>
      </c>
      <c r="J9" s="195">
        <f>⑤青森県!$B17</f>
        <v>1052</v>
      </c>
      <c r="K9" s="195">
        <f>⑧愛知県!$B17</f>
        <v>1218</v>
      </c>
      <c r="L9" s="195">
        <v>923</v>
      </c>
      <c r="M9" s="195">
        <f>⑨栃木県!$B17</f>
        <v>1065</v>
      </c>
    </row>
    <row r="10" spans="1:13" hidden="1" x14ac:dyDescent="0.15">
      <c r="A10" s="196">
        <f t="shared" si="0"/>
        <v>1968</v>
      </c>
      <c r="B10" s="195">
        <f>全国!B23</f>
        <v>43846</v>
      </c>
      <c r="C10" s="195">
        <f>長野県!$B18</f>
        <v>1379</v>
      </c>
      <c r="D10" s="195">
        <f>①北海道!B18</f>
        <v>3308</v>
      </c>
      <c r="E10" s="195">
        <f>②鹿児島県!$B18</f>
        <v>996</v>
      </c>
      <c r="F10" s="195">
        <f>③茨城県!B18</f>
        <v>1913</v>
      </c>
      <c r="G10" s="195">
        <f>④千葉県!$B18</f>
        <v>1755</v>
      </c>
      <c r="H10" s="195">
        <f>⑥熊本県!$B18</f>
        <v>1214</v>
      </c>
      <c r="I10" s="195">
        <f>⑦宮崎県!$B18</f>
        <v>694</v>
      </c>
      <c r="J10" s="195">
        <f>⑤青森県!$B18</f>
        <v>1033</v>
      </c>
      <c r="K10" s="195">
        <f>⑧愛知県!$B18</f>
        <v>1296</v>
      </c>
      <c r="L10" s="195">
        <v>990</v>
      </c>
      <c r="M10" s="195">
        <f>⑨栃木県!$B18</f>
        <v>1173</v>
      </c>
    </row>
    <row r="11" spans="1:13" hidden="1" x14ac:dyDescent="0.15">
      <c r="A11" s="196">
        <f t="shared" si="0"/>
        <v>1969</v>
      </c>
      <c r="B11" s="195">
        <f>全国!B24</f>
        <v>46587</v>
      </c>
      <c r="C11" s="195">
        <f>長野県!$B19</f>
        <v>1466</v>
      </c>
      <c r="D11" s="195">
        <f>①北海道!B19</f>
        <v>3124</v>
      </c>
      <c r="E11" s="195">
        <f>②鹿児島県!$B19</f>
        <v>1095</v>
      </c>
      <c r="F11" s="195">
        <f>③茨城県!B19</f>
        <v>1952</v>
      </c>
      <c r="G11" s="195">
        <f>④千葉県!$B19</f>
        <v>1899</v>
      </c>
      <c r="H11" s="195">
        <f>⑥熊本県!$B19</f>
        <v>1299</v>
      </c>
      <c r="I11" s="195">
        <f>⑦宮崎県!$B19</f>
        <v>808</v>
      </c>
      <c r="J11" s="195">
        <f>⑤青森県!$B19</f>
        <v>1187</v>
      </c>
      <c r="K11" s="195">
        <f>⑧愛知県!$B19</f>
        <v>1450</v>
      </c>
      <c r="L11" s="195">
        <v>1049</v>
      </c>
      <c r="M11" s="195">
        <f>⑨栃木県!$B19</f>
        <v>1197</v>
      </c>
    </row>
    <row r="12" spans="1:13" x14ac:dyDescent="0.15">
      <c r="A12" s="196">
        <f t="shared" si="0"/>
        <v>1970</v>
      </c>
      <c r="B12" s="195">
        <f>全国!B25</f>
        <v>46643</v>
      </c>
      <c r="C12" s="195">
        <f>長野県!$B20</f>
        <v>1544</v>
      </c>
      <c r="D12" s="195">
        <f>①北海道!B20</f>
        <v>3454</v>
      </c>
      <c r="E12" s="195">
        <f>②鹿児島県!$B20</f>
        <v>1125</v>
      </c>
      <c r="F12" s="195">
        <f>③茨城県!B20</f>
        <v>2092</v>
      </c>
      <c r="G12" s="195">
        <f>④千葉県!$B20</f>
        <v>2044</v>
      </c>
      <c r="H12" s="195">
        <f>⑥熊本県!$B20</f>
        <v>1336</v>
      </c>
      <c r="I12" s="195">
        <f>⑦宮崎県!$B20</f>
        <v>809</v>
      </c>
      <c r="J12" s="195">
        <f>⑤青森県!$B20</f>
        <v>1225</v>
      </c>
      <c r="K12" s="195">
        <f>⑧愛知県!$B20</f>
        <v>1567</v>
      </c>
      <c r="L12" s="195">
        <v>1119</v>
      </c>
      <c r="M12" s="195">
        <f>⑨栃木県!$B20</f>
        <v>1219</v>
      </c>
    </row>
    <row r="13" spans="1:13" hidden="1" x14ac:dyDescent="0.15">
      <c r="A13" s="196">
        <f t="shared" si="0"/>
        <v>1971</v>
      </c>
      <c r="B13" s="195">
        <f>全国!B26</f>
        <v>45745</v>
      </c>
      <c r="C13" s="195">
        <f>長野県!$B21</f>
        <v>1496</v>
      </c>
      <c r="D13" s="195">
        <f>①北海道!B21</f>
        <v>2917</v>
      </c>
      <c r="E13" s="195">
        <f>②鹿児島県!$B21</f>
        <v>1166</v>
      </c>
      <c r="F13" s="195">
        <f>③茨城県!B21</f>
        <v>2228</v>
      </c>
      <c r="G13" s="195">
        <f>④千葉県!$B21</f>
        <v>2013</v>
      </c>
      <c r="H13" s="195">
        <f>⑥熊本県!$B21</f>
        <v>1394</v>
      </c>
      <c r="I13" s="195">
        <f>⑦宮崎県!$B21</f>
        <v>865</v>
      </c>
      <c r="J13" s="195">
        <f>⑤青森県!$B21</f>
        <v>1234</v>
      </c>
      <c r="K13" s="195">
        <f>⑧愛知県!$B21</f>
        <v>1477</v>
      </c>
      <c r="L13" s="195">
        <v>1054</v>
      </c>
      <c r="M13" s="195">
        <f>⑨栃木県!$B21</f>
        <v>1220</v>
      </c>
    </row>
    <row r="14" spans="1:13" hidden="1" x14ac:dyDescent="0.15">
      <c r="A14" s="196">
        <f t="shared" si="0"/>
        <v>1972</v>
      </c>
      <c r="B14" s="195">
        <f>全国!B27</f>
        <v>50794</v>
      </c>
      <c r="C14" s="195">
        <f>長野県!$B22</f>
        <v>1649</v>
      </c>
      <c r="D14" s="195">
        <f>①北海道!B22</f>
        <v>3796</v>
      </c>
      <c r="E14" s="195">
        <f>②鹿児島県!$B22</f>
        <v>1366</v>
      </c>
      <c r="F14" s="195">
        <f>③茨城県!B22</f>
        <v>2358</v>
      </c>
      <c r="G14" s="195">
        <f>④千葉県!$B22</f>
        <v>2176</v>
      </c>
      <c r="H14" s="195">
        <f>⑥熊本県!$B22</f>
        <v>1638</v>
      </c>
      <c r="I14" s="195">
        <f>⑦宮崎県!$B22</f>
        <v>991</v>
      </c>
      <c r="J14" s="195">
        <f>⑤青森県!$B22</f>
        <v>1430</v>
      </c>
      <c r="K14" s="195">
        <f>⑧愛知県!$B22</f>
        <v>1599</v>
      </c>
      <c r="L14" s="195">
        <v>1238</v>
      </c>
      <c r="M14" s="195">
        <f>⑨栃木県!$B22</f>
        <v>1387</v>
      </c>
    </row>
    <row r="15" spans="1:13" hidden="1" x14ac:dyDescent="0.15">
      <c r="A15" s="196">
        <f t="shared" si="0"/>
        <v>1973</v>
      </c>
      <c r="B15" s="195">
        <f>全国!B28</f>
        <v>61120</v>
      </c>
      <c r="C15" s="195">
        <f>長野県!$B23</f>
        <v>2045</v>
      </c>
      <c r="D15" s="195">
        <f>①北海道!B23</f>
        <v>4707</v>
      </c>
      <c r="E15" s="195">
        <f>②鹿児島県!$B23</f>
        <v>1715</v>
      </c>
      <c r="F15" s="195">
        <f>③茨城県!B23</f>
        <v>2741</v>
      </c>
      <c r="G15" s="195">
        <f>④千葉県!$B23</f>
        <v>2547</v>
      </c>
      <c r="H15" s="195">
        <f>⑥熊本県!$B23</f>
        <v>1939</v>
      </c>
      <c r="I15" s="195">
        <f>⑦宮崎県!$B23</f>
        <v>1242</v>
      </c>
      <c r="J15" s="195">
        <f>⑤青森県!$B23</f>
        <v>1643</v>
      </c>
      <c r="K15" s="195">
        <f>⑧愛知県!$B23</f>
        <v>2047</v>
      </c>
      <c r="L15" s="195">
        <v>1573</v>
      </c>
      <c r="M15" s="195">
        <f>⑨栃木県!$B23</f>
        <v>1706</v>
      </c>
    </row>
    <row r="16" spans="1:13" hidden="1" x14ac:dyDescent="0.15">
      <c r="A16" s="196">
        <f t="shared" si="0"/>
        <v>1974</v>
      </c>
      <c r="B16" s="195">
        <f>全国!B29</f>
        <v>76438</v>
      </c>
      <c r="C16" s="195">
        <f>長野県!$B24</f>
        <v>2402</v>
      </c>
      <c r="D16" s="195">
        <f>①北海道!B24</f>
        <v>6049</v>
      </c>
      <c r="E16" s="195">
        <f>②鹿児島県!$B24</f>
        <v>2276</v>
      </c>
      <c r="F16" s="195">
        <f>③茨城県!B24</f>
        <v>3374</v>
      </c>
      <c r="G16" s="195">
        <f>④千葉県!$B24</f>
        <v>3224</v>
      </c>
      <c r="H16" s="195">
        <f>⑥熊本県!$B24</f>
        <v>2498</v>
      </c>
      <c r="I16" s="195">
        <f>⑦宮崎県!$B24</f>
        <v>1597</v>
      </c>
      <c r="J16" s="195">
        <f>⑤青森県!$B24</f>
        <v>2338</v>
      </c>
      <c r="K16" s="195">
        <f>⑧愛知県!$B24</f>
        <v>2400</v>
      </c>
      <c r="L16" s="195">
        <v>2023</v>
      </c>
      <c r="M16" s="195">
        <f>⑨栃木県!$B24</f>
        <v>2054</v>
      </c>
    </row>
    <row r="17" spans="1:13" x14ac:dyDescent="0.15">
      <c r="A17" s="196">
        <f t="shared" si="0"/>
        <v>1975</v>
      </c>
      <c r="B17" s="195">
        <f>全国!B30</f>
        <v>90514</v>
      </c>
      <c r="C17" s="195">
        <f>長野県!$B25</f>
        <v>3003</v>
      </c>
      <c r="D17" s="195">
        <f>①北海道!B25</f>
        <v>6744</v>
      </c>
      <c r="E17" s="195">
        <f>②鹿児島県!$B25</f>
        <v>2714</v>
      </c>
      <c r="F17" s="195">
        <f>③茨城県!B25</f>
        <v>4127</v>
      </c>
      <c r="G17" s="195">
        <f>④千葉県!$B25</f>
        <v>3627</v>
      </c>
      <c r="H17" s="195">
        <f>⑥熊本県!$B25</f>
        <v>2961</v>
      </c>
      <c r="I17" s="195">
        <f>⑦宮崎県!$B25</f>
        <v>1918</v>
      </c>
      <c r="J17" s="195">
        <f>⑤青森県!$B25</f>
        <v>2908</v>
      </c>
      <c r="K17" s="195">
        <f>⑧愛知県!$B25</f>
        <v>2992</v>
      </c>
      <c r="L17" s="195">
        <v>2494</v>
      </c>
      <c r="M17" s="195">
        <f>⑨栃木県!$B25</f>
        <v>2458</v>
      </c>
    </row>
    <row r="18" spans="1:13" hidden="1" x14ac:dyDescent="0.15">
      <c r="A18" s="196">
        <f t="shared" si="0"/>
        <v>1976</v>
      </c>
      <c r="B18" s="195">
        <f>全国!B31</f>
        <v>92946</v>
      </c>
      <c r="C18" s="195">
        <f>長野県!$B26</f>
        <v>3055</v>
      </c>
      <c r="D18" s="195">
        <f>①北海道!B26</f>
        <v>7229</v>
      </c>
      <c r="E18" s="195">
        <f>②鹿児島県!$B26</f>
        <v>2793</v>
      </c>
      <c r="F18" s="195">
        <f>③茨城県!B26</f>
        <v>4147</v>
      </c>
      <c r="G18" s="195">
        <f>④千葉県!$B26</f>
        <v>3931</v>
      </c>
      <c r="H18" s="195">
        <f>⑥熊本県!$B26</f>
        <v>3153</v>
      </c>
      <c r="I18" s="195">
        <f>⑦宮崎県!$B26</f>
        <v>2173</v>
      </c>
      <c r="J18" s="195">
        <f>⑤青森県!$B26</f>
        <v>2733</v>
      </c>
      <c r="K18" s="195">
        <f>⑧愛知県!$B26</f>
        <v>3190</v>
      </c>
      <c r="L18" s="195">
        <v>2393</v>
      </c>
      <c r="M18" s="195">
        <f>⑨栃木県!$B26</f>
        <v>2565</v>
      </c>
    </row>
    <row r="19" spans="1:13" hidden="1" x14ac:dyDescent="0.15">
      <c r="A19" s="196">
        <f t="shared" si="0"/>
        <v>1977</v>
      </c>
      <c r="B19" s="195">
        <f>全国!B32</f>
        <v>101140</v>
      </c>
      <c r="C19" s="195">
        <f>長野県!$B27</f>
        <v>3234</v>
      </c>
      <c r="D19" s="195">
        <f>①北海道!B27</f>
        <v>8450</v>
      </c>
      <c r="E19" s="195">
        <f>②鹿児島県!$B27</f>
        <v>3169</v>
      </c>
      <c r="F19" s="195">
        <f>③茨城県!B27</f>
        <v>4530</v>
      </c>
      <c r="G19" s="195">
        <f>④千葉県!$B27</f>
        <v>4222</v>
      </c>
      <c r="H19" s="195">
        <f>⑥熊本県!$B27</f>
        <v>3451</v>
      </c>
      <c r="I19" s="195">
        <f>⑦宮崎県!$B27</f>
        <v>2412</v>
      </c>
      <c r="J19" s="195">
        <f>⑤青森県!$B27</f>
        <v>2840</v>
      </c>
      <c r="K19" s="195">
        <f>⑧愛知県!$B27</f>
        <v>3271</v>
      </c>
      <c r="L19" s="195">
        <v>2875</v>
      </c>
      <c r="M19" s="195">
        <f>⑨栃木県!$B27</f>
        <v>2729</v>
      </c>
    </row>
    <row r="20" spans="1:13" hidden="1" x14ac:dyDescent="0.15">
      <c r="A20" s="196">
        <f t="shared" si="0"/>
        <v>1978</v>
      </c>
      <c r="B20" s="195">
        <f>全国!B33</f>
        <v>103476</v>
      </c>
      <c r="C20" s="195">
        <f>長野県!$B28</f>
        <v>3266</v>
      </c>
      <c r="D20" s="195">
        <f>①北海道!B28</f>
        <v>8978</v>
      </c>
      <c r="E20" s="195">
        <f>②鹿児島県!$B28</f>
        <v>3369</v>
      </c>
      <c r="F20" s="195">
        <f>③茨城県!B28</f>
        <v>4595</v>
      </c>
      <c r="G20" s="195">
        <f>④千葉県!$B28</f>
        <v>4216</v>
      </c>
      <c r="H20" s="195">
        <f>⑥熊本県!$B28</f>
        <v>3540</v>
      </c>
      <c r="I20" s="195">
        <f>⑦宮崎県!$B28</f>
        <v>2561</v>
      </c>
      <c r="J20" s="195">
        <f>⑤青森県!$B28</f>
        <v>3006</v>
      </c>
      <c r="K20" s="195">
        <f>⑧愛知県!$B28</f>
        <v>3277</v>
      </c>
      <c r="L20" s="195">
        <v>3014</v>
      </c>
      <c r="M20" s="195">
        <f>⑨栃木県!$B28</f>
        <v>2760</v>
      </c>
    </row>
    <row r="21" spans="1:13" hidden="1" x14ac:dyDescent="0.15">
      <c r="A21" s="196">
        <f t="shared" si="0"/>
        <v>1979</v>
      </c>
      <c r="B21" s="195">
        <f>全国!B34</f>
        <v>105390</v>
      </c>
      <c r="C21" s="195">
        <f>長野県!$B29</f>
        <v>3235</v>
      </c>
      <c r="D21" s="195">
        <f>①北海道!B29</f>
        <v>9177</v>
      </c>
      <c r="E21" s="195">
        <f>②鹿児島県!$B29</f>
        <v>3534</v>
      </c>
      <c r="F21" s="195">
        <f>③茨城県!B29</f>
        <v>4905</v>
      </c>
      <c r="G21" s="195">
        <f>④千葉県!$B29</f>
        <v>4271</v>
      </c>
      <c r="H21" s="195">
        <f>⑥熊本県!$B29</f>
        <v>3605</v>
      </c>
      <c r="I21" s="195">
        <f>⑦宮崎県!$B29</f>
        <v>2624</v>
      </c>
      <c r="J21" s="195">
        <f>⑤青森県!$B29</f>
        <v>3058</v>
      </c>
      <c r="K21" s="195">
        <f>⑧愛知県!$B29</f>
        <v>3518</v>
      </c>
      <c r="L21" s="195">
        <v>2993</v>
      </c>
      <c r="M21" s="195">
        <f>⑨栃木県!$B29</f>
        <v>2966</v>
      </c>
    </row>
    <row r="22" spans="1:13" x14ac:dyDescent="0.15">
      <c r="A22" s="196">
        <f t="shared" si="0"/>
        <v>1980</v>
      </c>
      <c r="B22" s="195">
        <f>全国!B35</f>
        <v>102625</v>
      </c>
      <c r="C22" s="195">
        <f>長野県!$B30</f>
        <v>3215</v>
      </c>
      <c r="D22" s="195">
        <f>①北海道!B30</f>
        <v>8955</v>
      </c>
      <c r="E22" s="195">
        <f>②鹿児島県!$B30</f>
        <v>3703</v>
      </c>
      <c r="F22" s="195">
        <f>③茨城県!B30</f>
        <v>5000</v>
      </c>
      <c r="G22" s="195">
        <f>④千葉県!$B30</f>
        <v>4472</v>
      </c>
      <c r="H22" s="195">
        <f>⑥熊本県!$B30</f>
        <v>3413</v>
      </c>
      <c r="I22" s="195">
        <f>⑦宮崎県!$B30</f>
        <v>2705</v>
      </c>
      <c r="J22" s="195">
        <f>⑤青森県!$B30</f>
        <v>2345</v>
      </c>
      <c r="K22" s="195">
        <f>⑧愛知県!$B30</f>
        <v>3557</v>
      </c>
      <c r="L22" s="195">
        <v>2516</v>
      </c>
      <c r="M22" s="195">
        <f>⑨栃木県!$B30</f>
        <v>3002</v>
      </c>
    </row>
    <row r="23" spans="1:13" hidden="1" x14ac:dyDescent="0.15">
      <c r="A23" s="196">
        <f t="shared" si="0"/>
        <v>1981</v>
      </c>
      <c r="B23" s="195">
        <f>全国!B36</f>
        <v>107154</v>
      </c>
      <c r="C23" s="195">
        <f>長野県!$B31</f>
        <v>3292</v>
      </c>
      <c r="D23" s="195">
        <f>①北海道!B31</f>
        <v>9081</v>
      </c>
      <c r="E23" s="195">
        <f>②鹿児島県!$B31</f>
        <v>3957</v>
      </c>
      <c r="F23" s="195">
        <f>③茨城県!B31</f>
        <v>5048</v>
      </c>
      <c r="G23" s="195">
        <f>④千葉県!$B31</f>
        <v>4605</v>
      </c>
      <c r="H23" s="195">
        <f>⑥熊本県!$B31</f>
        <v>3647</v>
      </c>
      <c r="I23" s="195">
        <f>⑦宮崎県!$B31</f>
        <v>2817</v>
      </c>
      <c r="J23" s="195">
        <f>⑤青森県!$B31</f>
        <v>2699</v>
      </c>
      <c r="K23" s="195">
        <f>⑧愛知県!$B31</f>
        <v>3680</v>
      </c>
      <c r="L23" s="195">
        <v>2607</v>
      </c>
      <c r="M23" s="195">
        <f>⑨栃木県!$B31</f>
        <v>3044</v>
      </c>
    </row>
    <row r="24" spans="1:13" hidden="1" x14ac:dyDescent="0.15">
      <c r="A24" s="196">
        <f t="shared" si="0"/>
        <v>1982</v>
      </c>
      <c r="B24" s="195">
        <f>全国!B37</f>
        <v>106725</v>
      </c>
      <c r="C24" s="195">
        <f>長野県!$B32</f>
        <v>3216</v>
      </c>
      <c r="D24" s="195">
        <f>①北海道!B32</f>
        <v>9959</v>
      </c>
      <c r="E24" s="195">
        <f>②鹿児島県!$B32</f>
        <v>3926</v>
      </c>
      <c r="F24" s="195">
        <f>③茨城県!B32</f>
        <v>5017</v>
      </c>
      <c r="G24" s="195">
        <f>④千葉県!$B32</f>
        <v>4275</v>
      </c>
      <c r="H24" s="195">
        <f>⑥熊本県!$B32</f>
        <v>3645</v>
      </c>
      <c r="I24" s="195">
        <f>⑦宮崎県!$B32</f>
        <v>2903</v>
      </c>
      <c r="J24" s="195">
        <f>⑤青森県!$B32</f>
        <v>3277</v>
      </c>
      <c r="K24" s="195">
        <f>⑧愛知県!$B32</f>
        <v>3492</v>
      </c>
      <c r="L24" s="195">
        <v>2927</v>
      </c>
      <c r="M24" s="195">
        <f>⑨栃木県!$B32</f>
        <v>2932</v>
      </c>
    </row>
    <row r="25" spans="1:13" hidden="1" x14ac:dyDescent="0.15">
      <c r="A25" s="196">
        <f t="shared" si="0"/>
        <v>1983</v>
      </c>
      <c r="B25" s="195">
        <f>全国!B38</f>
        <v>110027</v>
      </c>
      <c r="C25" s="195">
        <f>長野県!$B33</f>
        <v>3335</v>
      </c>
      <c r="D25" s="195">
        <f>①北海道!B33</f>
        <v>9383</v>
      </c>
      <c r="E25" s="195">
        <f>②鹿児島県!$B33</f>
        <v>3946</v>
      </c>
      <c r="F25" s="195">
        <f>③茨城県!B33</f>
        <v>5212</v>
      </c>
      <c r="G25" s="195">
        <f>④千葉県!$B33</f>
        <v>4524</v>
      </c>
      <c r="H25" s="195">
        <f>⑥熊本県!$B33</f>
        <v>3683</v>
      </c>
      <c r="I25" s="195">
        <f>⑦宮崎県!$B33</f>
        <v>3068</v>
      </c>
      <c r="J25" s="195">
        <f>⑤青森県!$B33</f>
        <v>3073</v>
      </c>
      <c r="K25" s="195">
        <f>⑧愛知県!$B33</f>
        <v>3635</v>
      </c>
      <c r="L25" s="195">
        <v>3168</v>
      </c>
      <c r="M25" s="195">
        <f>⑨栃木県!$B33</f>
        <v>3133</v>
      </c>
    </row>
    <row r="26" spans="1:13" hidden="1" x14ac:dyDescent="0.15">
      <c r="A26" s="196">
        <f t="shared" si="0"/>
        <v>1984</v>
      </c>
      <c r="B26" s="195">
        <f>全国!B39</f>
        <v>117171</v>
      </c>
      <c r="C26" s="195">
        <f>長野県!$B34</f>
        <v>3347</v>
      </c>
      <c r="D26" s="195">
        <f>①北海道!B34</f>
        <v>10799</v>
      </c>
      <c r="E26" s="195">
        <f>②鹿児島県!$B34</f>
        <v>4217</v>
      </c>
      <c r="F26" s="195">
        <f>③茨城県!B34</f>
        <v>5308</v>
      </c>
      <c r="G26" s="195">
        <f>④千葉県!$B34</f>
        <v>4827</v>
      </c>
      <c r="H26" s="195">
        <f>⑥熊本県!$B34</f>
        <v>3919</v>
      </c>
      <c r="I26" s="195">
        <f>⑦宮崎県!$B34</f>
        <v>3184</v>
      </c>
      <c r="J26" s="195">
        <f>⑤青森県!$B34</f>
        <v>3462</v>
      </c>
      <c r="K26" s="195">
        <f>⑧愛知県!$B34</f>
        <v>3686</v>
      </c>
      <c r="L26" s="195">
        <v>3477</v>
      </c>
      <c r="M26" s="195">
        <f>⑨栃木県!$B34</f>
        <v>3433</v>
      </c>
    </row>
    <row r="27" spans="1:13" x14ac:dyDescent="0.15">
      <c r="A27" s="196">
        <f t="shared" si="0"/>
        <v>1985</v>
      </c>
      <c r="B27" s="195">
        <f>全国!B40</f>
        <v>116295</v>
      </c>
      <c r="C27" s="195">
        <f>長野県!$B35</f>
        <v>3517</v>
      </c>
      <c r="D27" s="195">
        <f>①北海道!B35</f>
        <v>10911</v>
      </c>
      <c r="E27" s="195">
        <f>②鹿児島県!$B35</f>
        <v>4342</v>
      </c>
      <c r="F27" s="195">
        <f>③茨城県!B35</f>
        <v>5172</v>
      </c>
      <c r="G27" s="195">
        <f>④千葉県!$B35</f>
        <v>4680</v>
      </c>
      <c r="H27" s="195">
        <f>⑥熊本県!$B35</f>
        <v>3818</v>
      </c>
      <c r="I27" s="195">
        <f>⑦宮崎県!$B35</f>
        <v>3265</v>
      </c>
      <c r="J27" s="195">
        <f>⑤青森県!$B35</f>
        <v>3408</v>
      </c>
      <c r="K27" s="195">
        <f>⑧愛知県!$B35</f>
        <v>3507</v>
      </c>
      <c r="L27" s="195">
        <v>3595</v>
      </c>
      <c r="M27" s="195">
        <f>⑨栃木県!$B35</f>
        <v>3409</v>
      </c>
    </row>
    <row r="28" spans="1:13" hidden="1" x14ac:dyDescent="0.15">
      <c r="A28" s="196">
        <f t="shared" si="0"/>
        <v>1986</v>
      </c>
      <c r="B28" s="195">
        <f>全国!B41</f>
        <v>114232</v>
      </c>
      <c r="C28" s="195">
        <f>長野県!$B36</f>
        <v>3289</v>
      </c>
      <c r="D28" s="195">
        <f>①北海道!B36</f>
        <v>11094</v>
      </c>
      <c r="E28" s="195">
        <f>②鹿児島県!$B36</f>
        <v>4307</v>
      </c>
      <c r="F28" s="195">
        <f>③茨城県!B36</f>
        <v>5002</v>
      </c>
      <c r="G28" s="195">
        <f>④千葉県!$B36</f>
        <v>4656</v>
      </c>
      <c r="H28" s="195">
        <f>⑥熊本県!$B36</f>
        <v>3886</v>
      </c>
      <c r="I28" s="195">
        <f>⑦宮崎県!$B36</f>
        <v>3366</v>
      </c>
      <c r="J28" s="195">
        <f>⑤青森県!$B36</f>
        <v>3115</v>
      </c>
      <c r="K28" s="195">
        <f>⑧愛知県!$B36</f>
        <v>3497</v>
      </c>
      <c r="L28" s="195">
        <v>3457</v>
      </c>
      <c r="M28" s="195">
        <f>⑨栃木県!$B36</f>
        <v>3286</v>
      </c>
    </row>
    <row r="29" spans="1:13" hidden="1" x14ac:dyDescent="0.15">
      <c r="A29" s="196">
        <f t="shared" si="0"/>
        <v>1987</v>
      </c>
      <c r="B29" s="195">
        <f>全国!B42</f>
        <v>105814</v>
      </c>
      <c r="C29" s="195">
        <f>長野県!$B37</f>
        <v>3245</v>
      </c>
      <c r="D29" s="195">
        <f>①北海道!B37</f>
        <v>10373</v>
      </c>
      <c r="E29" s="195">
        <f>②鹿児島県!$B37</f>
        <v>4066</v>
      </c>
      <c r="F29" s="195">
        <f>③茨城県!B37</f>
        <v>4703</v>
      </c>
      <c r="G29" s="195">
        <f>④千葉県!$B37</f>
        <v>4357</v>
      </c>
      <c r="H29" s="195">
        <f>⑥熊本県!$B37</f>
        <v>3653</v>
      </c>
      <c r="I29" s="195">
        <f>⑦宮崎県!$B37</f>
        <v>3397</v>
      </c>
      <c r="J29" s="195">
        <f>⑤青森県!$B37</f>
        <v>2968</v>
      </c>
      <c r="K29" s="195">
        <f>⑧愛知県!$B37</f>
        <v>3298</v>
      </c>
      <c r="L29" s="195">
        <v>3245</v>
      </c>
      <c r="M29" s="195">
        <f>⑨栃木県!$B37</f>
        <v>3079</v>
      </c>
    </row>
    <row r="30" spans="1:13" hidden="1" x14ac:dyDescent="0.15">
      <c r="A30" s="196">
        <f t="shared" si="0"/>
        <v>1988</v>
      </c>
      <c r="B30" s="195">
        <f>全国!B43</f>
        <v>105165</v>
      </c>
      <c r="C30" s="195">
        <f>長野県!$B38</f>
        <v>3186</v>
      </c>
      <c r="D30" s="195">
        <f>①北海道!B38</f>
        <v>10721</v>
      </c>
      <c r="E30" s="195">
        <f>②鹿児島県!$B38</f>
        <v>4186</v>
      </c>
      <c r="F30" s="195">
        <f>③茨城県!B38</f>
        <v>4798</v>
      </c>
      <c r="G30" s="195">
        <f>④千葉県!$B38</f>
        <v>4206</v>
      </c>
      <c r="H30" s="195">
        <f>⑥熊本県!$B38</f>
        <v>3759</v>
      </c>
      <c r="I30" s="195">
        <f>⑦宮崎県!$B38</f>
        <v>3486</v>
      </c>
      <c r="J30" s="195">
        <f>⑤青森県!$B38</f>
        <v>2723</v>
      </c>
      <c r="K30" s="195">
        <f>⑧愛知県!$B38</f>
        <v>3425</v>
      </c>
      <c r="L30" s="195">
        <v>3006</v>
      </c>
      <c r="M30" s="195">
        <f>⑨栃木県!$B38</f>
        <v>2983</v>
      </c>
    </row>
    <row r="31" spans="1:13" hidden="1" x14ac:dyDescent="0.15">
      <c r="A31" s="196">
        <f t="shared" si="0"/>
        <v>1989</v>
      </c>
      <c r="B31" s="195">
        <f>全国!B44</f>
        <v>110526</v>
      </c>
      <c r="C31" s="195">
        <f>長野県!$B39</f>
        <v>3264</v>
      </c>
      <c r="D31" s="195">
        <f>①北海道!B39</f>
        <v>11086</v>
      </c>
      <c r="E31" s="195">
        <f>②鹿児島県!$B39</f>
        <v>4324</v>
      </c>
      <c r="F31" s="195">
        <f>③茨城県!B39</f>
        <v>5018</v>
      </c>
      <c r="G31" s="195">
        <f>④千葉県!$B39</f>
        <v>4696</v>
      </c>
      <c r="H31" s="195">
        <f>⑥熊本県!$B39</f>
        <v>4002</v>
      </c>
      <c r="I31" s="195">
        <f>⑦宮崎県!$B39</f>
        <v>3609</v>
      </c>
      <c r="J31" s="195">
        <f>⑤青森県!$B39</f>
        <v>3173</v>
      </c>
      <c r="K31" s="195">
        <f>⑧愛知県!$B39</f>
        <v>3488</v>
      </c>
      <c r="L31" s="195">
        <v>3311</v>
      </c>
      <c r="M31" s="195">
        <f>⑨栃木県!$B39</f>
        <v>3110</v>
      </c>
    </row>
    <row r="32" spans="1:13" x14ac:dyDescent="0.15">
      <c r="A32" s="196">
        <f t="shared" si="0"/>
        <v>1990</v>
      </c>
      <c r="B32" s="195">
        <f>全国!B45</f>
        <v>114927</v>
      </c>
      <c r="C32" s="195">
        <f>長野県!$B40</f>
        <v>3404</v>
      </c>
      <c r="D32" s="195">
        <f>①北海道!B40</f>
        <v>11175</v>
      </c>
      <c r="E32" s="195">
        <f>②鹿児島県!$B40</f>
        <v>4510</v>
      </c>
      <c r="F32" s="195">
        <f>③茨城県!B40</f>
        <v>5192</v>
      </c>
      <c r="G32" s="195">
        <f>④千葉県!$B40</f>
        <v>4838</v>
      </c>
      <c r="H32" s="195">
        <f>⑥熊本県!$B40</f>
        <v>4016</v>
      </c>
      <c r="I32" s="195">
        <f>⑦宮崎県!$B40</f>
        <v>3745</v>
      </c>
      <c r="J32" s="195">
        <f>⑤青森県!$B40</f>
        <v>3270</v>
      </c>
      <c r="K32" s="195">
        <f>⑧愛知県!$B40</f>
        <v>3640</v>
      </c>
      <c r="L32" s="195">
        <v>3478</v>
      </c>
      <c r="M32" s="195">
        <f>⑨栃木県!$B40</f>
        <v>3165</v>
      </c>
    </row>
    <row r="33" spans="1:13" hidden="1" x14ac:dyDescent="0.15">
      <c r="A33" s="196">
        <f t="shared" si="0"/>
        <v>1991</v>
      </c>
      <c r="B33" s="195">
        <f>全国!B46</f>
        <v>114869</v>
      </c>
      <c r="C33" s="195">
        <f>長野県!$B41</f>
        <v>3521</v>
      </c>
      <c r="D33" s="195">
        <f>①北海道!B41</f>
        <v>11280</v>
      </c>
      <c r="E33" s="195">
        <f>②鹿児島県!$B41</f>
        <v>4553</v>
      </c>
      <c r="F33" s="195">
        <f>③茨城県!B41</f>
        <v>5094</v>
      </c>
      <c r="G33" s="195">
        <f>④千葉県!$B41</f>
        <v>4903</v>
      </c>
      <c r="H33" s="195">
        <f>⑥熊本県!$B41</f>
        <v>3657</v>
      </c>
      <c r="I33" s="195">
        <f>⑦宮崎県!$B41</f>
        <v>3717</v>
      </c>
      <c r="J33" s="195">
        <f>⑤青森県!$B41</f>
        <v>3004</v>
      </c>
      <c r="K33" s="195">
        <f>⑧愛知県!$B41</f>
        <v>3931</v>
      </c>
      <c r="L33" s="195">
        <v>3349</v>
      </c>
      <c r="M33" s="195">
        <f>⑨栃木県!$B41</f>
        <v>3135</v>
      </c>
    </row>
    <row r="34" spans="1:13" hidden="1" x14ac:dyDescent="0.15">
      <c r="A34" s="196">
        <f t="shared" si="0"/>
        <v>1992</v>
      </c>
      <c r="B34" s="195">
        <f>全国!B47</f>
        <v>112418</v>
      </c>
      <c r="C34" s="195">
        <f>長野県!$B42</f>
        <v>3219</v>
      </c>
      <c r="D34" s="195">
        <f>①北海道!B42</f>
        <v>11136</v>
      </c>
      <c r="E34" s="195">
        <f>②鹿児島県!$B42</f>
        <v>4558</v>
      </c>
      <c r="F34" s="195">
        <f>③茨城県!B42</f>
        <v>4988</v>
      </c>
      <c r="G34" s="195">
        <f>④千葉県!$B42</f>
        <v>4874</v>
      </c>
      <c r="H34" s="195">
        <f>⑥熊本県!$B42</f>
        <v>3819</v>
      </c>
      <c r="I34" s="195">
        <f>⑦宮崎県!$B42</f>
        <v>3707</v>
      </c>
      <c r="J34" s="195">
        <f>⑤青森県!$B42</f>
        <v>3500</v>
      </c>
      <c r="K34" s="195">
        <f>⑧愛知県!$B42</f>
        <v>3613</v>
      </c>
      <c r="L34" s="195">
        <v>3461</v>
      </c>
      <c r="M34" s="195">
        <f>⑨栃木県!$B42</f>
        <v>3093</v>
      </c>
    </row>
    <row r="35" spans="1:13" hidden="1" x14ac:dyDescent="0.15">
      <c r="A35" s="196">
        <f t="shared" si="0"/>
        <v>1993</v>
      </c>
      <c r="B35" s="195">
        <f>全国!B48</f>
        <v>104472</v>
      </c>
      <c r="C35" s="195">
        <f>長野県!$B43</f>
        <v>3199</v>
      </c>
      <c r="D35" s="195">
        <f>①北海道!B43</f>
        <v>10358</v>
      </c>
      <c r="E35" s="195">
        <f>②鹿児島県!$B43</f>
        <v>4203</v>
      </c>
      <c r="F35" s="195">
        <f>③茨城県!B43</f>
        <v>4925</v>
      </c>
      <c r="G35" s="195">
        <f>④千葉県!$B43</f>
        <v>4852</v>
      </c>
      <c r="H35" s="195">
        <f>⑥熊本県!$B43</f>
        <v>3587</v>
      </c>
      <c r="I35" s="195">
        <f>⑦宮崎県!$B43</f>
        <v>3371</v>
      </c>
      <c r="J35" s="195">
        <f>⑤青森県!$B43</f>
        <v>2552</v>
      </c>
      <c r="K35" s="195">
        <f>⑧愛知県!$B43</f>
        <v>3678</v>
      </c>
      <c r="L35" s="195">
        <v>2615</v>
      </c>
      <c r="M35" s="195">
        <f>⑨栃木県!$B43</f>
        <v>2958</v>
      </c>
    </row>
    <row r="36" spans="1:13" hidden="1" x14ac:dyDescent="0.15">
      <c r="A36" s="196">
        <f t="shared" si="0"/>
        <v>1994</v>
      </c>
      <c r="B36" s="195">
        <f>全国!B49</f>
        <v>113103</v>
      </c>
      <c r="C36" s="195">
        <f>長野県!$B44</f>
        <v>3290</v>
      </c>
      <c r="D36" s="195">
        <f>①北海道!B44</f>
        <v>11646</v>
      </c>
      <c r="E36" s="195">
        <f>②鹿児島県!$B44</f>
        <v>4392</v>
      </c>
      <c r="F36" s="195">
        <f>③茨城県!B44</f>
        <v>4907</v>
      </c>
      <c r="G36" s="195">
        <f>④千葉県!$B44</f>
        <v>5109</v>
      </c>
      <c r="H36" s="195">
        <f>⑥熊本県!$B44</f>
        <v>3993</v>
      </c>
      <c r="I36" s="195">
        <f>⑦宮崎県!$B44</f>
        <v>3519</v>
      </c>
      <c r="J36" s="195">
        <f>⑤青森県!$B44</f>
        <v>3575</v>
      </c>
      <c r="K36" s="195">
        <f>⑧愛知県!$B44</f>
        <v>3733</v>
      </c>
      <c r="L36" s="195">
        <v>3516</v>
      </c>
      <c r="M36" s="195">
        <f>⑨栃木県!$B44</f>
        <v>3031</v>
      </c>
    </row>
    <row r="37" spans="1:13" x14ac:dyDescent="0.15">
      <c r="A37" s="196">
        <f t="shared" si="0"/>
        <v>1995</v>
      </c>
      <c r="B37" s="195">
        <f>全国!B50</f>
        <v>104498</v>
      </c>
      <c r="C37" s="195">
        <f>長野県!$B45</f>
        <v>3047</v>
      </c>
      <c r="D37" s="195">
        <f>①北海道!B45</f>
        <v>11143</v>
      </c>
      <c r="E37" s="195">
        <f>②鹿児島県!$B45</f>
        <v>4335</v>
      </c>
      <c r="F37" s="195">
        <f>③茨城県!B45</f>
        <v>4701</v>
      </c>
      <c r="G37" s="195">
        <f>④千葉県!$B45</f>
        <v>4850</v>
      </c>
      <c r="H37" s="195">
        <f>⑥熊本県!$B45</f>
        <v>3856</v>
      </c>
      <c r="I37" s="195">
        <f>⑦宮崎県!$B45</f>
        <v>3466</v>
      </c>
      <c r="J37" s="195">
        <f>⑤青森県!$B45</f>
        <v>3193</v>
      </c>
      <c r="K37" s="195">
        <f>⑧愛知県!$B45</f>
        <v>3660</v>
      </c>
      <c r="L37" s="195">
        <v>3218</v>
      </c>
      <c r="M37" s="195">
        <f>⑨栃木県!$B45</f>
        <v>2951</v>
      </c>
    </row>
    <row r="38" spans="1:13" hidden="1" x14ac:dyDescent="0.15">
      <c r="A38" s="196">
        <f t="shared" si="0"/>
        <v>1996</v>
      </c>
      <c r="B38" s="195">
        <f>全国!B51</f>
        <v>103166</v>
      </c>
      <c r="C38" s="195">
        <f>長野県!$B46</f>
        <v>2870</v>
      </c>
      <c r="D38" s="195">
        <f>①北海道!B46</f>
        <v>10774</v>
      </c>
      <c r="E38" s="195">
        <f>②鹿児島県!$B46</f>
        <v>4235</v>
      </c>
      <c r="F38" s="195">
        <f>③茨城県!B46</f>
        <v>4695</v>
      </c>
      <c r="G38" s="195">
        <f>④千葉県!$B46</f>
        <v>4835</v>
      </c>
      <c r="H38" s="195">
        <f>⑥熊本県!$B46</f>
        <v>3789</v>
      </c>
      <c r="I38" s="195">
        <f>⑦宮崎県!$B46</f>
        <v>3365</v>
      </c>
      <c r="J38" s="195">
        <f>⑤青森県!$B46</f>
        <v>3131</v>
      </c>
      <c r="K38" s="195">
        <f>⑧愛知県!$B46</f>
        <v>3729</v>
      </c>
      <c r="L38" s="195">
        <v>3152</v>
      </c>
      <c r="M38" s="195">
        <f>⑨栃木県!$B46</f>
        <v>2957</v>
      </c>
    </row>
    <row r="39" spans="1:13" hidden="1" x14ac:dyDescent="0.15">
      <c r="A39" s="196">
        <f t="shared" si="0"/>
        <v>1997</v>
      </c>
      <c r="B39" s="195">
        <f>全国!B52</f>
        <v>99113</v>
      </c>
      <c r="C39" s="195">
        <f>長野県!$B47</f>
        <v>2773</v>
      </c>
      <c r="D39" s="195">
        <f>①北海道!B47</f>
        <v>10761</v>
      </c>
      <c r="E39" s="195">
        <f>②鹿児島県!$B47</f>
        <v>4210</v>
      </c>
      <c r="F39" s="195">
        <f>③茨城県!B47</f>
        <v>4628</v>
      </c>
      <c r="G39" s="195">
        <f>④千葉県!$B47</f>
        <v>4743</v>
      </c>
      <c r="H39" s="195">
        <f>⑥熊本県!$B47</f>
        <v>3616</v>
      </c>
      <c r="I39" s="195">
        <f>⑦宮崎県!$B47</f>
        <v>3289</v>
      </c>
      <c r="J39" s="195">
        <f>⑤青森県!$B47</f>
        <v>2849</v>
      </c>
      <c r="K39" s="195">
        <f>⑧愛知県!$B47</f>
        <v>3595</v>
      </c>
      <c r="L39" s="195">
        <v>3133</v>
      </c>
      <c r="M39" s="195">
        <f>⑨栃木県!$B47</f>
        <v>2921</v>
      </c>
    </row>
    <row r="40" spans="1:13" hidden="1" x14ac:dyDescent="0.15">
      <c r="A40" s="196">
        <f t="shared" si="0"/>
        <v>1998</v>
      </c>
      <c r="B40" s="195">
        <f>全国!B53</f>
        <v>99264</v>
      </c>
      <c r="C40" s="195">
        <f>長野県!$B48</f>
        <v>2697</v>
      </c>
      <c r="D40" s="195">
        <f>①北海道!B48</f>
        <v>11002</v>
      </c>
      <c r="E40" s="195">
        <f>②鹿児島県!$B48</f>
        <v>4213</v>
      </c>
      <c r="F40" s="195">
        <f>③茨城県!B48</f>
        <v>4634</v>
      </c>
      <c r="G40" s="195">
        <f>④千葉県!$B48</f>
        <v>4876</v>
      </c>
      <c r="H40" s="195">
        <f>⑥熊本県!$B48</f>
        <v>3640</v>
      </c>
      <c r="I40" s="195">
        <f>⑦宮崎県!$B48</f>
        <v>3210</v>
      </c>
      <c r="J40" s="195">
        <f>⑤青森県!$B48</f>
        <v>2801</v>
      </c>
      <c r="K40" s="195">
        <f>⑧愛知県!$B48</f>
        <v>3637</v>
      </c>
      <c r="L40" s="195">
        <v>2925</v>
      </c>
      <c r="M40" s="195">
        <f>⑨栃木県!$B48</f>
        <v>2668</v>
      </c>
    </row>
    <row r="41" spans="1:13" hidden="1" x14ac:dyDescent="0.15">
      <c r="A41" s="196">
        <f t="shared" si="0"/>
        <v>1999</v>
      </c>
      <c r="B41" s="195">
        <f>全国!B54</f>
        <v>93638</v>
      </c>
      <c r="C41" s="195">
        <f>長野県!$B49</f>
        <v>2657</v>
      </c>
      <c r="D41" s="195">
        <f>①北海道!B49</f>
        <v>10574</v>
      </c>
      <c r="E41" s="195">
        <f>②鹿児島県!$B49</f>
        <v>4103</v>
      </c>
      <c r="F41" s="195">
        <f>③茨城県!B49</f>
        <v>4421</v>
      </c>
      <c r="G41" s="195">
        <f>④千葉県!$B49</f>
        <v>4725</v>
      </c>
      <c r="H41" s="195">
        <f>⑥熊本県!$B49</f>
        <v>3222</v>
      </c>
      <c r="I41" s="195">
        <f>⑦宮崎県!$B49</f>
        <v>3098</v>
      </c>
      <c r="J41" s="195">
        <f>⑤青森県!$B49</f>
        <v>2776</v>
      </c>
      <c r="K41" s="195">
        <f>⑧愛知県!$B49</f>
        <v>3506</v>
      </c>
      <c r="L41" s="195">
        <v>2928</v>
      </c>
      <c r="M41" s="195">
        <f>⑨栃木県!$B49</f>
        <v>2793</v>
      </c>
    </row>
    <row r="42" spans="1:13" x14ac:dyDescent="0.15">
      <c r="A42" s="196">
        <f t="shared" si="0"/>
        <v>2000</v>
      </c>
      <c r="B42" s="195">
        <f>全国!B55</f>
        <v>91295</v>
      </c>
      <c r="C42" s="195">
        <f>長野県!$B50</f>
        <v>2558</v>
      </c>
      <c r="D42" s="195">
        <f>①北海道!B50</f>
        <v>10551</v>
      </c>
      <c r="E42" s="195">
        <f>②鹿児島県!$B50</f>
        <v>4048</v>
      </c>
      <c r="F42" s="195">
        <f>③茨城県!B50</f>
        <v>4147</v>
      </c>
      <c r="G42" s="195">
        <f>④千葉県!$B50</f>
        <v>4448</v>
      </c>
      <c r="H42" s="195">
        <f>⑥熊本県!$B50</f>
        <v>3358</v>
      </c>
      <c r="I42" s="195">
        <f>⑦宮崎県!$B50</f>
        <v>3128</v>
      </c>
      <c r="J42" s="195">
        <f>⑤青森県!$B50</f>
        <v>2648</v>
      </c>
      <c r="K42" s="195">
        <f>⑧愛知県!$B50</f>
        <v>3419</v>
      </c>
      <c r="L42" s="195">
        <v>2849</v>
      </c>
      <c r="M42" s="195">
        <f>⑨栃木県!$B50</f>
        <v>2746</v>
      </c>
    </row>
    <row r="43" spans="1:13" hidden="1" x14ac:dyDescent="0.15">
      <c r="A43" s="196">
        <f t="shared" si="0"/>
        <v>2001</v>
      </c>
      <c r="B43" s="195">
        <f>全国!B56</f>
        <v>88813</v>
      </c>
      <c r="C43" s="195">
        <f>長野県!$B51</f>
        <v>2438</v>
      </c>
      <c r="D43" s="195">
        <f>①北海道!B51</f>
        <v>10457</v>
      </c>
      <c r="E43" s="195">
        <f>②鹿児島県!$B51</f>
        <v>4002</v>
      </c>
      <c r="F43" s="195">
        <f>③茨城県!B51</f>
        <v>3976</v>
      </c>
      <c r="G43" s="195">
        <f>④千葉県!$B51</f>
        <v>4246</v>
      </c>
      <c r="H43" s="195">
        <f>⑥熊本県!$B51</f>
        <v>3294</v>
      </c>
      <c r="I43" s="195">
        <f>⑦宮崎県!$B51</f>
        <v>3088</v>
      </c>
      <c r="J43" s="195">
        <f>⑤青森県!$B51</f>
        <v>2575</v>
      </c>
      <c r="K43" s="195">
        <f>⑧愛知県!$B51</f>
        <v>3372</v>
      </c>
      <c r="L43" s="195">
        <v>2777</v>
      </c>
      <c r="M43" s="195">
        <f>⑨栃木県!$B51</f>
        <v>2638</v>
      </c>
    </row>
    <row r="44" spans="1:13" hidden="1" x14ac:dyDescent="0.15">
      <c r="A44" s="196">
        <f t="shared" si="0"/>
        <v>2002</v>
      </c>
      <c r="B44" s="195">
        <f>全国!B57</f>
        <v>89297</v>
      </c>
      <c r="C44" s="195">
        <f>長野県!$B52</f>
        <v>2501</v>
      </c>
      <c r="D44" s="195">
        <f>①北海道!B52</f>
        <v>10563</v>
      </c>
      <c r="E44" s="195">
        <f>②鹿児島県!$B52</f>
        <v>4036</v>
      </c>
      <c r="F44" s="195">
        <f>③茨城県!B52</f>
        <v>4161</v>
      </c>
      <c r="G44" s="195">
        <f>④千葉県!$B52</f>
        <v>4308</v>
      </c>
      <c r="H44" s="195">
        <f>⑥熊本県!$B52</f>
        <v>3255</v>
      </c>
      <c r="I44" s="195">
        <f>⑦宮崎県!$B52</f>
        <v>3129</v>
      </c>
      <c r="J44" s="195">
        <f>⑤青森県!$B52</f>
        <v>2570</v>
      </c>
      <c r="K44" s="195">
        <f>⑧愛知県!$B52</f>
        <v>3392</v>
      </c>
      <c r="L44" s="195">
        <v>2726</v>
      </c>
      <c r="M44" s="195">
        <f>⑨栃木県!$B52</f>
        <v>2746</v>
      </c>
    </row>
    <row r="45" spans="1:13" hidden="1" x14ac:dyDescent="0.15">
      <c r="A45" s="196">
        <f t="shared" si="0"/>
        <v>2003</v>
      </c>
      <c r="B45" s="195">
        <f>全国!B58</f>
        <v>88565</v>
      </c>
      <c r="C45" s="195">
        <f>長野県!$B53</f>
        <v>2425</v>
      </c>
      <c r="D45" s="195">
        <f>①北海道!B53</f>
        <v>10579</v>
      </c>
      <c r="E45" s="195">
        <f>②鹿児島県!$B53</f>
        <v>4019</v>
      </c>
      <c r="F45" s="195">
        <f>③茨城県!B53</f>
        <v>4194</v>
      </c>
      <c r="G45" s="195">
        <f>④千葉県!$B53</f>
        <v>4319</v>
      </c>
      <c r="H45" s="195">
        <f>⑥熊本県!$B53</f>
        <v>3242</v>
      </c>
      <c r="I45" s="195">
        <f>⑦宮崎県!$B53</f>
        <v>3108</v>
      </c>
      <c r="J45" s="195">
        <f>⑤青森県!$B53</f>
        <v>2402</v>
      </c>
      <c r="K45" s="195">
        <f>⑧愛知県!$B53</f>
        <v>3259</v>
      </c>
      <c r="L45" s="195">
        <v>2587</v>
      </c>
      <c r="M45" s="195">
        <f>⑨栃木県!$B53</f>
        <v>2786</v>
      </c>
    </row>
    <row r="46" spans="1:13" hidden="1" x14ac:dyDescent="0.15">
      <c r="A46" s="196">
        <f t="shared" si="0"/>
        <v>2004</v>
      </c>
      <c r="B46" s="195">
        <f>全国!B59</f>
        <v>87136</v>
      </c>
      <c r="C46" s="195">
        <f>長野県!$B54</f>
        <v>2405</v>
      </c>
      <c r="D46" s="195">
        <f>①北海道!B54</f>
        <v>10942</v>
      </c>
      <c r="E46" s="195">
        <f>②鹿児島県!$B54</f>
        <v>4142</v>
      </c>
      <c r="F46" s="195">
        <f>③茨城県!B54</f>
        <v>4203</v>
      </c>
      <c r="G46" s="195">
        <f>④千葉県!$B54</f>
        <v>4224</v>
      </c>
      <c r="H46" s="195">
        <f>⑥熊本県!$B54</f>
        <v>3084</v>
      </c>
      <c r="I46" s="195">
        <f>⑦宮崎県!$B54</f>
        <v>3153</v>
      </c>
      <c r="J46" s="195">
        <f>⑤青森県!$B54</f>
        <v>2953</v>
      </c>
      <c r="K46" s="195">
        <f>⑧愛知県!$B54</f>
        <v>3266</v>
      </c>
      <c r="L46" s="195">
        <v>2619</v>
      </c>
      <c r="M46" s="195">
        <f>⑨栃木県!$B54</f>
        <v>2769</v>
      </c>
    </row>
    <row r="47" spans="1:13" x14ac:dyDescent="0.15">
      <c r="A47" s="196">
        <f t="shared" si="0"/>
        <v>2005</v>
      </c>
      <c r="B47" s="195">
        <f>全国!B60</f>
        <v>85119</v>
      </c>
      <c r="C47" s="195">
        <f>長野県!$B55</f>
        <v>2296</v>
      </c>
      <c r="D47" s="195">
        <f>①北海道!B55</f>
        <v>10663</v>
      </c>
      <c r="E47" s="195">
        <f>②鹿児島県!$B55</f>
        <v>4168</v>
      </c>
      <c r="F47" s="195">
        <f>③茨城県!B55</f>
        <v>4162</v>
      </c>
      <c r="G47" s="195">
        <f>④千葉県!$B55</f>
        <v>4161</v>
      </c>
      <c r="H47" s="195">
        <f>⑥熊本県!$B55</f>
        <v>3102</v>
      </c>
      <c r="I47" s="195">
        <f>⑦宮崎県!$B55</f>
        <v>3206</v>
      </c>
      <c r="J47" s="195">
        <f>⑤青森県!$B55</f>
        <v>2797</v>
      </c>
      <c r="K47" s="195">
        <f>⑧愛知県!$B55</f>
        <v>3275</v>
      </c>
      <c r="L47" s="195">
        <v>2541</v>
      </c>
      <c r="M47" s="195">
        <f>⑨栃木県!$B55</f>
        <v>2741</v>
      </c>
    </row>
    <row r="48" spans="1:13" hidden="1" x14ac:dyDescent="0.15">
      <c r="A48" s="196">
        <f t="shared" si="0"/>
        <v>2006</v>
      </c>
      <c r="B48" s="195">
        <f>全国!B61</f>
        <v>83322</v>
      </c>
      <c r="C48" s="195">
        <f>長野県!$B56</f>
        <v>2322</v>
      </c>
      <c r="D48" s="195">
        <f>①北海道!B56</f>
        <v>10527</v>
      </c>
      <c r="E48" s="195">
        <f>②鹿児島県!$B56</f>
        <v>4079</v>
      </c>
      <c r="F48" s="195">
        <f>③茨城県!B56</f>
        <v>3988</v>
      </c>
      <c r="G48" s="195">
        <f>④千葉県!$B56</f>
        <v>4014</v>
      </c>
      <c r="H48" s="195">
        <f>⑥熊本県!$B56</f>
        <v>2984</v>
      </c>
      <c r="I48" s="195">
        <f>⑦宮崎県!$B56</f>
        <v>3211</v>
      </c>
      <c r="J48" s="195">
        <f>⑤青森県!$B56</f>
        <v>2885</v>
      </c>
      <c r="K48" s="195">
        <f>⑧愛知県!$B56</f>
        <v>3108</v>
      </c>
      <c r="L48" s="195">
        <v>2544</v>
      </c>
      <c r="M48" s="195">
        <f>⑨栃木県!$B56</f>
        <v>2609</v>
      </c>
    </row>
    <row r="49" spans="1:13" hidden="1" x14ac:dyDescent="0.15">
      <c r="A49" s="196">
        <f t="shared" si="0"/>
        <v>2007</v>
      </c>
      <c r="B49" s="195">
        <f>全国!B62</f>
        <v>82585</v>
      </c>
      <c r="C49" s="195">
        <f>長野県!$B57</f>
        <v>2307</v>
      </c>
      <c r="D49" s="195">
        <f>①北海道!B57</f>
        <v>9809</v>
      </c>
      <c r="E49" s="195">
        <f>②鹿児島県!$B57</f>
        <v>4053</v>
      </c>
      <c r="F49" s="195">
        <f>③茨城県!B57</f>
        <v>4082</v>
      </c>
      <c r="G49" s="195">
        <f>④千葉県!$B57</f>
        <v>4119</v>
      </c>
      <c r="H49" s="195">
        <f>⑥熊本県!$B57</f>
        <v>3046</v>
      </c>
      <c r="I49" s="195">
        <f>⑦宮崎県!$B57</f>
        <v>3078</v>
      </c>
      <c r="J49" s="195">
        <f>⑤青森県!$B57</f>
        <v>2858</v>
      </c>
      <c r="K49" s="195">
        <f>⑧愛知県!$B57</f>
        <v>3154</v>
      </c>
      <c r="L49" s="195">
        <v>2460</v>
      </c>
      <c r="M49" s="195">
        <f>⑨栃木県!$B57</f>
        <v>2634</v>
      </c>
    </row>
    <row r="50" spans="1:13" hidden="1" x14ac:dyDescent="0.15">
      <c r="A50" s="196">
        <f t="shared" si="0"/>
        <v>2008</v>
      </c>
      <c r="B50" s="195">
        <f>全国!B63</f>
        <v>84662</v>
      </c>
      <c r="C50" s="195">
        <f>長野県!$B58</f>
        <v>2238</v>
      </c>
      <c r="D50" s="195">
        <f>①北海道!B58</f>
        <v>10251</v>
      </c>
      <c r="E50" s="195">
        <f>②鹿児島県!$B58</f>
        <v>4151</v>
      </c>
      <c r="F50" s="195">
        <f>③茨城県!B58</f>
        <v>4284</v>
      </c>
      <c r="G50" s="195">
        <f>④千葉県!$B58</f>
        <v>4216</v>
      </c>
      <c r="H50" s="195">
        <f>⑥熊本県!$B58</f>
        <v>3053</v>
      </c>
      <c r="I50" s="195">
        <f>⑦宮崎県!$B58</f>
        <v>3246</v>
      </c>
      <c r="J50" s="195">
        <f>⑤青森県!$B58</f>
        <v>2828</v>
      </c>
      <c r="K50" s="195">
        <f>⑧愛知県!$B58</f>
        <v>3210</v>
      </c>
      <c r="L50" s="195">
        <v>2445</v>
      </c>
      <c r="M50" s="195">
        <f>⑨栃木県!$B58</f>
        <v>2693</v>
      </c>
    </row>
    <row r="51" spans="1:13" hidden="1" x14ac:dyDescent="0.15">
      <c r="A51" s="196">
        <f t="shared" si="0"/>
        <v>2009</v>
      </c>
      <c r="B51" s="195">
        <f>全国!B64</f>
        <v>81902</v>
      </c>
      <c r="C51" s="195">
        <f>長野県!$B59</f>
        <v>2130</v>
      </c>
      <c r="D51" s="195">
        <f>①北海道!B59</f>
        <v>10111</v>
      </c>
      <c r="E51" s="195">
        <f>②鹿児島県!$B59</f>
        <v>4005</v>
      </c>
      <c r="F51" s="195">
        <f>③茨城県!B59</f>
        <v>4170</v>
      </c>
      <c r="G51" s="195">
        <f>④千葉県!$B59</f>
        <v>4066</v>
      </c>
      <c r="H51" s="195">
        <f>⑥熊本県!$B59</f>
        <v>3004</v>
      </c>
      <c r="I51" s="195">
        <f>⑦宮崎県!$B59</f>
        <v>3073</v>
      </c>
      <c r="J51" s="195">
        <f>⑤青森県!$B59</f>
        <v>2664</v>
      </c>
      <c r="K51" s="195">
        <f>⑧愛知県!$B59</f>
        <v>2976</v>
      </c>
      <c r="L51" s="195">
        <v>2395</v>
      </c>
      <c r="M51" s="195">
        <f>⑨栃木県!$B59</f>
        <v>2589</v>
      </c>
    </row>
    <row r="52" spans="1:13" x14ac:dyDescent="0.15">
      <c r="A52" s="196">
        <f t="shared" si="0"/>
        <v>2010</v>
      </c>
      <c r="B52" s="195">
        <f>全国!B65</f>
        <v>81214</v>
      </c>
      <c r="C52" s="195">
        <f>長野県!$B60</f>
        <v>2243</v>
      </c>
      <c r="D52" s="195">
        <f>①北海道!B60</f>
        <v>9946</v>
      </c>
      <c r="E52" s="195">
        <f>②鹿児島県!$B60</f>
        <v>4011</v>
      </c>
      <c r="F52" s="195">
        <f>③茨城県!B60</f>
        <v>4306</v>
      </c>
      <c r="G52" s="195">
        <f>④千葉県!$B60</f>
        <v>4048</v>
      </c>
      <c r="H52" s="195">
        <f>⑥熊本県!$B60</f>
        <v>3071</v>
      </c>
      <c r="I52" s="195">
        <f>⑦宮崎県!$B60</f>
        <v>2960</v>
      </c>
      <c r="J52" s="195">
        <f>⑤青森県!$B60</f>
        <v>2751</v>
      </c>
      <c r="K52" s="195">
        <f>⑧愛知県!$B60</f>
        <v>2962</v>
      </c>
      <c r="L52" s="195">
        <v>2287</v>
      </c>
      <c r="M52" s="195">
        <f>⑨栃木県!$B60</f>
        <v>2552</v>
      </c>
    </row>
    <row r="53" spans="1:13" hidden="1" x14ac:dyDescent="0.15">
      <c r="A53" s="196">
        <f t="shared" si="0"/>
        <v>2011</v>
      </c>
      <c r="B53" s="195">
        <f>全国!B66</f>
        <v>82463</v>
      </c>
      <c r="C53" s="195">
        <f>長野県!$B61</f>
        <v>2268</v>
      </c>
      <c r="D53" s="195">
        <f>①北海道!B61</f>
        <v>10137</v>
      </c>
      <c r="E53" s="195">
        <f>②鹿児島県!$B61</f>
        <v>4069</v>
      </c>
      <c r="F53" s="195">
        <f>③茨城県!B61</f>
        <v>4097</v>
      </c>
      <c r="G53" s="195">
        <f>④千葉県!$B61</f>
        <v>4009</v>
      </c>
      <c r="H53" s="195">
        <f>⑥熊本県!$B61</f>
        <v>3113</v>
      </c>
      <c r="I53" s="195">
        <f>⑦宮崎県!$B61</f>
        <v>2874</v>
      </c>
      <c r="J53" s="195">
        <f>⑤青森県!$B61</f>
        <v>2804</v>
      </c>
      <c r="K53" s="195">
        <f>⑧愛知県!$B61</f>
        <v>2948</v>
      </c>
      <c r="L53" s="195">
        <v>2387</v>
      </c>
      <c r="M53" s="195">
        <f>⑨栃木県!$B61</f>
        <v>2659</v>
      </c>
    </row>
    <row r="54" spans="1:13" hidden="1" x14ac:dyDescent="0.15">
      <c r="A54" s="196">
        <f t="shared" si="0"/>
        <v>2012</v>
      </c>
      <c r="B54" s="195">
        <f>全国!B67</f>
        <v>85251</v>
      </c>
      <c r="C54" s="195">
        <f>長野県!$B62</f>
        <v>2277</v>
      </c>
      <c r="D54" s="195">
        <f>①北海道!B62</f>
        <v>10536</v>
      </c>
      <c r="E54" s="195">
        <f>②鹿児島県!$B62</f>
        <v>4054</v>
      </c>
      <c r="F54" s="195">
        <f>③茨城県!B62</f>
        <v>4281</v>
      </c>
      <c r="G54" s="195">
        <f>④千葉県!$B62</f>
        <v>4153</v>
      </c>
      <c r="H54" s="195">
        <f>⑥熊本県!$B62</f>
        <v>3245</v>
      </c>
      <c r="I54" s="195">
        <f>⑦宮崎県!$B62</f>
        <v>3036</v>
      </c>
      <c r="J54" s="195">
        <f>⑤青森県!$B62</f>
        <v>2759</v>
      </c>
      <c r="K54" s="195">
        <f>⑧愛知県!$B62</f>
        <v>3075</v>
      </c>
      <c r="L54" s="195">
        <v>2476</v>
      </c>
      <c r="M54" s="195">
        <f>⑨栃木県!$B62</f>
        <v>2786</v>
      </c>
    </row>
    <row r="55" spans="1:13" hidden="1" x14ac:dyDescent="0.15">
      <c r="A55" s="196">
        <f t="shared" si="0"/>
        <v>2013</v>
      </c>
      <c r="B55" s="195">
        <f>全国!B68</f>
        <v>84668</v>
      </c>
      <c r="C55" s="195">
        <f>長野県!$B63</f>
        <v>2347</v>
      </c>
      <c r="D55" s="195">
        <f>①北海道!B63</f>
        <v>10705</v>
      </c>
      <c r="E55" s="195">
        <f>②鹿児島県!$B63</f>
        <v>4109</v>
      </c>
      <c r="F55" s="195">
        <f>③茨城県!B63</f>
        <v>4356</v>
      </c>
      <c r="G55" s="195">
        <f>④千葉県!$B63</f>
        <v>4141</v>
      </c>
      <c r="H55" s="195">
        <f>⑥熊本県!$B63</f>
        <v>3250</v>
      </c>
      <c r="I55" s="195">
        <f>⑦宮崎県!$B63</f>
        <v>3213</v>
      </c>
      <c r="J55" s="195">
        <f>⑤青森県!$B63</f>
        <v>2835</v>
      </c>
      <c r="K55" s="195">
        <f>⑧愛知県!$B63</f>
        <v>3084</v>
      </c>
      <c r="L55" s="195">
        <v>2433</v>
      </c>
      <c r="M55" s="195">
        <f>⑨栃木県!$B63</f>
        <v>2690</v>
      </c>
    </row>
    <row r="56" spans="1:13" hidden="1" x14ac:dyDescent="0.15">
      <c r="A56" s="196">
        <f t="shared" si="0"/>
        <v>2014</v>
      </c>
      <c r="B56" s="195">
        <f>全国!B69</f>
        <v>83639</v>
      </c>
      <c r="C56" s="195">
        <f>長野県!$B64</f>
        <v>2322</v>
      </c>
      <c r="D56" s="195">
        <f>①北海道!B64</f>
        <v>11110</v>
      </c>
      <c r="E56" s="195">
        <f>②鹿児島県!$B64</f>
        <v>4263</v>
      </c>
      <c r="F56" s="195">
        <f>③茨城県!B64</f>
        <v>4292</v>
      </c>
      <c r="G56" s="195">
        <f>④千葉県!$B64</f>
        <v>4151</v>
      </c>
      <c r="H56" s="195">
        <f>⑥熊本県!$B64</f>
        <v>3283</v>
      </c>
      <c r="I56" s="195">
        <f>⑦宮崎県!$B64</f>
        <v>3326</v>
      </c>
      <c r="J56" s="195">
        <f>⑤青森県!$B64</f>
        <v>2879</v>
      </c>
      <c r="K56" s="195">
        <f>⑧愛知県!$B64</f>
        <v>3010</v>
      </c>
      <c r="L56" s="195">
        <v>2352</v>
      </c>
      <c r="M56" s="195">
        <f>⑨栃木県!$B64</f>
        <v>2495</v>
      </c>
    </row>
    <row r="57" spans="1:13" x14ac:dyDescent="0.15">
      <c r="A57" s="196">
        <f t="shared" si="0"/>
        <v>2015</v>
      </c>
      <c r="B57" s="195">
        <f>全国!B70</f>
        <v>87979</v>
      </c>
      <c r="C57" s="195">
        <f>長野県!$B65</f>
        <v>2420</v>
      </c>
      <c r="D57" s="195">
        <f>①北海道!B65</f>
        <v>11852</v>
      </c>
      <c r="E57" s="195">
        <f>②鹿児島県!$B65</f>
        <v>4435</v>
      </c>
      <c r="F57" s="195">
        <f>③茨城県!B65</f>
        <v>4549</v>
      </c>
      <c r="G57" s="195">
        <f>④千葉県!$B65</f>
        <v>4405</v>
      </c>
      <c r="H57" s="195">
        <f>⑥熊本県!$B65</f>
        <v>3348</v>
      </c>
      <c r="I57" s="195">
        <f>⑦宮崎県!$B65</f>
        <v>3424</v>
      </c>
      <c r="J57" s="195">
        <f>⑤青森県!$B65</f>
        <v>3068</v>
      </c>
      <c r="K57" s="195">
        <f>⑧愛知県!$B65</f>
        <v>3063</v>
      </c>
      <c r="L57" s="195">
        <v>2494</v>
      </c>
      <c r="M57" s="195">
        <f>⑨栃木県!$B65</f>
        <v>2723</v>
      </c>
    </row>
    <row r="58" spans="1:13" hidden="1" x14ac:dyDescent="0.15">
      <c r="A58" s="196">
        <f t="shared" si="0"/>
        <v>2016</v>
      </c>
      <c r="B58" s="195">
        <f>全国!B71</f>
        <v>92025</v>
      </c>
      <c r="C58" s="195">
        <f>長野県!$B66</f>
        <v>2465</v>
      </c>
      <c r="D58" s="195">
        <f>①北海道!B66</f>
        <v>12115</v>
      </c>
      <c r="E58" s="195">
        <f>②鹿児島県!$B66</f>
        <v>4736</v>
      </c>
      <c r="F58" s="195">
        <f>③茨城県!B66</f>
        <v>4903</v>
      </c>
      <c r="G58" s="195">
        <f>④千葉県!$B66</f>
        <v>4711</v>
      </c>
      <c r="H58" s="195">
        <f>⑥熊本県!$B66</f>
        <v>3475</v>
      </c>
      <c r="I58" s="195">
        <f>⑦宮崎県!$B66</f>
        <v>3562</v>
      </c>
      <c r="J58" s="195">
        <f>⑤青森県!$B66</f>
        <v>3221</v>
      </c>
      <c r="K58" s="195">
        <f>⑧愛知県!$B66</f>
        <v>3154</v>
      </c>
      <c r="L58" s="195">
        <v>2609</v>
      </c>
      <c r="M58" s="195">
        <f>⑨栃木県!$B66</f>
        <v>2863</v>
      </c>
    </row>
    <row r="59" spans="1:13" hidden="1" x14ac:dyDescent="0.15">
      <c r="A59" s="196">
        <f t="shared" si="0"/>
        <v>2017</v>
      </c>
      <c r="B59" s="195">
        <f>全国!B72</f>
        <v>92742</v>
      </c>
      <c r="C59" s="195">
        <f>長野県!$B67</f>
        <v>2475</v>
      </c>
      <c r="D59" s="195">
        <f>①北海道!B67</f>
        <v>12762</v>
      </c>
      <c r="E59" s="195">
        <f>②鹿児島県!$B67</f>
        <v>5000</v>
      </c>
      <c r="F59" s="195">
        <f>③茨城県!B67</f>
        <v>4967</v>
      </c>
      <c r="G59" s="195">
        <f>④千葉県!$B67</f>
        <v>4700</v>
      </c>
      <c r="H59" s="195">
        <f>⑥熊本県!$B67</f>
        <v>3423</v>
      </c>
      <c r="I59" s="195">
        <f>⑦宮崎県!$B67</f>
        <v>3524</v>
      </c>
      <c r="J59" s="195">
        <f>⑤青森県!$B67</f>
        <v>3103</v>
      </c>
      <c r="K59" s="195">
        <f>⑧愛知県!$B67</f>
        <v>3232</v>
      </c>
      <c r="L59" s="195">
        <v>2693</v>
      </c>
      <c r="M59" s="195">
        <f>⑨栃木県!$B67</f>
        <v>2828</v>
      </c>
    </row>
    <row r="60" spans="1:13" hidden="1" x14ac:dyDescent="0.15">
      <c r="A60" s="196">
        <f t="shared" si="0"/>
        <v>2018</v>
      </c>
      <c r="B60" s="195">
        <f>全国!B73</f>
        <v>90558</v>
      </c>
      <c r="C60" s="195">
        <f>長野県!$B68</f>
        <v>2616</v>
      </c>
      <c r="D60" s="195">
        <f>①北海道!B68</f>
        <v>12593</v>
      </c>
      <c r="E60" s="195">
        <f>②鹿児島県!$B68</f>
        <v>4863</v>
      </c>
      <c r="F60" s="195">
        <f>③茨城県!B68</f>
        <v>4508</v>
      </c>
      <c r="G60" s="195">
        <f>④千葉県!$B68</f>
        <v>4259</v>
      </c>
      <c r="H60" s="195">
        <f>⑥熊本県!$B68</f>
        <v>3406</v>
      </c>
      <c r="I60" s="195">
        <f>⑦宮崎県!$B68</f>
        <v>3429</v>
      </c>
      <c r="J60" s="195">
        <f>⑤青森県!$B68</f>
        <v>3222</v>
      </c>
      <c r="K60" s="195">
        <f>⑧愛知県!$B68</f>
        <v>3115</v>
      </c>
      <c r="L60" s="195">
        <v>2727</v>
      </c>
      <c r="M60" s="195">
        <f>⑨栃木県!$B68</f>
        <v>2871</v>
      </c>
    </row>
    <row r="61" spans="1:13" hidden="1" x14ac:dyDescent="0.15">
      <c r="A61" s="196">
        <f t="shared" si="0"/>
        <v>2019</v>
      </c>
      <c r="B61" s="195">
        <f>全国!B74</f>
        <v>88937</v>
      </c>
      <c r="C61" s="195">
        <f>長野県!$B69</f>
        <v>2556</v>
      </c>
      <c r="D61" s="195">
        <f>①北海道!B69</f>
        <v>12558</v>
      </c>
      <c r="E61" s="195">
        <f>②鹿児島県!$B69</f>
        <v>4890</v>
      </c>
      <c r="F61" s="195">
        <f>③茨城県!B69</f>
        <v>4302</v>
      </c>
      <c r="G61" s="195">
        <f>④千葉県!$B69</f>
        <v>3859</v>
      </c>
      <c r="H61" s="195">
        <f>⑥熊本県!$B69</f>
        <v>3364</v>
      </c>
      <c r="I61" s="195">
        <f>⑦宮崎県!$B69</f>
        <v>3396</v>
      </c>
      <c r="J61" s="195">
        <f>⑤青森県!$B69</f>
        <v>3138</v>
      </c>
      <c r="K61" s="195">
        <f>⑧愛知県!$B69</f>
        <v>2949</v>
      </c>
      <c r="L61" s="195">
        <v>2675</v>
      </c>
      <c r="M61" s="195">
        <f>⑨栃木県!$B69</f>
        <v>2859</v>
      </c>
    </row>
    <row r="62" spans="1:13" x14ac:dyDescent="0.15">
      <c r="A62" s="196">
        <f t="shared" si="0"/>
        <v>2020</v>
      </c>
      <c r="B62" s="195">
        <f>全国!B75</f>
        <v>89369</v>
      </c>
      <c r="C62" s="195">
        <f>長野県!$B70</f>
        <v>2697</v>
      </c>
      <c r="D62" s="195">
        <f>①北海道!B70</f>
        <v>12667</v>
      </c>
      <c r="E62" s="195">
        <f>②鹿児島県!$B70</f>
        <v>4772</v>
      </c>
      <c r="F62" s="195">
        <f>③茨城県!B70</f>
        <v>4417</v>
      </c>
      <c r="G62" s="195">
        <f>④千葉県!$B70</f>
        <v>3853</v>
      </c>
      <c r="H62" s="195">
        <f>⑥熊本県!$B70</f>
        <v>3407</v>
      </c>
      <c r="I62" s="195">
        <f>⑦宮崎県!$B70</f>
        <v>3348</v>
      </c>
      <c r="J62" s="195">
        <f>⑤青森県!$B70</f>
        <v>3262</v>
      </c>
      <c r="K62" s="195">
        <f>⑧愛知県!$B70</f>
        <v>2893</v>
      </c>
      <c r="L62" s="195">
        <v>2740</v>
      </c>
      <c r="M62" s="195">
        <f>⑨栃木県!$B70</f>
        <v>2875</v>
      </c>
    </row>
    <row r="63" spans="1:13" hidden="1" x14ac:dyDescent="0.15">
      <c r="A63" s="196">
        <f t="shared" si="0"/>
        <v>2021</v>
      </c>
      <c r="B63" s="195">
        <f>全国!B76</f>
        <v>88380</v>
      </c>
      <c r="C63" s="195">
        <f>長野県!$B71</f>
        <v>2624</v>
      </c>
      <c r="D63" s="195">
        <f>①北海道!B71</f>
        <v>13108</v>
      </c>
      <c r="E63" s="195">
        <f>②鹿児島県!$B71</f>
        <v>4997</v>
      </c>
      <c r="F63" s="195">
        <f>③茨城県!B71</f>
        <v>4263</v>
      </c>
      <c r="G63" s="195">
        <f>④千葉県!$B71</f>
        <v>3471</v>
      </c>
      <c r="H63" s="195">
        <f>⑥熊本県!$B71</f>
        <v>3477</v>
      </c>
      <c r="I63" s="195">
        <f>⑦宮崎県!$B71</f>
        <v>3478</v>
      </c>
      <c r="J63" s="195">
        <f>⑤青森県!$B71</f>
        <v>3277</v>
      </c>
      <c r="K63" s="195">
        <f>⑧愛知県!$B71</f>
        <v>2922</v>
      </c>
      <c r="L63" s="195">
        <v>2651</v>
      </c>
      <c r="M63" s="195">
        <f>⑨栃木県!$B71</f>
        <v>2693</v>
      </c>
    </row>
    <row r="64" spans="1:13" hidden="1" x14ac:dyDescent="0.15">
      <c r="A64" s="196">
        <f t="shared" si="0"/>
        <v>2022</v>
      </c>
      <c r="B64" s="195">
        <f>全国!B77</f>
        <v>89984</v>
      </c>
      <c r="C64" s="195">
        <f>長野県!$B72</f>
        <v>2708</v>
      </c>
      <c r="D64" s="195">
        <f>①北海道!B72</f>
        <v>12919</v>
      </c>
      <c r="E64" s="195">
        <f>②鹿児島県!$B72</f>
        <v>5114</v>
      </c>
      <c r="F64" s="195">
        <f>③茨城県!B72</f>
        <v>4384</v>
      </c>
      <c r="G64" s="195">
        <f>④千葉県!$B72</f>
        <v>3676</v>
      </c>
      <c r="H64" s="195">
        <f>⑥熊本県!$B72</f>
        <v>3512</v>
      </c>
      <c r="I64" s="195">
        <f>⑦宮崎県!$B72</f>
        <v>3505</v>
      </c>
      <c r="J64" s="195">
        <f>⑤青森県!$B72</f>
        <v>3168</v>
      </c>
      <c r="K64" s="195">
        <f>⑧愛知県!$B72</f>
        <v>3114</v>
      </c>
      <c r="L64" s="195">
        <v>2659</v>
      </c>
      <c r="M64" s="195">
        <f>⑨栃木県!$B72</f>
        <v>2718</v>
      </c>
    </row>
    <row r="65" spans="1:13" x14ac:dyDescent="0.15">
      <c r="A65" s="196">
        <f t="shared" si="0"/>
        <v>2023</v>
      </c>
      <c r="B65" s="195">
        <f>全国!B78</f>
        <v>94952</v>
      </c>
      <c r="C65" s="195">
        <f>長野県!$B73</f>
        <v>2890</v>
      </c>
      <c r="D65" s="195">
        <f>①北海道!B73</f>
        <v>13478</v>
      </c>
      <c r="E65" s="195">
        <f>②鹿児島県!$B73</f>
        <v>5438</v>
      </c>
      <c r="F65" s="195">
        <f>③茨城県!B73</f>
        <v>4536</v>
      </c>
      <c r="G65" s="195">
        <f>④千葉県!$B73</f>
        <v>4029</v>
      </c>
      <c r="H65" s="195">
        <f>⑥熊本県!$B73</f>
        <v>3757</v>
      </c>
      <c r="I65" s="195">
        <f>⑦宮崎県!$B73</f>
        <v>3720</v>
      </c>
      <c r="J65" s="195">
        <f>⑤青森県!$B73</f>
        <v>3466</v>
      </c>
      <c r="K65" s="195">
        <f>⑧愛知県!$B73</f>
        <v>3207</v>
      </c>
      <c r="L65" s="195">
        <v>2975</v>
      </c>
      <c r="M65" s="195">
        <f>⑨栃木県!$B73</f>
        <v>2959</v>
      </c>
    </row>
    <row r="67" spans="1:13" x14ac:dyDescent="0.15">
      <c r="B67" s="147" t="s">
        <v>275</v>
      </c>
      <c r="C67" s="147"/>
    </row>
    <row r="68" spans="1:13" x14ac:dyDescent="0.15">
      <c r="B68" s="46"/>
    </row>
  </sheetData>
  <autoFilter ref="A1:M65" xr:uid="{3C3FCDC6-A165-4DCD-9A7A-6C5A1D855006}">
    <filterColumn colId="0">
      <filters>
        <filter val="1960"/>
        <filter val="1965"/>
        <filter val="1970"/>
        <filter val="1975"/>
        <filter val="1980"/>
        <filter val="1985"/>
        <filter val="1990"/>
        <filter val="1995"/>
        <filter val="2000"/>
        <filter val="2005"/>
        <filter val="2010"/>
        <filter val="2015"/>
        <filter val="2020"/>
        <filter val="2023"/>
      </filters>
    </filterColumn>
  </autoFilter>
  <phoneticPr fontId="2"/>
  <conditionalFormatting sqref="B67:C67">
    <cfRule type="cellIs" dxfId="1" priority="1" operator="equal">
      <formula>0</formula>
    </cfRule>
  </conditionalFormatting>
  <conditionalFormatting sqref="B3:M65">
    <cfRule type="cellIs" dxfId="0" priority="2" operator="lessThan">
      <formula>B2</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6EF64-EF4D-4818-9899-736D482791F4}">
  <dimension ref="A1:Z79"/>
  <sheetViews>
    <sheetView zoomScaleNormal="100" workbookViewId="0">
      <pane xSplit="1" ySplit="9" topLeftCell="B10" activePane="bottomRight" state="frozen"/>
      <selection pane="topRight" activeCell="B1" sqref="B1"/>
      <selection pane="bottomLeft" activeCell="A10" sqref="A10"/>
      <selection pane="bottomRight" activeCell="F44" sqref="F43:F44"/>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220</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1319</v>
      </c>
      <c r="C10" s="23">
        <v>1057</v>
      </c>
      <c r="D10" s="23">
        <v>528</v>
      </c>
      <c r="E10" s="23">
        <v>350</v>
      </c>
      <c r="F10" s="25" t="s">
        <v>313</v>
      </c>
      <c r="G10" s="23" t="s">
        <v>107</v>
      </c>
      <c r="H10" s="23" t="s">
        <v>107</v>
      </c>
      <c r="I10" s="23">
        <v>77</v>
      </c>
      <c r="J10" s="23">
        <v>23</v>
      </c>
      <c r="K10" s="23">
        <v>0</v>
      </c>
      <c r="L10" s="23">
        <v>73</v>
      </c>
      <c r="M10" s="23">
        <v>6</v>
      </c>
      <c r="N10" s="23">
        <v>248</v>
      </c>
      <c r="O10" s="23" t="s">
        <v>107</v>
      </c>
      <c r="P10" s="23" t="s">
        <v>107</v>
      </c>
      <c r="Q10" s="23" t="s">
        <v>107</v>
      </c>
      <c r="R10" s="23" t="s">
        <v>107</v>
      </c>
      <c r="S10" s="23" t="s">
        <v>107</v>
      </c>
      <c r="T10" s="23" t="s">
        <v>107</v>
      </c>
      <c r="U10" s="23" t="s">
        <v>314</v>
      </c>
      <c r="V10" s="23" t="s">
        <v>107</v>
      </c>
      <c r="W10" s="23">
        <v>14</v>
      </c>
      <c r="X10" s="23">
        <v>809</v>
      </c>
    </row>
    <row r="11" spans="1:24" x14ac:dyDescent="0.15">
      <c r="A11" s="22" t="s">
        <v>64</v>
      </c>
      <c r="B11" s="23">
        <v>1515</v>
      </c>
      <c r="C11" s="23">
        <v>1215</v>
      </c>
      <c r="D11" s="23">
        <v>615</v>
      </c>
      <c r="E11" s="23">
        <v>61</v>
      </c>
      <c r="F11" s="25" t="s">
        <v>313</v>
      </c>
      <c r="G11" s="23">
        <v>326</v>
      </c>
      <c r="H11" s="23" t="s">
        <v>107</v>
      </c>
      <c r="I11" s="23">
        <v>104</v>
      </c>
      <c r="J11" s="23">
        <v>27</v>
      </c>
      <c r="K11" s="23">
        <v>1</v>
      </c>
      <c r="L11" s="23">
        <v>76</v>
      </c>
      <c r="M11" s="23">
        <v>5</v>
      </c>
      <c r="N11" s="23">
        <v>281</v>
      </c>
      <c r="O11" s="23" t="s">
        <v>107</v>
      </c>
      <c r="P11" s="23" t="s">
        <v>107</v>
      </c>
      <c r="Q11" s="23" t="s">
        <v>107</v>
      </c>
      <c r="R11" s="23" t="s">
        <v>107</v>
      </c>
      <c r="S11" s="23" t="s">
        <v>107</v>
      </c>
      <c r="T11" s="23" t="s">
        <v>107</v>
      </c>
      <c r="U11" s="23" t="s">
        <v>314</v>
      </c>
      <c r="V11" s="23" t="s">
        <v>107</v>
      </c>
      <c r="W11" s="23">
        <v>18</v>
      </c>
      <c r="X11" s="23">
        <v>903</v>
      </c>
    </row>
    <row r="12" spans="1:24" x14ac:dyDescent="0.15">
      <c r="A12" s="22" t="s">
        <v>65</v>
      </c>
      <c r="B12" s="23">
        <v>1512</v>
      </c>
      <c r="C12" s="23">
        <v>1154</v>
      </c>
      <c r="D12" s="23">
        <v>586</v>
      </c>
      <c r="E12" s="23">
        <v>26</v>
      </c>
      <c r="F12" s="25" t="s">
        <v>313</v>
      </c>
      <c r="G12" s="23">
        <v>194</v>
      </c>
      <c r="H12" s="23">
        <v>114</v>
      </c>
      <c r="I12" s="23">
        <v>111</v>
      </c>
      <c r="J12" s="23">
        <v>28</v>
      </c>
      <c r="K12" s="23">
        <v>1</v>
      </c>
      <c r="L12" s="23">
        <v>86</v>
      </c>
      <c r="M12" s="23">
        <v>7</v>
      </c>
      <c r="N12" s="23">
        <v>337</v>
      </c>
      <c r="O12" s="23" t="s">
        <v>107</v>
      </c>
      <c r="P12" s="23" t="s">
        <v>107</v>
      </c>
      <c r="Q12" s="23" t="s">
        <v>107</v>
      </c>
      <c r="R12" s="23" t="s">
        <v>107</v>
      </c>
      <c r="S12" s="23" t="s">
        <v>107</v>
      </c>
      <c r="T12" s="23" t="s">
        <v>107</v>
      </c>
      <c r="U12" s="23" t="s">
        <v>314</v>
      </c>
      <c r="V12" s="23" t="s">
        <v>107</v>
      </c>
      <c r="W12" s="23">
        <v>20</v>
      </c>
      <c r="X12" s="23">
        <v>837</v>
      </c>
    </row>
    <row r="13" spans="1:24" x14ac:dyDescent="0.15">
      <c r="A13" s="22" t="s">
        <v>66</v>
      </c>
      <c r="B13" s="23">
        <v>1756</v>
      </c>
      <c r="C13" s="23">
        <v>1359</v>
      </c>
      <c r="D13" s="23">
        <v>717</v>
      </c>
      <c r="E13" s="23">
        <v>29</v>
      </c>
      <c r="F13" s="25" t="s">
        <v>313</v>
      </c>
      <c r="G13" s="23">
        <v>214</v>
      </c>
      <c r="H13" s="23">
        <v>123</v>
      </c>
      <c r="I13" s="23">
        <v>150</v>
      </c>
      <c r="J13" s="23">
        <v>28</v>
      </c>
      <c r="K13" s="23">
        <v>1</v>
      </c>
      <c r="L13" s="23">
        <v>84</v>
      </c>
      <c r="M13" s="23">
        <v>13</v>
      </c>
      <c r="N13" s="23">
        <v>379</v>
      </c>
      <c r="O13" s="23" t="s">
        <v>107</v>
      </c>
      <c r="P13" s="23" t="s">
        <v>107</v>
      </c>
      <c r="Q13" s="23" t="s">
        <v>107</v>
      </c>
      <c r="R13" s="23" t="s">
        <v>107</v>
      </c>
      <c r="S13" s="23" t="s">
        <v>107</v>
      </c>
      <c r="T13" s="23" t="s">
        <v>107</v>
      </c>
      <c r="U13" s="23" t="s">
        <v>314</v>
      </c>
      <c r="V13" s="23" t="s">
        <v>107</v>
      </c>
      <c r="W13" s="23">
        <v>18</v>
      </c>
      <c r="X13" s="23">
        <v>1028</v>
      </c>
    </row>
    <row r="14" spans="1:24" x14ac:dyDescent="0.15">
      <c r="A14" s="22" t="s">
        <v>67</v>
      </c>
      <c r="B14" s="23">
        <v>1524</v>
      </c>
      <c r="C14" s="23">
        <v>1102</v>
      </c>
      <c r="D14" s="23">
        <v>555</v>
      </c>
      <c r="E14" s="23">
        <v>26</v>
      </c>
      <c r="F14" s="25" t="s">
        <v>313</v>
      </c>
      <c r="G14" s="23">
        <v>115</v>
      </c>
      <c r="H14" s="23">
        <v>136</v>
      </c>
      <c r="I14" s="23">
        <v>144</v>
      </c>
      <c r="J14" s="23">
        <v>23</v>
      </c>
      <c r="K14" s="23">
        <v>0</v>
      </c>
      <c r="L14" s="23">
        <v>90</v>
      </c>
      <c r="M14" s="23">
        <v>14</v>
      </c>
      <c r="N14" s="23">
        <v>411</v>
      </c>
      <c r="O14" s="23">
        <v>4</v>
      </c>
      <c r="P14" s="23">
        <v>233</v>
      </c>
      <c r="Q14" s="23" t="s">
        <v>107</v>
      </c>
      <c r="R14" s="23">
        <v>56</v>
      </c>
      <c r="S14" s="23">
        <v>67</v>
      </c>
      <c r="T14" s="23" t="s">
        <v>107</v>
      </c>
      <c r="U14" s="23" t="s">
        <v>314</v>
      </c>
      <c r="V14" s="23">
        <v>52</v>
      </c>
      <c r="W14" s="23">
        <v>11</v>
      </c>
      <c r="X14" s="23">
        <v>764</v>
      </c>
    </row>
    <row r="15" spans="1:24" x14ac:dyDescent="0.15">
      <c r="A15" s="22" t="s">
        <v>68</v>
      </c>
      <c r="B15" s="23">
        <v>2033</v>
      </c>
      <c r="C15" s="23">
        <v>1534</v>
      </c>
      <c r="D15" s="23">
        <v>803</v>
      </c>
      <c r="E15" s="23">
        <v>22</v>
      </c>
      <c r="F15" s="25" t="s">
        <v>313</v>
      </c>
      <c r="G15" s="23">
        <v>216</v>
      </c>
      <c r="H15" s="23">
        <v>149</v>
      </c>
      <c r="I15" s="23">
        <v>175</v>
      </c>
      <c r="J15" s="23">
        <v>26</v>
      </c>
      <c r="K15" s="23">
        <v>2</v>
      </c>
      <c r="L15" s="23">
        <v>128</v>
      </c>
      <c r="M15" s="23">
        <v>12</v>
      </c>
      <c r="N15" s="23">
        <v>487</v>
      </c>
      <c r="O15" s="23">
        <v>5</v>
      </c>
      <c r="P15" s="23">
        <v>273</v>
      </c>
      <c r="Q15" s="23" t="s">
        <v>107</v>
      </c>
      <c r="R15" s="23">
        <v>67</v>
      </c>
      <c r="S15" s="23">
        <v>82</v>
      </c>
      <c r="T15" s="23" t="s">
        <v>107</v>
      </c>
      <c r="U15" s="23" t="s">
        <v>314</v>
      </c>
      <c r="V15" s="23">
        <v>62</v>
      </c>
      <c r="W15" s="23">
        <v>12</v>
      </c>
      <c r="X15" s="23">
        <v>1098</v>
      </c>
    </row>
    <row r="16" spans="1:24" x14ac:dyDescent="0.15">
      <c r="A16" s="22" t="s">
        <v>69</v>
      </c>
      <c r="B16" s="23">
        <v>1984</v>
      </c>
      <c r="C16" s="23">
        <v>1417</v>
      </c>
      <c r="D16" s="23">
        <v>775</v>
      </c>
      <c r="E16" s="23">
        <v>15</v>
      </c>
      <c r="F16" s="25" t="s">
        <v>313</v>
      </c>
      <c r="G16" s="23">
        <v>145</v>
      </c>
      <c r="H16" s="23">
        <v>133</v>
      </c>
      <c r="I16" s="23">
        <v>192</v>
      </c>
      <c r="J16" s="23">
        <v>26</v>
      </c>
      <c r="K16" s="23">
        <v>2</v>
      </c>
      <c r="L16" s="23">
        <v>115</v>
      </c>
      <c r="M16" s="23">
        <v>13</v>
      </c>
      <c r="N16" s="23">
        <v>557</v>
      </c>
      <c r="O16" s="23">
        <v>5</v>
      </c>
      <c r="P16" s="23">
        <v>330</v>
      </c>
      <c r="Q16" s="23" t="s">
        <v>107</v>
      </c>
      <c r="R16" s="23">
        <v>78</v>
      </c>
      <c r="S16" s="23">
        <v>79</v>
      </c>
      <c r="T16" s="23" t="s">
        <v>107</v>
      </c>
      <c r="U16" s="23" t="s">
        <v>314</v>
      </c>
      <c r="V16" s="23">
        <v>64</v>
      </c>
      <c r="W16" s="23">
        <v>11</v>
      </c>
      <c r="X16" s="23">
        <v>991</v>
      </c>
    </row>
    <row r="17" spans="1:24" x14ac:dyDescent="0.15">
      <c r="A17" s="22" t="s">
        <v>70</v>
      </c>
      <c r="B17" s="23">
        <v>3013</v>
      </c>
      <c r="C17" s="23">
        <v>2329</v>
      </c>
      <c r="D17" s="23">
        <v>1423</v>
      </c>
      <c r="E17" s="23">
        <v>24</v>
      </c>
      <c r="F17" s="25" t="s">
        <v>313</v>
      </c>
      <c r="G17" s="23">
        <v>219</v>
      </c>
      <c r="H17" s="23">
        <v>190</v>
      </c>
      <c r="I17" s="23">
        <v>262</v>
      </c>
      <c r="J17" s="23">
        <v>45</v>
      </c>
      <c r="K17" s="23">
        <v>3</v>
      </c>
      <c r="L17" s="23">
        <v>148</v>
      </c>
      <c r="M17" s="23">
        <v>14</v>
      </c>
      <c r="N17" s="23">
        <v>676</v>
      </c>
      <c r="O17" s="23">
        <v>10</v>
      </c>
      <c r="P17" s="23">
        <v>400</v>
      </c>
      <c r="Q17" s="23">
        <v>311</v>
      </c>
      <c r="R17" s="23">
        <v>84</v>
      </c>
      <c r="S17" s="23">
        <v>97</v>
      </c>
      <c r="T17" s="23">
        <v>78</v>
      </c>
      <c r="U17" s="23">
        <v>0</v>
      </c>
      <c r="V17" s="23">
        <v>85</v>
      </c>
      <c r="W17" s="23">
        <v>8</v>
      </c>
      <c r="X17" s="23">
        <v>1812</v>
      </c>
    </row>
    <row r="18" spans="1:24" x14ac:dyDescent="0.15">
      <c r="A18" s="22" t="s">
        <v>71</v>
      </c>
      <c r="B18" s="23">
        <v>3308</v>
      </c>
      <c r="C18" s="23">
        <v>2484</v>
      </c>
      <c r="D18" s="23">
        <v>1646</v>
      </c>
      <c r="E18" s="23">
        <v>27</v>
      </c>
      <c r="F18" s="25" t="s">
        <v>313</v>
      </c>
      <c r="G18" s="23">
        <v>189</v>
      </c>
      <c r="H18" s="23">
        <v>180</v>
      </c>
      <c r="I18" s="23">
        <v>228</v>
      </c>
      <c r="J18" s="23">
        <v>36</v>
      </c>
      <c r="K18" s="23">
        <v>3</v>
      </c>
      <c r="L18" s="23">
        <v>161</v>
      </c>
      <c r="M18" s="23">
        <v>13</v>
      </c>
      <c r="N18" s="23">
        <v>816</v>
      </c>
      <c r="O18" s="23">
        <v>11</v>
      </c>
      <c r="P18" s="23">
        <v>500</v>
      </c>
      <c r="Q18" s="23">
        <v>387</v>
      </c>
      <c r="R18" s="23">
        <v>102</v>
      </c>
      <c r="S18" s="23">
        <v>108</v>
      </c>
      <c r="T18" s="23">
        <v>92</v>
      </c>
      <c r="U18" s="23" t="s">
        <v>314</v>
      </c>
      <c r="V18" s="23">
        <v>94</v>
      </c>
      <c r="W18" s="23">
        <v>8</v>
      </c>
      <c r="X18" s="23">
        <v>1896</v>
      </c>
    </row>
    <row r="19" spans="1:24" x14ac:dyDescent="0.15">
      <c r="A19" s="22" t="s">
        <v>72</v>
      </c>
      <c r="B19" s="23">
        <v>3124</v>
      </c>
      <c r="C19" s="23">
        <v>2157</v>
      </c>
      <c r="D19" s="23">
        <v>1248</v>
      </c>
      <c r="E19" s="23">
        <v>24</v>
      </c>
      <c r="F19" s="25" t="s">
        <v>313</v>
      </c>
      <c r="G19" s="23">
        <v>204</v>
      </c>
      <c r="H19" s="23">
        <v>193</v>
      </c>
      <c r="I19" s="23">
        <v>272</v>
      </c>
      <c r="J19" s="23">
        <v>32</v>
      </c>
      <c r="K19" s="23">
        <v>3</v>
      </c>
      <c r="L19" s="23">
        <v>161</v>
      </c>
      <c r="M19" s="23">
        <v>20</v>
      </c>
      <c r="N19" s="23">
        <v>963</v>
      </c>
      <c r="O19" s="23">
        <v>15</v>
      </c>
      <c r="P19" s="23">
        <v>583</v>
      </c>
      <c r="Q19" s="23">
        <v>463</v>
      </c>
      <c r="R19" s="23">
        <v>124</v>
      </c>
      <c r="S19" s="23">
        <v>123</v>
      </c>
      <c r="T19" s="23">
        <v>105</v>
      </c>
      <c r="U19" s="23" t="s">
        <v>314</v>
      </c>
      <c r="V19" s="23">
        <v>117</v>
      </c>
      <c r="W19" s="23">
        <v>4</v>
      </c>
      <c r="X19" s="23">
        <v>1569</v>
      </c>
    </row>
    <row r="20" spans="1:24" x14ac:dyDescent="0.15">
      <c r="A20" s="22" t="s">
        <v>73</v>
      </c>
      <c r="B20" s="23">
        <v>3454</v>
      </c>
      <c r="C20" s="23">
        <v>2309</v>
      </c>
      <c r="D20" s="23">
        <v>1217</v>
      </c>
      <c r="E20" s="23">
        <v>16</v>
      </c>
      <c r="F20" s="25" t="s">
        <v>313</v>
      </c>
      <c r="G20" s="23">
        <v>251</v>
      </c>
      <c r="H20" s="23">
        <v>229</v>
      </c>
      <c r="I20" s="23">
        <v>351</v>
      </c>
      <c r="J20" s="23">
        <v>40</v>
      </c>
      <c r="K20" s="23">
        <v>3</v>
      </c>
      <c r="L20" s="23">
        <v>183</v>
      </c>
      <c r="M20" s="23">
        <v>20</v>
      </c>
      <c r="N20" s="23">
        <v>1142</v>
      </c>
      <c r="O20" s="23">
        <v>19</v>
      </c>
      <c r="P20" s="23">
        <v>678</v>
      </c>
      <c r="Q20" s="23">
        <v>531</v>
      </c>
      <c r="R20" s="23">
        <v>140</v>
      </c>
      <c r="S20" s="23">
        <v>154</v>
      </c>
      <c r="T20" s="23">
        <v>134</v>
      </c>
      <c r="U20" s="23" t="s">
        <v>314</v>
      </c>
      <c r="V20" s="23">
        <v>151</v>
      </c>
      <c r="W20" s="23">
        <v>4</v>
      </c>
      <c r="X20" s="23">
        <v>1774</v>
      </c>
    </row>
    <row r="21" spans="1:24" x14ac:dyDescent="0.15">
      <c r="A21" s="22" t="s">
        <v>74</v>
      </c>
      <c r="B21" s="23">
        <v>2917</v>
      </c>
      <c r="C21" s="23">
        <v>1698</v>
      </c>
      <c r="D21" s="23">
        <v>701</v>
      </c>
      <c r="E21" s="23">
        <v>19</v>
      </c>
      <c r="F21" s="25" t="s">
        <v>313</v>
      </c>
      <c r="G21" s="23">
        <v>191</v>
      </c>
      <c r="H21" s="23">
        <v>178</v>
      </c>
      <c r="I21" s="23">
        <v>352</v>
      </c>
      <c r="J21" s="23">
        <v>55</v>
      </c>
      <c r="K21" s="23">
        <v>4</v>
      </c>
      <c r="L21" s="23">
        <v>179</v>
      </c>
      <c r="M21" s="23">
        <v>19</v>
      </c>
      <c r="N21" s="23">
        <v>1216</v>
      </c>
      <c r="O21" s="23">
        <v>25</v>
      </c>
      <c r="P21" s="23">
        <v>728</v>
      </c>
      <c r="Q21" s="23">
        <v>569</v>
      </c>
      <c r="R21" s="23">
        <v>161</v>
      </c>
      <c r="S21" s="23">
        <v>145</v>
      </c>
      <c r="T21" s="23">
        <v>129</v>
      </c>
      <c r="U21" s="23" t="s">
        <v>314</v>
      </c>
      <c r="V21" s="23">
        <v>155</v>
      </c>
      <c r="W21" s="23">
        <v>3</v>
      </c>
      <c r="X21" s="23">
        <v>1257</v>
      </c>
    </row>
    <row r="22" spans="1:24" x14ac:dyDescent="0.15">
      <c r="A22" s="22" t="s">
        <v>75</v>
      </c>
      <c r="B22" s="23">
        <v>3796</v>
      </c>
      <c r="C22" s="23">
        <v>2407</v>
      </c>
      <c r="D22" s="23">
        <v>1108</v>
      </c>
      <c r="E22" s="23">
        <v>24</v>
      </c>
      <c r="F22" s="25" t="s">
        <v>313</v>
      </c>
      <c r="G22" s="23">
        <v>308</v>
      </c>
      <c r="H22" s="23">
        <v>229</v>
      </c>
      <c r="I22" s="23">
        <v>415</v>
      </c>
      <c r="J22" s="23">
        <v>65</v>
      </c>
      <c r="K22" s="23">
        <v>4</v>
      </c>
      <c r="L22" s="23">
        <v>231</v>
      </c>
      <c r="M22" s="23">
        <v>23</v>
      </c>
      <c r="N22" s="23">
        <v>1387</v>
      </c>
      <c r="O22" s="23">
        <v>57</v>
      </c>
      <c r="P22" s="23">
        <v>827</v>
      </c>
      <c r="Q22" s="23">
        <v>631</v>
      </c>
      <c r="R22" s="23">
        <v>197</v>
      </c>
      <c r="S22" s="23">
        <v>172</v>
      </c>
      <c r="T22" s="23">
        <v>143</v>
      </c>
      <c r="U22" s="23" t="s">
        <v>314</v>
      </c>
      <c r="V22" s="23">
        <v>134</v>
      </c>
      <c r="W22" s="23">
        <v>3</v>
      </c>
      <c r="X22" s="23">
        <v>2391</v>
      </c>
    </row>
    <row r="23" spans="1:24" x14ac:dyDescent="0.15">
      <c r="A23" s="22" t="s">
        <v>76</v>
      </c>
      <c r="B23" s="23">
        <v>4707</v>
      </c>
      <c r="C23" s="23">
        <v>2932</v>
      </c>
      <c r="D23" s="23">
        <v>1176</v>
      </c>
      <c r="E23" s="23">
        <v>29</v>
      </c>
      <c r="F23" s="25" t="s">
        <v>313</v>
      </c>
      <c r="G23" s="23">
        <v>392</v>
      </c>
      <c r="H23" s="23">
        <v>347</v>
      </c>
      <c r="I23" s="23">
        <v>622</v>
      </c>
      <c r="J23" s="23">
        <v>77</v>
      </c>
      <c r="K23" s="23">
        <v>6</v>
      </c>
      <c r="L23" s="23">
        <v>255</v>
      </c>
      <c r="M23" s="23">
        <v>29</v>
      </c>
      <c r="N23" s="23">
        <v>1772</v>
      </c>
      <c r="O23" s="23">
        <v>134</v>
      </c>
      <c r="P23" s="23">
        <v>1032</v>
      </c>
      <c r="Q23" s="23">
        <v>697</v>
      </c>
      <c r="R23" s="23">
        <v>235</v>
      </c>
      <c r="S23" s="23">
        <v>196</v>
      </c>
      <c r="T23" s="23">
        <v>166</v>
      </c>
      <c r="U23" s="23" t="s">
        <v>314</v>
      </c>
      <c r="V23" s="23">
        <v>175</v>
      </c>
      <c r="W23" s="23">
        <v>3</v>
      </c>
      <c r="X23" s="23">
        <v>3129</v>
      </c>
    </row>
    <row r="24" spans="1:24" x14ac:dyDescent="0.15">
      <c r="A24" s="22" t="s">
        <v>77</v>
      </c>
      <c r="B24" s="23">
        <v>6049</v>
      </c>
      <c r="C24" s="23">
        <v>3989</v>
      </c>
      <c r="D24" s="23">
        <v>1877</v>
      </c>
      <c r="E24" s="23">
        <v>60</v>
      </c>
      <c r="F24" s="25" t="s">
        <v>313</v>
      </c>
      <c r="G24" s="23">
        <v>449</v>
      </c>
      <c r="H24" s="23">
        <v>446</v>
      </c>
      <c r="I24" s="23">
        <v>744</v>
      </c>
      <c r="J24" s="23">
        <v>85</v>
      </c>
      <c r="K24" s="23">
        <v>7</v>
      </c>
      <c r="L24" s="23">
        <v>283</v>
      </c>
      <c r="M24" s="23">
        <v>38</v>
      </c>
      <c r="N24" s="23">
        <v>2057</v>
      </c>
      <c r="O24" s="23">
        <v>125</v>
      </c>
      <c r="P24" s="23">
        <v>1177</v>
      </c>
      <c r="Q24" s="23">
        <v>980</v>
      </c>
      <c r="R24" s="23">
        <v>316</v>
      </c>
      <c r="S24" s="23">
        <v>242</v>
      </c>
      <c r="T24" s="23">
        <v>214</v>
      </c>
      <c r="U24" s="23" t="s">
        <v>314</v>
      </c>
      <c r="V24" s="23">
        <v>196</v>
      </c>
      <c r="W24" s="23">
        <v>3</v>
      </c>
      <c r="X24" s="23">
        <v>3754</v>
      </c>
    </row>
    <row r="25" spans="1:24" x14ac:dyDescent="0.15">
      <c r="A25" s="22" t="s">
        <v>78</v>
      </c>
      <c r="B25" s="23">
        <v>6744</v>
      </c>
      <c r="C25" s="23">
        <v>4249</v>
      </c>
      <c r="D25" s="23">
        <v>2109</v>
      </c>
      <c r="E25" s="23">
        <v>85</v>
      </c>
      <c r="F25" s="25" t="s">
        <v>313</v>
      </c>
      <c r="G25" s="23">
        <v>422</v>
      </c>
      <c r="H25" s="23">
        <v>464</v>
      </c>
      <c r="I25" s="23">
        <v>760</v>
      </c>
      <c r="J25" s="23">
        <v>84</v>
      </c>
      <c r="K25" s="23">
        <v>6</v>
      </c>
      <c r="L25" s="23">
        <v>282</v>
      </c>
      <c r="M25" s="23">
        <v>38</v>
      </c>
      <c r="N25" s="23">
        <v>2493</v>
      </c>
      <c r="O25" s="23">
        <v>128</v>
      </c>
      <c r="P25" s="23">
        <v>1473</v>
      </c>
      <c r="Q25" s="23">
        <v>1171</v>
      </c>
      <c r="R25" s="23">
        <v>402</v>
      </c>
      <c r="S25" s="23">
        <v>263</v>
      </c>
      <c r="T25" s="23">
        <v>237</v>
      </c>
      <c r="U25" s="23" t="s">
        <v>314</v>
      </c>
      <c r="V25" s="23">
        <v>227</v>
      </c>
      <c r="W25" s="23">
        <v>2</v>
      </c>
      <c r="X25" s="23">
        <v>3777</v>
      </c>
    </row>
    <row r="26" spans="1:24" x14ac:dyDescent="0.15">
      <c r="A26" s="22" t="s">
        <v>79</v>
      </c>
      <c r="B26" s="23">
        <v>7229</v>
      </c>
      <c r="C26" s="23">
        <v>4475</v>
      </c>
      <c r="D26" s="23">
        <v>1907</v>
      </c>
      <c r="E26" s="23">
        <v>126</v>
      </c>
      <c r="F26" s="25" t="s">
        <v>313</v>
      </c>
      <c r="G26" s="23">
        <v>515</v>
      </c>
      <c r="H26" s="23">
        <v>595</v>
      </c>
      <c r="I26" s="23">
        <v>833</v>
      </c>
      <c r="J26" s="23">
        <v>87</v>
      </c>
      <c r="K26" s="23">
        <v>7</v>
      </c>
      <c r="L26" s="23">
        <v>370</v>
      </c>
      <c r="M26" s="23">
        <v>36</v>
      </c>
      <c r="N26" s="23">
        <v>2752</v>
      </c>
      <c r="O26" s="23">
        <v>124</v>
      </c>
      <c r="P26" s="23">
        <v>1712</v>
      </c>
      <c r="Q26" s="23">
        <v>1358</v>
      </c>
      <c r="R26" s="23">
        <v>397</v>
      </c>
      <c r="S26" s="23">
        <v>266</v>
      </c>
      <c r="T26" s="23">
        <v>241</v>
      </c>
      <c r="U26" s="23" t="s">
        <v>314</v>
      </c>
      <c r="V26" s="23">
        <v>254</v>
      </c>
      <c r="W26" s="23">
        <v>2</v>
      </c>
      <c r="X26" s="23">
        <v>3927</v>
      </c>
    </row>
    <row r="27" spans="1:24" x14ac:dyDescent="0.15">
      <c r="A27" s="22" t="s">
        <v>80</v>
      </c>
      <c r="B27" s="24">
        <v>8450</v>
      </c>
      <c r="C27" s="24">
        <v>5325</v>
      </c>
      <c r="D27" s="24">
        <v>2731</v>
      </c>
      <c r="E27" s="24">
        <v>152</v>
      </c>
      <c r="F27" s="25" t="s">
        <v>313</v>
      </c>
      <c r="G27" s="24">
        <v>462</v>
      </c>
      <c r="H27" s="24">
        <v>585</v>
      </c>
      <c r="I27" s="24">
        <v>869</v>
      </c>
      <c r="J27" s="24">
        <v>59</v>
      </c>
      <c r="K27" s="24">
        <v>10</v>
      </c>
      <c r="L27" s="24">
        <v>421</v>
      </c>
      <c r="M27" s="24">
        <v>36</v>
      </c>
      <c r="N27" s="24">
        <v>3123</v>
      </c>
      <c r="O27" s="24">
        <v>182</v>
      </c>
      <c r="P27" s="24">
        <v>1982</v>
      </c>
      <c r="Q27" s="24">
        <v>1591</v>
      </c>
      <c r="R27" s="24">
        <v>427</v>
      </c>
      <c r="S27" s="24">
        <v>274</v>
      </c>
      <c r="T27" s="24">
        <v>247</v>
      </c>
      <c r="U27" s="127" t="s">
        <v>314</v>
      </c>
      <c r="V27" s="24">
        <v>258</v>
      </c>
      <c r="W27" s="24">
        <v>2</v>
      </c>
      <c r="X27" s="24">
        <v>4536</v>
      </c>
    </row>
    <row r="28" spans="1:24" x14ac:dyDescent="0.15">
      <c r="A28" s="22" t="s">
        <v>81</v>
      </c>
      <c r="B28" s="24">
        <v>8978</v>
      </c>
      <c r="C28" s="24">
        <v>5513</v>
      </c>
      <c r="D28" s="24">
        <v>2613</v>
      </c>
      <c r="E28" s="24">
        <v>252</v>
      </c>
      <c r="F28" s="25" t="s">
        <v>313</v>
      </c>
      <c r="G28" s="24">
        <v>509</v>
      </c>
      <c r="H28" s="24">
        <v>567</v>
      </c>
      <c r="I28" s="24">
        <v>926</v>
      </c>
      <c r="J28" s="24">
        <v>73</v>
      </c>
      <c r="K28" s="24">
        <v>12</v>
      </c>
      <c r="L28" s="24">
        <v>521</v>
      </c>
      <c r="M28" s="24">
        <v>39</v>
      </c>
      <c r="N28" s="24">
        <v>3463</v>
      </c>
      <c r="O28" s="24">
        <v>249</v>
      </c>
      <c r="P28" s="24">
        <v>2206</v>
      </c>
      <c r="Q28" s="24">
        <v>1734</v>
      </c>
      <c r="R28" s="24">
        <v>479</v>
      </c>
      <c r="S28" s="24">
        <v>246</v>
      </c>
      <c r="T28" s="24">
        <v>209</v>
      </c>
      <c r="U28" s="127" t="s">
        <v>314</v>
      </c>
      <c r="V28" s="24">
        <v>284</v>
      </c>
      <c r="W28" s="24">
        <v>2</v>
      </c>
      <c r="X28" s="24">
        <v>4849</v>
      </c>
    </row>
    <row r="29" spans="1:24" x14ac:dyDescent="0.15">
      <c r="A29" s="22" t="s">
        <v>82</v>
      </c>
      <c r="B29" s="24">
        <v>9177</v>
      </c>
      <c r="C29" s="24">
        <v>5461</v>
      </c>
      <c r="D29" s="24">
        <v>2339</v>
      </c>
      <c r="E29" s="24">
        <v>443</v>
      </c>
      <c r="F29" s="25" t="s">
        <v>313</v>
      </c>
      <c r="G29" s="24">
        <v>454</v>
      </c>
      <c r="H29" s="24">
        <v>599</v>
      </c>
      <c r="I29" s="24">
        <v>872</v>
      </c>
      <c r="J29" s="24">
        <v>60</v>
      </c>
      <c r="K29" s="24">
        <v>13</v>
      </c>
      <c r="L29" s="24">
        <v>638</v>
      </c>
      <c r="M29" s="24">
        <v>43</v>
      </c>
      <c r="N29" s="24">
        <v>3714</v>
      </c>
      <c r="O29" s="24">
        <v>266</v>
      </c>
      <c r="P29" s="24">
        <v>2468</v>
      </c>
      <c r="Q29" s="24">
        <v>1851</v>
      </c>
      <c r="R29" s="24">
        <v>432</v>
      </c>
      <c r="S29" s="24">
        <v>232</v>
      </c>
      <c r="T29" s="24">
        <v>206</v>
      </c>
      <c r="U29" s="127" t="s">
        <v>314</v>
      </c>
      <c r="V29" s="24">
        <v>317</v>
      </c>
      <c r="W29" s="24">
        <v>2</v>
      </c>
      <c r="X29" s="24">
        <v>4674</v>
      </c>
    </row>
    <row r="30" spans="1:24" x14ac:dyDescent="0.15">
      <c r="A30" s="22" t="s">
        <v>83</v>
      </c>
      <c r="B30" s="24">
        <v>8955</v>
      </c>
      <c r="C30" s="24">
        <v>5165</v>
      </c>
      <c r="D30" s="24">
        <v>1615</v>
      </c>
      <c r="E30" s="24">
        <v>517</v>
      </c>
      <c r="F30" s="25" t="s">
        <v>313</v>
      </c>
      <c r="G30" s="24">
        <v>367</v>
      </c>
      <c r="H30" s="24">
        <v>725</v>
      </c>
      <c r="I30" s="24">
        <v>1115</v>
      </c>
      <c r="J30" s="24">
        <v>61</v>
      </c>
      <c r="K30" s="24">
        <v>14</v>
      </c>
      <c r="L30" s="24">
        <v>712</v>
      </c>
      <c r="M30" s="24">
        <v>38</v>
      </c>
      <c r="N30" s="24">
        <v>3788</v>
      </c>
      <c r="O30" s="24">
        <v>274</v>
      </c>
      <c r="P30" s="24">
        <v>2441</v>
      </c>
      <c r="Q30" s="24">
        <v>1841</v>
      </c>
      <c r="R30" s="24">
        <v>463</v>
      </c>
      <c r="S30" s="24">
        <v>272</v>
      </c>
      <c r="T30" s="24">
        <v>248</v>
      </c>
      <c r="U30" s="23">
        <v>0</v>
      </c>
      <c r="V30" s="24">
        <v>338</v>
      </c>
      <c r="W30" s="24">
        <v>1</v>
      </c>
      <c r="X30" s="24">
        <v>4282</v>
      </c>
    </row>
    <row r="31" spans="1:24" x14ac:dyDescent="0.15">
      <c r="A31" s="22" t="s">
        <v>84</v>
      </c>
      <c r="B31" s="24">
        <v>9081</v>
      </c>
      <c r="C31" s="24">
        <v>5280</v>
      </c>
      <c r="D31" s="24">
        <v>1598</v>
      </c>
      <c r="E31" s="24">
        <v>428</v>
      </c>
      <c r="F31" s="25" t="s">
        <v>313</v>
      </c>
      <c r="G31" s="24">
        <v>453</v>
      </c>
      <c r="H31" s="24">
        <v>770</v>
      </c>
      <c r="I31" s="24">
        <v>1209</v>
      </c>
      <c r="J31" s="24">
        <v>53</v>
      </c>
      <c r="K31" s="24">
        <v>16</v>
      </c>
      <c r="L31" s="24">
        <v>707</v>
      </c>
      <c r="M31" s="24">
        <v>46</v>
      </c>
      <c r="N31" s="24">
        <v>3801</v>
      </c>
      <c r="O31" s="24">
        <v>295</v>
      </c>
      <c r="P31" s="24">
        <v>2410</v>
      </c>
      <c r="Q31" s="24">
        <v>1859</v>
      </c>
      <c r="R31" s="24">
        <v>467</v>
      </c>
      <c r="S31" s="24">
        <v>288</v>
      </c>
      <c r="T31" s="24">
        <v>265</v>
      </c>
      <c r="U31" s="23">
        <v>0</v>
      </c>
      <c r="V31" s="24">
        <v>341</v>
      </c>
      <c r="W31" s="24">
        <v>1</v>
      </c>
      <c r="X31" s="24">
        <v>3732</v>
      </c>
    </row>
    <row r="32" spans="1:24" x14ac:dyDescent="0.15">
      <c r="A32" s="22" t="s">
        <v>85</v>
      </c>
      <c r="B32" s="24">
        <v>9959</v>
      </c>
      <c r="C32" s="24">
        <v>5998</v>
      </c>
      <c r="D32" s="24">
        <v>2040</v>
      </c>
      <c r="E32" s="24">
        <v>681</v>
      </c>
      <c r="F32" s="25" t="s">
        <v>313</v>
      </c>
      <c r="G32" s="24">
        <v>591</v>
      </c>
      <c r="H32" s="24">
        <v>736</v>
      </c>
      <c r="I32" s="24">
        <v>954</v>
      </c>
      <c r="J32" s="24">
        <v>62</v>
      </c>
      <c r="K32" s="24">
        <v>18</v>
      </c>
      <c r="L32" s="24">
        <v>864</v>
      </c>
      <c r="M32" s="24">
        <v>52</v>
      </c>
      <c r="N32" s="24">
        <v>3960</v>
      </c>
      <c r="O32" s="24">
        <v>327</v>
      </c>
      <c r="P32" s="24">
        <v>2566</v>
      </c>
      <c r="Q32" s="24">
        <v>1998</v>
      </c>
      <c r="R32" s="24">
        <v>480</v>
      </c>
      <c r="S32" s="24">
        <v>256</v>
      </c>
      <c r="T32" s="24">
        <v>234</v>
      </c>
      <c r="U32" s="23">
        <v>0</v>
      </c>
      <c r="V32" s="24">
        <v>332</v>
      </c>
      <c r="W32" s="24">
        <v>1</v>
      </c>
      <c r="X32" s="24">
        <v>3980</v>
      </c>
    </row>
    <row r="33" spans="1:24" x14ac:dyDescent="0.15">
      <c r="A33" s="22" t="s">
        <v>86</v>
      </c>
      <c r="B33" s="24">
        <v>9383</v>
      </c>
      <c r="C33" s="24">
        <v>5216</v>
      </c>
      <c r="D33" s="24">
        <v>1432</v>
      </c>
      <c r="E33" s="24">
        <v>531</v>
      </c>
      <c r="F33" s="25" t="s">
        <v>313</v>
      </c>
      <c r="G33" s="24">
        <v>371</v>
      </c>
      <c r="H33" s="24">
        <v>772</v>
      </c>
      <c r="I33" s="24">
        <v>1279</v>
      </c>
      <c r="J33" s="24">
        <v>49</v>
      </c>
      <c r="K33" s="24">
        <v>19</v>
      </c>
      <c r="L33" s="24">
        <v>711</v>
      </c>
      <c r="M33" s="24">
        <v>53</v>
      </c>
      <c r="N33" s="24">
        <v>4167</v>
      </c>
      <c r="O33" s="24">
        <v>346</v>
      </c>
      <c r="P33" s="24">
        <v>2746</v>
      </c>
      <c r="Q33" s="24">
        <v>2180</v>
      </c>
      <c r="R33" s="24">
        <v>483</v>
      </c>
      <c r="S33" s="24">
        <v>244</v>
      </c>
      <c r="T33" s="24">
        <v>230</v>
      </c>
      <c r="U33" s="23">
        <v>0</v>
      </c>
      <c r="V33" s="24">
        <v>348</v>
      </c>
      <c r="W33" s="24">
        <v>1</v>
      </c>
      <c r="X33" s="24">
        <v>3964</v>
      </c>
    </row>
    <row r="34" spans="1:24" x14ac:dyDescent="0.15">
      <c r="A34" s="22" t="s">
        <v>87</v>
      </c>
      <c r="B34" s="24">
        <v>10799</v>
      </c>
      <c r="C34" s="24">
        <v>6470</v>
      </c>
      <c r="D34" s="24">
        <v>2472</v>
      </c>
      <c r="E34" s="24">
        <v>522</v>
      </c>
      <c r="F34" s="25" t="s">
        <v>313</v>
      </c>
      <c r="G34" s="24">
        <v>549</v>
      </c>
      <c r="H34" s="24">
        <v>793</v>
      </c>
      <c r="I34" s="24">
        <v>1149</v>
      </c>
      <c r="J34" s="24">
        <v>67</v>
      </c>
      <c r="K34" s="24">
        <v>23</v>
      </c>
      <c r="L34" s="24">
        <v>850</v>
      </c>
      <c r="M34" s="24">
        <v>46</v>
      </c>
      <c r="N34" s="24">
        <v>4328</v>
      </c>
      <c r="O34" s="24">
        <v>364</v>
      </c>
      <c r="P34" s="24">
        <v>2829</v>
      </c>
      <c r="Q34" s="24">
        <v>2256</v>
      </c>
      <c r="R34" s="24">
        <v>499</v>
      </c>
      <c r="S34" s="24">
        <v>232</v>
      </c>
      <c r="T34" s="24">
        <v>218</v>
      </c>
      <c r="U34" s="23">
        <v>0</v>
      </c>
      <c r="V34" s="24">
        <v>404</v>
      </c>
      <c r="W34" s="24">
        <v>1</v>
      </c>
      <c r="X34" s="24">
        <v>4154</v>
      </c>
    </row>
    <row r="35" spans="1:24" x14ac:dyDescent="0.15">
      <c r="A35" s="22" t="s">
        <v>88</v>
      </c>
      <c r="B35" s="23">
        <v>10911</v>
      </c>
      <c r="C35" s="23">
        <v>6366</v>
      </c>
      <c r="D35" s="23">
        <v>2352</v>
      </c>
      <c r="E35" s="23">
        <v>771</v>
      </c>
      <c r="F35" s="25" t="s">
        <v>313</v>
      </c>
      <c r="G35" s="23">
        <v>506</v>
      </c>
      <c r="H35" s="23">
        <v>758</v>
      </c>
      <c r="I35" s="23">
        <v>1014</v>
      </c>
      <c r="J35" s="23">
        <v>67</v>
      </c>
      <c r="K35" s="23">
        <v>25</v>
      </c>
      <c r="L35" s="23">
        <v>825</v>
      </c>
      <c r="M35" s="23">
        <v>49</v>
      </c>
      <c r="N35" s="23">
        <v>4545</v>
      </c>
      <c r="O35" s="23">
        <v>418</v>
      </c>
      <c r="P35" s="23">
        <v>2973</v>
      </c>
      <c r="Q35" s="23">
        <v>2362</v>
      </c>
      <c r="R35" s="23">
        <v>490</v>
      </c>
      <c r="S35" s="23">
        <v>250</v>
      </c>
      <c r="T35" s="23">
        <v>231</v>
      </c>
      <c r="U35" s="23">
        <v>0</v>
      </c>
      <c r="V35" s="23">
        <v>413</v>
      </c>
      <c r="W35" s="23">
        <v>0</v>
      </c>
      <c r="X35" s="23">
        <v>3986</v>
      </c>
    </row>
    <row r="36" spans="1:24" x14ac:dyDescent="0.15">
      <c r="A36" s="22" t="s">
        <v>89</v>
      </c>
      <c r="B36" s="23">
        <v>11094</v>
      </c>
      <c r="C36" s="23">
        <v>6527</v>
      </c>
      <c r="D36" s="23">
        <v>2411</v>
      </c>
      <c r="E36" s="23">
        <v>750</v>
      </c>
      <c r="F36" s="25" t="s">
        <v>313</v>
      </c>
      <c r="G36" s="23">
        <v>491</v>
      </c>
      <c r="H36" s="23">
        <v>902</v>
      </c>
      <c r="I36" s="23">
        <v>1039</v>
      </c>
      <c r="J36" s="23">
        <v>55</v>
      </c>
      <c r="K36" s="23">
        <v>28</v>
      </c>
      <c r="L36" s="23">
        <v>799</v>
      </c>
      <c r="M36" s="23">
        <v>52</v>
      </c>
      <c r="N36" s="23">
        <v>4566</v>
      </c>
      <c r="O36" s="23">
        <v>445</v>
      </c>
      <c r="P36" s="23">
        <v>2980</v>
      </c>
      <c r="Q36" s="23">
        <v>2248</v>
      </c>
      <c r="R36" s="23">
        <v>462</v>
      </c>
      <c r="S36" s="23">
        <v>262</v>
      </c>
      <c r="T36" s="23">
        <v>234</v>
      </c>
      <c r="U36" s="127" t="s">
        <v>314</v>
      </c>
      <c r="V36" s="23">
        <v>417</v>
      </c>
      <c r="W36" s="23">
        <v>1</v>
      </c>
      <c r="X36" s="23">
        <v>4262</v>
      </c>
    </row>
    <row r="37" spans="1:24" x14ac:dyDescent="0.15">
      <c r="A37" s="26" t="s">
        <v>90</v>
      </c>
      <c r="B37" s="23">
        <v>10373</v>
      </c>
      <c r="C37" s="23">
        <v>5976</v>
      </c>
      <c r="D37" s="23">
        <v>1881</v>
      </c>
      <c r="E37" s="23">
        <v>692</v>
      </c>
      <c r="F37" s="25" t="s">
        <v>313</v>
      </c>
      <c r="G37" s="23">
        <v>473</v>
      </c>
      <c r="H37" s="23">
        <v>876</v>
      </c>
      <c r="I37" s="23">
        <v>1171</v>
      </c>
      <c r="J37" s="23">
        <v>58</v>
      </c>
      <c r="K37" s="23">
        <v>34</v>
      </c>
      <c r="L37" s="23">
        <v>740</v>
      </c>
      <c r="M37" s="23">
        <v>53</v>
      </c>
      <c r="N37" s="23">
        <v>4396</v>
      </c>
      <c r="O37" s="23">
        <v>456</v>
      </c>
      <c r="P37" s="23">
        <v>2832</v>
      </c>
      <c r="Q37" s="23">
        <v>2011</v>
      </c>
      <c r="R37" s="23">
        <v>426</v>
      </c>
      <c r="S37" s="23">
        <v>226</v>
      </c>
      <c r="T37" s="23">
        <v>168</v>
      </c>
      <c r="U37" s="127" t="s">
        <v>314</v>
      </c>
      <c r="V37" s="23">
        <v>456</v>
      </c>
      <c r="W37" s="23">
        <v>2</v>
      </c>
      <c r="X37" s="23">
        <v>3882</v>
      </c>
    </row>
    <row r="38" spans="1:24" x14ac:dyDescent="0.15">
      <c r="A38" s="26" t="s">
        <v>91</v>
      </c>
      <c r="B38" s="23">
        <v>10721</v>
      </c>
      <c r="C38" s="23">
        <v>6243</v>
      </c>
      <c r="D38" s="23">
        <v>1956</v>
      </c>
      <c r="E38" s="23">
        <v>865</v>
      </c>
      <c r="F38" s="25" t="s">
        <v>313</v>
      </c>
      <c r="G38" s="23">
        <v>485</v>
      </c>
      <c r="H38" s="23">
        <v>742</v>
      </c>
      <c r="I38" s="23">
        <v>1319</v>
      </c>
      <c r="J38" s="23">
        <v>51</v>
      </c>
      <c r="K38" s="23">
        <v>52</v>
      </c>
      <c r="L38" s="23">
        <v>720</v>
      </c>
      <c r="M38" s="23">
        <v>53</v>
      </c>
      <c r="N38" s="23">
        <v>4477</v>
      </c>
      <c r="O38" s="23">
        <v>443</v>
      </c>
      <c r="P38" s="23">
        <v>2916</v>
      </c>
      <c r="Q38" s="23">
        <v>2087</v>
      </c>
      <c r="R38" s="23">
        <v>388</v>
      </c>
      <c r="S38" s="23">
        <v>249</v>
      </c>
      <c r="T38" s="23">
        <v>171</v>
      </c>
      <c r="U38" s="127" t="s">
        <v>314</v>
      </c>
      <c r="V38" s="23">
        <v>481</v>
      </c>
      <c r="W38" s="23">
        <v>1</v>
      </c>
      <c r="X38" s="23">
        <v>4363</v>
      </c>
    </row>
    <row r="39" spans="1:24" x14ac:dyDescent="0.15">
      <c r="A39" s="26" t="s">
        <v>92</v>
      </c>
      <c r="B39" s="23">
        <v>11086</v>
      </c>
      <c r="C39" s="23">
        <v>6315</v>
      </c>
      <c r="D39" s="23">
        <v>2014</v>
      </c>
      <c r="E39" s="23">
        <v>775</v>
      </c>
      <c r="F39" s="25" t="s">
        <v>313</v>
      </c>
      <c r="G39" s="23">
        <v>538</v>
      </c>
      <c r="H39" s="23">
        <v>688</v>
      </c>
      <c r="I39" s="23">
        <v>1447</v>
      </c>
      <c r="J39" s="23">
        <v>60</v>
      </c>
      <c r="K39" s="23">
        <v>65</v>
      </c>
      <c r="L39" s="23">
        <v>676</v>
      </c>
      <c r="M39" s="23">
        <v>53</v>
      </c>
      <c r="N39" s="23">
        <v>4769</v>
      </c>
      <c r="O39" s="23">
        <v>478</v>
      </c>
      <c r="P39" s="23">
        <v>3108</v>
      </c>
      <c r="Q39" s="23">
        <v>2233</v>
      </c>
      <c r="R39" s="23">
        <v>359</v>
      </c>
      <c r="S39" s="23">
        <v>283</v>
      </c>
      <c r="T39" s="23">
        <v>194</v>
      </c>
      <c r="U39" s="127" t="s">
        <v>314</v>
      </c>
      <c r="V39" s="23">
        <v>542</v>
      </c>
      <c r="W39" s="23">
        <v>1</v>
      </c>
      <c r="X39" s="23">
        <v>4797</v>
      </c>
    </row>
    <row r="40" spans="1:24" x14ac:dyDescent="0.15">
      <c r="A40" s="26" t="s">
        <v>93</v>
      </c>
      <c r="B40" s="23">
        <v>11175</v>
      </c>
      <c r="C40" s="23">
        <v>6408</v>
      </c>
      <c r="D40" s="23">
        <v>2008</v>
      </c>
      <c r="E40" s="23">
        <v>748</v>
      </c>
      <c r="F40" s="25" t="s">
        <v>313</v>
      </c>
      <c r="G40" s="23">
        <v>394</v>
      </c>
      <c r="H40" s="23">
        <v>791</v>
      </c>
      <c r="I40" s="23">
        <v>1574</v>
      </c>
      <c r="J40" s="23">
        <v>69</v>
      </c>
      <c r="K40" s="23">
        <v>84</v>
      </c>
      <c r="L40" s="23">
        <v>687</v>
      </c>
      <c r="M40" s="23">
        <v>53</v>
      </c>
      <c r="N40" s="23">
        <v>4765</v>
      </c>
      <c r="O40" s="23">
        <v>451</v>
      </c>
      <c r="P40" s="23">
        <v>3039</v>
      </c>
      <c r="Q40" s="23">
        <v>2281</v>
      </c>
      <c r="R40" s="23">
        <v>362</v>
      </c>
      <c r="S40" s="23">
        <v>313</v>
      </c>
      <c r="T40" s="23">
        <v>215</v>
      </c>
      <c r="U40" s="127" t="s">
        <v>314</v>
      </c>
      <c r="V40" s="23">
        <v>600</v>
      </c>
      <c r="W40" s="23">
        <v>1</v>
      </c>
      <c r="X40" s="23">
        <v>4438</v>
      </c>
    </row>
    <row r="41" spans="1:24" x14ac:dyDescent="0.15">
      <c r="A41" s="26" t="s">
        <v>94</v>
      </c>
      <c r="B41" s="23">
        <v>11280</v>
      </c>
      <c r="C41" s="23">
        <v>6582</v>
      </c>
      <c r="D41" s="23">
        <v>1906</v>
      </c>
      <c r="E41" s="23">
        <v>688</v>
      </c>
      <c r="F41" s="25" t="s">
        <v>313</v>
      </c>
      <c r="G41" s="23">
        <v>397</v>
      </c>
      <c r="H41" s="23">
        <v>872</v>
      </c>
      <c r="I41" s="23">
        <v>1727</v>
      </c>
      <c r="J41" s="23">
        <v>82</v>
      </c>
      <c r="K41" s="23">
        <v>108</v>
      </c>
      <c r="L41" s="23">
        <v>746</v>
      </c>
      <c r="M41" s="23">
        <v>55</v>
      </c>
      <c r="N41" s="23">
        <v>4696</v>
      </c>
      <c r="O41" s="23">
        <v>470</v>
      </c>
      <c r="P41" s="23">
        <v>2998</v>
      </c>
      <c r="Q41" s="23">
        <v>2406</v>
      </c>
      <c r="R41" s="23">
        <v>337</v>
      </c>
      <c r="S41" s="23">
        <v>335</v>
      </c>
      <c r="T41" s="23">
        <v>224</v>
      </c>
      <c r="U41" s="127" t="s">
        <v>314</v>
      </c>
      <c r="V41" s="23">
        <v>556</v>
      </c>
      <c r="W41" s="23">
        <v>2</v>
      </c>
      <c r="X41" s="23">
        <v>4321</v>
      </c>
    </row>
    <row r="42" spans="1:24" x14ac:dyDescent="0.15">
      <c r="A42" s="26" t="s">
        <v>95</v>
      </c>
      <c r="B42" s="23">
        <v>11136</v>
      </c>
      <c r="C42" s="23">
        <v>6456</v>
      </c>
      <c r="D42" s="23">
        <v>2039</v>
      </c>
      <c r="E42" s="23">
        <v>656</v>
      </c>
      <c r="F42" s="25" t="s">
        <v>313</v>
      </c>
      <c r="G42" s="23">
        <v>431</v>
      </c>
      <c r="H42" s="23">
        <v>800</v>
      </c>
      <c r="I42" s="23">
        <v>1629</v>
      </c>
      <c r="J42" s="23">
        <v>69</v>
      </c>
      <c r="K42" s="23">
        <v>120</v>
      </c>
      <c r="L42" s="23">
        <v>658</v>
      </c>
      <c r="M42" s="23">
        <v>55</v>
      </c>
      <c r="N42" s="23">
        <v>4678</v>
      </c>
      <c r="O42" s="23">
        <v>494</v>
      </c>
      <c r="P42" s="23">
        <v>3064</v>
      </c>
      <c r="Q42" s="23">
        <v>2554</v>
      </c>
      <c r="R42" s="23">
        <v>318</v>
      </c>
      <c r="S42" s="23">
        <v>314</v>
      </c>
      <c r="T42" s="23">
        <v>195</v>
      </c>
      <c r="U42" s="127" t="s">
        <v>314</v>
      </c>
      <c r="V42" s="23">
        <v>488</v>
      </c>
      <c r="W42" s="23">
        <v>2</v>
      </c>
      <c r="X42" s="23">
        <v>4141</v>
      </c>
    </row>
    <row r="43" spans="1:24" x14ac:dyDescent="0.15">
      <c r="A43" s="26" t="s">
        <v>96</v>
      </c>
      <c r="B43" s="23">
        <v>10358</v>
      </c>
      <c r="C43" s="23">
        <v>5787</v>
      </c>
      <c r="D43" s="23">
        <v>1195</v>
      </c>
      <c r="E43" s="23">
        <v>519</v>
      </c>
      <c r="F43" s="25" t="s">
        <v>313</v>
      </c>
      <c r="G43" s="23">
        <v>444</v>
      </c>
      <c r="H43" s="23">
        <v>851</v>
      </c>
      <c r="I43" s="23">
        <v>1896</v>
      </c>
      <c r="J43" s="23">
        <v>59</v>
      </c>
      <c r="K43" s="23">
        <v>133</v>
      </c>
      <c r="L43" s="23">
        <v>632</v>
      </c>
      <c r="M43" s="23">
        <v>58</v>
      </c>
      <c r="N43" s="23">
        <v>4568</v>
      </c>
      <c r="O43" s="23">
        <v>488</v>
      </c>
      <c r="P43" s="23">
        <v>3015</v>
      </c>
      <c r="Q43" s="23">
        <v>2571</v>
      </c>
      <c r="R43" s="23">
        <v>319</v>
      </c>
      <c r="S43" s="23">
        <v>279</v>
      </c>
      <c r="T43" s="23">
        <v>163</v>
      </c>
      <c r="U43" s="127" t="s">
        <v>314</v>
      </c>
      <c r="V43" s="23">
        <v>468</v>
      </c>
      <c r="W43" s="23">
        <v>2</v>
      </c>
      <c r="X43" s="23">
        <v>4454</v>
      </c>
    </row>
    <row r="44" spans="1:24" x14ac:dyDescent="0.15">
      <c r="A44" s="26" t="s">
        <v>97</v>
      </c>
      <c r="B44" s="23">
        <v>11646</v>
      </c>
      <c r="C44" s="23">
        <v>7260</v>
      </c>
      <c r="D44" s="23">
        <v>2592</v>
      </c>
      <c r="E44" s="23">
        <v>537</v>
      </c>
      <c r="F44" s="25" t="s">
        <v>313</v>
      </c>
      <c r="G44" s="23">
        <v>398</v>
      </c>
      <c r="H44" s="23">
        <v>843</v>
      </c>
      <c r="I44" s="23">
        <v>2032</v>
      </c>
      <c r="J44" s="23">
        <v>71</v>
      </c>
      <c r="K44" s="23">
        <v>115</v>
      </c>
      <c r="L44" s="23">
        <v>614</v>
      </c>
      <c r="M44" s="23">
        <v>57</v>
      </c>
      <c r="N44" s="23">
        <v>4384</v>
      </c>
      <c r="O44" s="23">
        <v>453</v>
      </c>
      <c r="P44" s="23">
        <v>2958</v>
      </c>
      <c r="Q44" s="23">
        <v>2508</v>
      </c>
      <c r="R44" s="23">
        <v>290</v>
      </c>
      <c r="S44" s="23">
        <v>245</v>
      </c>
      <c r="T44" s="23">
        <v>154</v>
      </c>
      <c r="U44" s="127" t="s">
        <v>314</v>
      </c>
      <c r="V44" s="23">
        <v>439</v>
      </c>
      <c r="W44" s="23">
        <v>1</v>
      </c>
      <c r="X44" s="23">
        <v>4639</v>
      </c>
    </row>
    <row r="45" spans="1:24" x14ac:dyDescent="0.15">
      <c r="A45" s="26" t="s">
        <v>98</v>
      </c>
      <c r="B45" s="23">
        <v>11143</v>
      </c>
      <c r="C45" s="23">
        <v>6690</v>
      </c>
      <c r="D45" s="23">
        <v>2188</v>
      </c>
      <c r="E45" s="23">
        <v>338</v>
      </c>
      <c r="F45" s="25" t="s">
        <v>313</v>
      </c>
      <c r="G45" s="23">
        <v>411</v>
      </c>
      <c r="H45" s="23">
        <v>874</v>
      </c>
      <c r="I45" s="23">
        <v>1943</v>
      </c>
      <c r="J45" s="23">
        <v>66</v>
      </c>
      <c r="K45" s="23">
        <v>134</v>
      </c>
      <c r="L45" s="23">
        <v>676</v>
      </c>
      <c r="M45" s="23">
        <v>60</v>
      </c>
      <c r="N45" s="23">
        <v>4450</v>
      </c>
      <c r="O45" s="23">
        <v>486</v>
      </c>
      <c r="P45" s="23">
        <v>3018</v>
      </c>
      <c r="Q45" s="23">
        <v>2542</v>
      </c>
      <c r="R45" s="23">
        <v>276</v>
      </c>
      <c r="S45" s="23">
        <v>256</v>
      </c>
      <c r="T45" s="23">
        <v>162</v>
      </c>
      <c r="U45" s="127" t="s">
        <v>314</v>
      </c>
      <c r="V45" s="23">
        <v>415</v>
      </c>
      <c r="W45" s="23">
        <v>2</v>
      </c>
      <c r="X45" s="23">
        <v>4506</v>
      </c>
    </row>
    <row r="46" spans="1:24" x14ac:dyDescent="0.15">
      <c r="A46" s="26" t="s">
        <v>99</v>
      </c>
      <c r="B46" s="23">
        <v>10774</v>
      </c>
      <c r="C46" s="23">
        <v>6212</v>
      </c>
      <c r="D46" s="23">
        <v>2061</v>
      </c>
      <c r="E46" s="23">
        <v>367</v>
      </c>
      <c r="F46" s="25" t="s">
        <v>313</v>
      </c>
      <c r="G46" s="23">
        <v>378</v>
      </c>
      <c r="H46" s="23">
        <v>799</v>
      </c>
      <c r="I46" s="23">
        <v>1759</v>
      </c>
      <c r="J46" s="23">
        <v>55</v>
      </c>
      <c r="K46" s="23">
        <v>135</v>
      </c>
      <c r="L46" s="23">
        <v>601</v>
      </c>
      <c r="M46" s="23">
        <v>56</v>
      </c>
      <c r="N46" s="23">
        <v>4560</v>
      </c>
      <c r="O46" s="23">
        <v>517</v>
      </c>
      <c r="P46" s="23">
        <v>3055</v>
      </c>
      <c r="Q46" s="23">
        <v>2584</v>
      </c>
      <c r="R46" s="23">
        <v>263</v>
      </c>
      <c r="S46" s="23">
        <v>296</v>
      </c>
      <c r="T46" s="23">
        <v>187</v>
      </c>
      <c r="U46" s="127" t="s">
        <v>314</v>
      </c>
      <c r="V46" s="23">
        <v>429</v>
      </c>
      <c r="W46" s="23">
        <v>2</v>
      </c>
      <c r="X46" s="23">
        <v>3943</v>
      </c>
    </row>
    <row r="47" spans="1:24" x14ac:dyDescent="0.15">
      <c r="A47" s="26" t="s">
        <v>100</v>
      </c>
      <c r="B47" s="23">
        <v>10761</v>
      </c>
      <c r="C47" s="23">
        <v>6165</v>
      </c>
      <c r="D47" s="23">
        <v>1833</v>
      </c>
      <c r="E47" s="23">
        <v>545</v>
      </c>
      <c r="F47" s="25" t="s">
        <v>313</v>
      </c>
      <c r="G47" s="23">
        <v>335</v>
      </c>
      <c r="H47" s="23">
        <v>775</v>
      </c>
      <c r="I47" s="23">
        <v>1742</v>
      </c>
      <c r="J47" s="23">
        <v>60</v>
      </c>
      <c r="K47" s="23">
        <v>151</v>
      </c>
      <c r="L47" s="23">
        <v>668</v>
      </c>
      <c r="M47" s="23">
        <v>56</v>
      </c>
      <c r="N47" s="23">
        <v>4593</v>
      </c>
      <c r="O47" s="23">
        <v>527</v>
      </c>
      <c r="P47" s="23">
        <v>3046</v>
      </c>
      <c r="Q47" s="23">
        <v>2601</v>
      </c>
      <c r="R47" s="23">
        <v>288</v>
      </c>
      <c r="S47" s="23">
        <v>293</v>
      </c>
      <c r="T47" s="23">
        <v>189</v>
      </c>
      <c r="U47" s="127" t="s">
        <v>314</v>
      </c>
      <c r="V47" s="23">
        <v>439</v>
      </c>
      <c r="W47" s="23">
        <v>3</v>
      </c>
      <c r="X47" s="23">
        <v>3889</v>
      </c>
    </row>
    <row r="48" spans="1:24" x14ac:dyDescent="0.15">
      <c r="A48" s="26" t="s">
        <v>101</v>
      </c>
      <c r="B48" s="23">
        <v>11002</v>
      </c>
      <c r="C48" s="23">
        <v>6411</v>
      </c>
      <c r="D48" s="23">
        <v>1721</v>
      </c>
      <c r="E48" s="23">
        <v>633</v>
      </c>
      <c r="F48" s="25" t="s">
        <v>313</v>
      </c>
      <c r="G48" s="23">
        <v>378</v>
      </c>
      <c r="H48" s="23">
        <v>754</v>
      </c>
      <c r="I48" s="23">
        <v>1935</v>
      </c>
      <c r="J48" s="23">
        <v>71</v>
      </c>
      <c r="K48" s="23">
        <v>163</v>
      </c>
      <c r="L48" s="23">
        <v>699</v>
      </c>
      <c r="M48" s="23">
        <v>58</v>
      </c>
      <c r="N48" s="23">
        <v>4589</v>
      </c>
      <c r="O48" s="23">
        <v>507</v>
      </c>
      <c r="P48" s="23">
        <v>3056</v>
      </c>
      <c r="Q48" s="23">
        <v>2663</v>
      </c>
      <c r="R48" s="23">
        <v>284</v>
      </c>
      <c r="S48" s="23">
        <v>286</v>
      </c>
      <c r="T48" s="23">
        <v>172</v>
      </c>
      <c r="U48" s="127" t="s">
        <v>314</v>
      </c>
      <c r="V48" s="23">
        <v>457</v>
      </c>
      <c r="W48" s="23">
        <v>2</v>
      </c>
      <c r="X48" s="23">
        <v>4165</v>
      </c>
    </row>
    <row r="49" spans="1:25" x14ac:dyDescent="0.15">
      <c r="A49" s="26" t="s">
        <v>102</v>
      </c>
      <c r="B49" s="23">
        <v>10574</v>
      </c>
      <c r="C49" s="23">
        <v>5993</v>
      </c>
      <c r="D49" s="23">
        <v>1637</v>
      </c>
      <c r="E49" s="23">
        <v>494</v>
      </c>
      <c r="F49" s="25" t="s">
        <v>313</v>
      </c>
      <c r="G49" s="23">
        <v>423</v>
      </c>
      <c r="H49" s="23">
        <v>770</v>
      </c>
      <c r="I49" s="23">
        <v>1760</v>
      </c>
      <c r="J49" s="23">
        <v>73</v>
      </c>
      <c r="K49" s="23">
        <v>150</v>
      </c>
      <c r="L49" s="23">
        <v>625</v>
      </c>
      <c r="M49" s="23">
        <v>62</v>
      </c>
      <c r="N49" s="23">
        <v>4578</v>
      </c>
      <c r="O49" s="23">
        <v>498</v>
      </c>
      <c r="P49" s="23">
        <v>3043</v>
      </c>
      <c r="Q49" s="23">
        <v>2651</v>
      </c>
      <c r="R49" s="23">
        <v>263</v>
      </c>
      <c r="S49" s="23">
        <v>294</v>
      </c>
      <c r="T49" s="23">
        <v>183</v>
      </c>
      <c r="U49" s="127" t="s">
        <v>314</v>
      </c>
      <c r="V49" s="23">
        <v>480</v>
      </c>
      <c r="W49" s="23">
        <v>3</v>
      </c>
      <c r="X49" s="23">
        <v>3931</v>
      </c>
    </row>
    <row r="50" spans="1:25" x14ac:dyDescent="0.15">
      <c r="A50" s="26" t="s">
        <v>103</v>
      </c>
      <c r="B50" s="23">
        <v>10551</v>
      </c>
      <c r="C50" s="23">
        <v>5849</v>
      </c>
      <c r="D50" s="23">
        <v>1569</v>
      </c>
      <c r="E50" s="23">
        <v>608</v>
      </c>
      <c r="F50" s="25" t="s">
        <v>313</v>
      </c>
      <c r="G50" s="23">
        <v>426</v>
      </c>
      <c r="H50" s="23">
        <v>732</v>
      </c>
      <c r="I50" s="23">
        <v>1656</v>
      </c>
      <c r="J50" s="23">
        <v>64</v>
      </c>
      <c r="K50" s="23">
        <v>145</v>
      </c>
      <c r="L50" s="23">
        <v>585</v>
      </c>
      <c r="M50" s="23">
        <v>64</v>
      </c>
      <c r="N50" s="23">
        <v>4699</v>
      </c>
      <c r="O50" s="23">
        <v>538</v>
      </c>
      <c r="P50" s="23">
        <v>3145</v>
      </c>
      <c r="Q50" s="23">
        <v>2664</v>
      </c>
      <c r="R50" s="23">
        <v>264</v>
      </c>
      <c r="S50" s="23">
        <v>300</v>
      </c>
      <c r="T50" s="23">
        <v>184</v>
      </c>
      <c r="U50" s="127" t="s">
        <v>314</v>
      </c>
      <c r="V50" s="23">
        <v>453</v>
      </c>
      <c r="W50" s="23">
        <v>3</v>
      </c>
      <c r="X50" s="23">
        <v>3938</v>
      </c>
    </row>
    <row r="51" spans="1:25" x14ac:dyDescent="0.15">
      <c r="A51" s="26" t="s">
        <v>104</v>
      </c>
      <c r="B51" s="23">
        <v>10457</v>
      </c>
      <c r="C51" s="23">
        <v>5716</v>
      </c>
      <c r="D51" s="23">
        <v>1411</v>
      </c>
      <c r="E51" s="23">
        <v>637</v>
      </c>
      <c r="F51" s="23">
        <v>16</v>
      </c>
      <c r="G51" s="23">
        <v>346</v>
      </c>
      <c r="H51" s="23">
        <v>728</v>
      </c>
      <c r="I51" s="23">
        <v>1628</v>
      </c>
      <c r="J51" s="23">
        <v>65</v>
      </c>
      <c r="K51" s="23">
        <v>146</v>
      </c>
      <c r="L51" s="23">
        <v>677</v>
      </c>
      <c r="M51" s="23">
        <v>62</v>
      </c>
      <c r="N51" s="23">
        <v>4739</v>
      </c>
      <c r="O51" s="23">
        <v>510</v>
      </c>
      <c r="P51" s="23">
        <v>3209</v>
      </c>
      <c r="Q51" s="23">
        <v>2669</v>
      </c>
      <c r="R51" s="23">
        <v>284</v>
      </c>
      <c r="S51" s="23">
        <v>302</v>
      </c>
      <c r="T51" s="23">
        <v>176</v>
      </c>
      <c r="U51" s="127" t="s">
        <v>314</v>
      </c>
      <c r="V51" s="23">
        <v>436</v>
      </c>
      <c r="W51" s="23">
        <v>2</v>
      </c>
      <c r="X51" s="23">
        <v>4029</v>
      </c>
    </row>
    <row r="52" spans="1:25" x14ac:dyDescent="0.15">
      <c r="A52" s="26" t="s">
        <v>105</v>
      </c>
      <c r="B52" s="23">
        <v>10563</v>
      </c>
      <c r="C52" s="23">
        <v>5716</v>
      </c>
      <c r="D52" s="23">
        <v>1185</v>
      </c>
      <c r="E52" s="23">
        <v>787</v>
      </c>
      <c r="F52" s="23">
        <v>23</v>
      </c>
      <c r="G52" s="23">
        <v>351</v>
      </c>
      <c r="H52" s="23">
        <v>689</v>
      </c>
      <c r="I52" s="23">
        <v>1654</v>
      </c>
      <c r="J52" s="23">
        <v>63</v>
      </c>
      <c r="K52" s="23">
        <v>159</v>
      </c>
      <c r="L52" s="23">
        <v>743</v>
      </c>
      <c r="M52" s="23">
        <v>61</v>
      </c>
      <c r="N52" s="23">
        <v>4845</v>
      </c>
      <c r="O52" s="23">
        <v>518</v>
      </c>
      <c r="P52" s="23">
        <v>3328</v>
      </c>
      <c r="Q52" s="23">
        <v>2776</v>
      </c>
      <c r="R52" s="23">
        <v>283</v>
      </c>
      <c r="S52" s="23">
        <v>317</v>
      </c>
      <c r="T52" s="23">
        <v>181</v>
      </c>
      <c r="U52" s="25" t="s">
        <v>313</v>
      </c>
      <c r="V52" s="23">
        <v>399</v>
      </c>
      <c r="W52" s="23">
        <v>2</v>
      </c>
      <c r="X52" s="23">
        <v>4203</v>
      </c>
    </row>
    <row r="53" spans="1:25" x14ac:dyDescent="0.15">
      <c r="A53" s="26" t="s">
        <v>106</v>
      </c>
      <c r="B53" s="23">
        <v>10579</v>
      </c>
      <c r="C53" s="23">
        <v>5757</v>
      </c>
      <c r="D53" s="23">
        <v>1098</v>
      </c>
      <c r="E53" s="23">
        <v>861</v>
      </c>
      <c r="F53" s="23">
        <v>32</v>
      </c>
      <c r="G53" s="23">
        <v>382</v>
      </c>
      <c r="H53" s="23">
        <v>701</v>
      </c>
      <c r="I53" s="23">
        <v>1634</v>
      </c>
      <c r="J53" s="23">
        <v>66</v>
      </c>
      <c r="K53" s="23">
        <v>159</v>
      </c>
      <c r="L53" s="23">
        <v>767</v>
      </c>
      <c r="M53" s="23">
        <v>57</v>
      </c>
      <c r="N53" s="23">
        <v>4820</v>
      </c>
      <c r="O53" s="23">
        <v>494</v>
      </c>
      <c r="P53" s="23">
        <v>3417</v>
      </c>
      <c r="Q53" s="23">
        <v>2833</v>
      </c>
      <c r="R53" s="23">
        <v>251</v>
      </c>
      <c r="S53" s="23">
        <v>277</v>
      </c>
      <c r="T53" s="23">
        <v>163</v>
      </c>
      <c r="U53" s="25" t="s">
        <v>313</v>
      </c>
      <c r="V53" s="23">
        <v>381</v>
      </c>
      <c r="W53" s="23">
        <v>2</v>
      </c>
      <c r="X53" s="23">
        <v>4425</v>
      </c>
    </row>
    <row r="54" spans="1:25" x14ac:dyDescent="0.15">
      <c r="A54" s="26" t="s">
        <v>108</v>
      </c>
      <c r="B54" s="23">
        <v>10942</v>
      </c>
      <c r="C54" s="23">
        <v>5939</v>
      </c>
      <c r="D54" s="23">
        <v>1091</v>
      </c>
      <c r="E54" s="23">
        <v>852</v>
      </c>
      <c r="F54" s="23">
        <v>27</v>
      </c>
      <c r="G54" s="23">
        <v>419</v>
      </c>
      <c r="H54" s="23">
        <v>702</v>
      </c>
      <c r="I54" s="23">
        <v>1780</v>
      </c>
      <c r="J54" s="23">
        <v>47</v>
      </c>
      <c r="K54" s="23">
        <v>149</v>
      </c>
      <c r="L54" s="23">
        <v>816</v>
      </c>
      <c r="M54" s="23">
        <v>56</v>
      </c>
      <c r="N54" s="23">
        <v>5001</v>
      </c>
      <c r="O54" s="23">
        <v>595</v>
      </c>
      <c r="P54" s="23">
        <v>3432</v>
      </c>
      <c r="Q54" s="23">
        <v>2813</v>
      </c>
      <c r="R54" s="23">
        <v>274</v>
      </c>
      <c r="S54" s="23">
        <v>297</v>
      </c>
      <c r="T54" s="23">
        <v>173</v>
      </c>
      <c r="U54" s="25" t="s">
        <v>313</v>
      </c>
      <c r="V54" s="23">
        <v>403</v>
      </c>
      <c r="W54" s="23">
        <v>2</v>
      </c>
      <c r="X54" s="23">
        <v>4330</v>
      </c>
    </row>
    <row r="55" spans="1:25" x14ac:dyDescent="0.15">
      <c r="A55" s="26" t="s">
        <v>109</v>
      </c>
      <c r="B55" s="23">
        <v>10663</v>
      </c>
      <c r="C55" s="23">
        <v>5642</v>
      </c>
      <c r="D55" s="23">
        <v>1175</v>
      </c>
      <c r="E55" s="23">
        <v>777</v>
      </c>
      <c r="F55" s="23">
        <v>37</v>
      </c>
      <c r="G55" s="23">
        <v>354</v>
      </c>
      <c r="H55" s="23">
        <v>699</v>
      </c>
      <c r="I55" s="23">
        <v>1645</v>
      </c>
      <c r="J55" s="23">
        <v>58</v>
      </c>
      <c r="K55" s="23">
        <v>140</v>
      </c>
      <c r="L55" s="23">
        <v>703</v>
      </c>
      <c r="M55" s="23">
        <v>53</v>
      </c>
      <c r="N55" s="23">
        <v>5018</v>
      </c>
      <c r="O55" s="23">
        <v>646</v>
      </c>
      <c r="P55" s="23">
        <v>3415</v>
      </c>
      <c r="Q55" s="23">
        <v>2791</v>
      </c>
      <c r="R55" s="23">
        <v>263</v>
      </c>
      <c r="S55" s="23">
        <v>315</v>
      </c>
      <c r="T55" s="23">
        <v>197</v>
      </c>
      <c r="U55" s="25" t="s">
        <v>313</v>
      </c>
      <c r="V55" s="23">
        <v>379</v>
      </c>
      <c r="W55" s="23">
        <v>2</v>
      </c>
      <c r="X55" s="23">
        <v>3969</v>
      </c>
    </row>
    <row r="56" spans="1:25" x14ac:dyDescent="0.15">
      <c r="A56" s="26" t="s">
        <v>315</v>
      </c>
      <c r="B56" s="27">
        <v>10527</v>
      </c>
      <c r="C56" s="27">
        <v>5607</v>
      </c>
      <c r="D56" s="27">
        <v>1164</v>
      </c>
      <c r="E56" s="27">
        <v>770</v>
      </c>
      <c r="F56" s="27">
        <v>34</v>
      </c>
      <c r="G56" s="27">
        <v>335</v>
      </c>
      <c r="H56" s="27">
        <v>692</v>
      </c>
      <c r="I56" s="27">
        <v>1712</v>
      </c>
      <c r="J56" s="27">
        <v>62</v>
      </c>
      <c r="K56" s="27">
        <v>145</v>
      </c>
      <c r="L56" s="27">
        <v>639</v>
      </c>
      <c r="M56" s="27">
        <v>56</v>
      </c>
      <c r="N56" s="27">
        <v>4918</v>
      </c>
      <c r="O56" s="27">
        <v>668</v>
      </c>
      <c r="P56" s="27">
        <v>3256</v>
      </c>
      <c r="Q56" s="27">
        <v>2683</v>
      </c>
      <c r="R56" s="28">
        <v>283</v>
      </c>
      <c r="S56" s="28">
        <v>310</v>
      </c>
      <c r="T56" s="28">
        <v>186</v>
      </c>
      <c r="U56" s="25" t="s">
        <v>313</v>
      </c>
      <c r="V56" s="28">
        <v>401</v>
      </c>
      <c r="W56" s="28">
        <v>2</v>
      </c>
      <c r="X56" s="28">
        <v>3743</v>
      </c>
      <c r="Y56" s="126"/>
    </row>
    <row r="57" spans="1:25" x14ac:dyDescent="0.15">
      <c r="A57" s="26" t="s">
        <v>316</v>
      </c>
      <c r="B57" s="29">
        <v>9809</v>
      </c>
      <c r="C57" s="29">
        <v>4823</v>
      </c>
      <c r="D57" s="29">
        <v>1092</v>
      </c>
      <c r="E57" s="29">
        <v>447</v>
      </c>
      <c r="F57" s="29">
        <v>30</v>
      </c>
      <c r="G57" s="29">
        <v>282</v>
      </c>
      <c r="H57" s="29">
        <v>559</v>
      </c>
      <c r="I57" s="29">
        <v>1672</v>
      </c>
      <c r="J57" s="29">
        <v>81</v>
      </c>
      <c r="K57" s="29">
        <v>157</v>
      </c>
      <c r="L57" s="29">
        <v>486</v>
      </c>
      <c r="M57" s="29">
        <v>17</v>
      </c>
      <c r="N57" s="29">
        <v>4986</v>
      </c>
      <c r="O57" s="29">
        <v>645</v>
      </c>
      <c r="P57" s="29">
        <v>3325</v>
      </c>
      <c r="Q57" s="29">
        <v>2732</v>
      </c>
      <c r="R57" s="29">
        <v>326</v>
      </c>
      <c r="S57" s="29">
        <v>309</v>
      </c>
      <c r="T57" s="29">
        <v>187</v>
      </c>
      <c r="U57" s="25" t="s">
        <v>313</v>
      </c>
      <c r="V57" s="30">
        <v>380</v>
      </c>
      <c r="W57" s="29">
        <v>0</v>
      </c>
      <c r="X57" s="28">
        <v>3511</v>
      </c>
    </row>
    <row r="58" spans="1:25" x14ac:dyDescent="0.15">
      <c r="A58" s="26" t="s">
        <v>317</v>
      </c>
      <c r="B58" s="29">
        <v>10251</v>
      </c>
      <c r="C58" s="29">
        <v>5194</v>
      </c>
      <c r="D58" s="29">
        <v>1255</v>
      </c>
      <c r="E58" s="29">
        <v>418</v>
      </c>
      <c r="F58" s="29">
        <v>26</v>
      </c>
      <c r="G58" s="29">
        <v>362</v>
      </c>
      <c r="H58" s="29">
        <v>632</v>
      </c>
      <c r="I58" s="29">
        <v>1786</v>
      </c>
      <c r="J58" s="29">
        <v>66</v>
      </c>
      <c r="K58" s="29">
        <v>131</v>
      </c>
      <c r="L58" s="29">
        <v>495</v>
      </c>
      <c r="M58" s="29">
        <v>24</v>
      </c>
      <c r="N58" s="29">
        <v>5057</v>
      </c>
      <c r="O58" s="29">
        <v>587</v>
      </c>
      <c r="P58" s="29">
        <v>3502</v>
      </c>
      <c r="Q58" s="29">
        <v>2947</v>
      </c>
      <c r="R58" s="29">
        <v>344</v>
      </c>
      <c r="S58" s="29">
        <v>341</v>
      </c>
      <c r="T58" s="29">
        <v>213</v>
      </c>
      <c r="U58" s="25" t="s">
        <v>313</v>
      </c>
      <c r="V58" s="30">
        <v>283</v>
      </c>
      <c r="W58" s="30" t="s">
        <v>314</v>
      </c>
      <c r="X58" s="28">
        <v>3458</v>
      </c>
    </row>
    <row r="59" spans="1:25" x14ac:dyDescent="0.15">
      <c r="A59" s="26" t="s">
        <v>318</v>
      </c>
      <c r="B59" s="27">
        <v>10111</v>
      </c>
      <c r="C59" s="28">
        <v>4882</v>
      </c>
      <c r="D59" s="28">
        <v>1071</v>
      </c>
      <c r="E59" s="28">
        <v>342</v>
      </c>
      <c r="F59" s="28">
        <v>16</v>
      </c>
      <c r="G59" s="28">
        <v>284</v>
      </c>
      <c r="H59" s="28">
        <v>628</v>
      </c>
      <c r="I59" s="28">
        <v>1858</v>
      </c>
      <c r="J59" s="28">
        <v>58</v>
      </c>
      <c r="K59" s="28">
        <v>128</v>
      </c>
      <c r="L59" s="28">
        <v>472</v>
      </c>
      <c r="M59" s="28">
        <v>26</v>
      </c>
      <c r="N59" s="29">
        <v>5229</v>
      </c>
      <c r="O59" s="29">
        <v>577</v>
      </c>
      <c r="P59" s="29">
        <v>3725</v>
      </c>
      <c r="Q59" s="29">
        <v>3183</v>
      </c>
      <c r="R59" s="28">
        <v>298</v>
      </c>
      <c r="S59" s="28">
        <v>318</v>
      </c>
      <c r="T59" s="28">
        <v>189</v>
      </c>
      <c r="U59" s="25" t="s">
        <v>313</v>
      </c>
      <c r="V59" s="28">
        <v>312</v>
      </c>
      <c r="W59" s="28" t="s">
        <v>319</v>
      </c>
      <c r="X59" s="28">
        <v>3573</v>
      </c>
    </row>
    <row r="60" spans="1:25" x14ac:dyDescent="0.15">
      <c r="A60" s="26" t="s">
        <v>320</v>
      </c>
      <c r="B60" s="27">
        <v>9946</v>
      </c>
      <c r="C60" s="28">
        <v>4806</v>
      </c>
      <c r="D60" s="28">
        <v>1064</v>
      </c>
      <c r="E60" s="28">
        <v>249</v>
      </c>
      <c r="F60" s="28">
        <v>31</v>
      </c>
      <c r="G60" s="28">
        <v>271</v>
      </c>
      <c r="H60" s="28">
        <v>621</v>
      </c>
      <c r="I60" s="28">
        <v>2032</v>
      </c>
      <c r="J60" s="28">
        <v>52</v>
      </c>
      <c r="K60" s="28">
        <v>126</v>
      </c>
      <c r="L60" s="28">
        <v>335</v>
      </c>
      <c r="M60" s="28">
        <v>27</v>
      </c>
      <c r="N60" s="29">
        <v>5139</v>
      </c>
      <c r="O60" s="29">
        <v>559</v>
      </c>
      <c r="P60" s="29">
        <v>3634</v>
      </c>
      <c r="Q60" s="29">
        <v>3041</v>
      </c>
      <c r="R60" s="28">
        <v>336</v>
      </c>
      <c r="S60" s="28">
        <v>313</v>
      </c>
      <c r="T60" s="28">
        <v>186</v>
      </c>
      <c r="U60" s="25" t="s">
        <v>313</v>
      </c>
      <c r="V60" s="28">
        <v>297</v>
      </c>
      <c r="W60" s="28">
        <v>0</v>
      </c>
      <c r="X60" s="28">
        <v>3612</v>
      </c>
    </row>
    <row r="61" spans="1:25" x14ac:dyDescent="0.15">
      <c r="A61" s="26" t="s">
        <v>321</v>
      </c>
      <c r="B61" s="29">
        <v>10137</v>
      </c>
      <c r="C61" s="29">
        <v>4914</v>
      </c>
      <c r="D61" s="29">
        <v>1291</v>
      </c>
      <c r="E61" s="29">
        <v>240</v>
      </c>
      <c r="F61" s="29">
        <v>15</v>
      </c>
      <c r="G61" s="29">
        <v>263</v>
      </c>
      <c r="H61" s="29">
        <v>607</v>
      </c>
      <c r="I61" s="29">
        <v>1903</v>
      </c>
      <c r="J61" s="29">
        <v>48</v>
      </c>
      <c r="K61" s="29">
        <v>119</v>
      </c>
      <c r="L61" s="29">
        <v>395</v>
      </c>
      <c r="M61" s="29">
        <v>33</v>
      </c>
      <c r="N61" s="29">
        <v>5223</v>
      </c>
      <c r="O61" s="29">
        <v>622</v>
      </c>
      <c r="P61" s="29">
        <v>3638</v>
      </c>
      <c r="Q61" s="29">
        <v>3068</v>
      </c>
      <c r="R61" s="29">
        <v>346</v>
      </c>
      <c r="S61" s="29">
        <v>345</v>
      </c>
      <c r="T61" s="29">
        <v>200</v>
      </c>
      <c r="U61" s="25" t="s">
        <v>313</v>
      </c>
      <c r="V61" s="30">
        <v>272</v>
      </c>
      <c r="W61" s="30">
        <v>0</v>
      </c>
      <c r="X61" s="30">
        <v>3507</v>
      </c>
    </row>
    <row r="62" spans="1:25" x14ac:dyDescent="0.15">
      <c r="A62" s="26" t="s">
        <v>116</v>
      </c>
      <c r="B62" s="29">
        <v>10536</v>
      </c>
      <c r="C62" s="29">
        <v>5119</v>
      </c>
      <c r="D62" s="29">
        <v>1439</v>
      </c>
      <c r="E62" s="29">
        <v>263</v>
      </c>
      <c r="F62" s="29">
        <v>14</v>
      </c>
      <c r="G62" s="29">
        <v>348</v>
      </c>
      <c r="H62" s="29">
        <v>561</v>
      </c>
      <c r="I62" s="29">
        <v>1915</v>
      </c>
      <c r="J62" s="29">
        <v>57</v>
      </c>
      <c r="K62" s="29">
        <v>109</v>
      </c>
      <c r="L62" s="29">
        <v>377</v>
      </c>
      <c r="M62" s="29">
        <v>35</v>
      </c>
      <c r="N62" s="29">
        <v>5417</v>
      </c>
      <c r="O62" s="29">
        <v>718</v>
      </c>
      <c r="P62" s="29">
        <v>3736</v>
      </c>
      <c r="Q62" s="29">
        <v>3220</v>
      </c>
      <c r="R62" s="29">
        <v>343</v>
      </c>
      <c r="S62" s="29">
        <v>327</v>
      </c>
      <c r="T62" s="29">
        <v>189</v>
      </c>
      <c r="U62" s="25" t="s">
        <v>313</v>
      </c>
      <c r="V62" s="30">
        <v>293</v>
      </c>
      <c r="W62" s="30" t="s">
        <v>314</v>
      </c>
      <c r="X62" s="30">
        <v>3632</v>
      </c>
    </row>
    <row r="63" spans="1:25" x14ac:dyDescent="0.15">
      <c r="A63" s="26" t="s">
        <v>117</v>
      </c>
      <c r="B63" s="29">
        <v>10705</v>
      </c>
      <c r="C63" s="29">
        <v>5090</v>
      </c>
      <c r="D63" s="29">
        <v>1301</v>
      </c>
      <c r="E63" s="29">
        <v>226</v>
      </c>
      <c r="F63" s="29">
        <v>12</v>
      </c>
      <c r="G63" s="29">
        <v>320</v>
      </c>
      <c r="H63" s="29">
        <v>668</v>
      </c>
      <c r="I63" s="29">
        <v>1990</v>
      </c>
      <c r="J63" s="29">
        <v>51</v>
      </c>
      <c r="K63" s="29">
        <v>118</v>
      </c>
      <c r="L63" s="29">
        <v>366</v>
      </c>
      <c r="M63" s="29">
        <v>37</v>
      </c>
      <c r="N63" s="29">
        <v>5616</v>
      </c>
      <c r="O63" s="29">
        <v>814</v>
      </c>
      <c r="P63" s="29">
        <v>3777</v>
      </c>
      <c r="Q63" s="29">
        <v>3224</v>
      </c>
      <c r="R63" s="29">
        <v>369</v>
      </c>
      <c r="S63" s="29">
        <v>347</v>
      </c>
      <c r="T63" s="29">
        <v>207</v>
      </c>
      <c r="U63" s="25" t="s">
        <v>313</v>
      </c>
      <c r="V63" s="30">
        <v>308</v>
      </c>
      <c r="W63" s="30" t="s">
        <v>314</v>
      </c>
      <c r="X63" s="30">
        <v>3763</v>
      </c>
    </row>
    <row r="64" spans="1:25" x14ac:dyDescent="0.15">
      <c r="A64" s="26" t="s">
        <v>118</v>
      </c>
      <c r="B64" s="29">
        <v>11110</v>
      </c>
      <c r="C64" s="29">
        <v>5078</v>
      </c>
      <c r="D64" s="29">
        <v>1105</v>
      </c>
      <c r="E64" s="29">
        <v>190</v>
      </c>
      <c r="F64" s="29">
        <v>17</v>
      </c>
      <c r="G64" s="29">
        <v>350</v>
      </c>
      <c r="H64" s="29">
        <v>657</v>
      </c>
      <c r="I64" s="29">
        <v>2116</v>
      </c>
      <c r="J64" s="29">
        <v>59</v>
      </c>
      <c r="K64" s="29">
        <v>121</v>
      </c>
      <c r="L64" s="29">
        <v>420</v>
      </c>
      <c r="M64" s="29">
        <v>44</v>
      </c>
      <c r="N64" s="29">
        <v>6032</v>
      </c>
      <c r="O64" s="29">
        <v>896</v>
      </c>
      <c r="P64" s="29">
        <v>3949</v>
      </c>
      <c r="Q64" s="29">
        <v>3318</v>
      </c>
      <c r="R64" s="29">
        <v>456</v>
      </c>
      <c r="S64" s="29">
        <v>369</v>
      </c>
      <c r="T64" s="29">
        <v>222</v>
      </c>
      <c r="U64" s="25" t="s">
        <v>313</v>
      </c>
      <c r="V64" s="30">
        <v>362</v>
      </c>
      <c r="W64" s="30" t="s">
        <v>314</v>
      </c>
      <c r="X64" s="30">
        <v>3966</v>
      </c>
    </row>
    <row r="65" spans="1:26" x14ac:dyDescent="0.15">
      <c r="A65" s="26" t="s">
        <v>304</v>
      </c>
      <c r="B65" s="29">
        <v>11852</v>
      </c>
      <c r="C65" s="29">
        <v>5340</v>
      </c>
      <c r="D65" s="29">
        <v>1149</v>
      </c>
      <c r="E65" s="29">
        <v>259</v>
      </c>
      <c r="F65" s="29">
        <v>35</v>
      </c>
      <c r="G65" s="29">
        <v>301</v>
      </c>
      <c r="H65" s="29">
        <v>684</v>
      </c>
      <c r="I65" s="29">
        <v>2224</v>
      </c>
      <c r="J65" s="29">
        <v>64</v>
      </c>
      <c r="K65" s="29">
        <v>122</v>
      </c>
      <c r="L65" s="29">
        <v>458</v>
      </c>
      <c r="M65" s="29">
        <v>44</v>
      </c>
      <c r="N65" s="29">
        <v>6512</v>
      </c>
      <c r="O65" s="29">
        <v>972</v>
      </c>
      <c r="P65" s="29">
        <v>4317</v>
      </c>
      <c r="Q65" s="29">
        <v>3544</v>
      </c>
      <c r="R65" s="29">
        <v>433</v>
      </c>
      <c r="S65" s="29">
        <v>399</v>
      </c>
      <c r="T65" s="29">
        <v>238</v>
      </c>
      <c r="U65" s="25" t="s">
        <v>107</v>
      </c>
      <c r="V65" s="30">
        <v>392</v>
      </c>
      <c r="W65" s="30" t="s">
        <v>314</v>
      </c>
      <c r="X65" s="30">
        <v>4840</v>
      </c>
    </row>
    <row r="66" spans="1:26" x14ac:dyDescent="0.15">
      <c r="A66" s="26" t="s">
        <v>322</v>
      </c>
      <c r="B66" s="29">
        <v>12115</v>
      </c>
      <c r="C66" s="29">
        <v>5130</v>
      </c>
      <c r="D66" s="29">
        <v>1167</v>
      </c>
      <c r="E66" s="29">
        <v>165</v>
      </c>
      <c r="F66" s="29">
        <v>29</v>
      </c>
      <c r="G66" s="29">
        <v>196</v>
      </c>
      <c r="H66" s="29">
        <v>780</v>
      </c>
      <c r="I66" s="29">
        <v>2206</v>
      </c>
      <c r="J66" s="29">
        <v>61</v>
      </c>
      <c r="K66" s="29">
        <v>118</v>
      </c>
      <c r="L66" s="29">
        <v>363</v>
      </c>
      <c r="M66" s="29">
        <v>44</v>
      </c>
      <c r="N66" s="29">
        <v>6986</v>
      </c>
      <c r="O66" s="29">
        <v>1041</v>
      </c>
      <c r="P66" s="29">
        <v>4712</v>
      </c>
      <c r="Q66" s="29">
        <v>3641</v>
      </c>
      <c r="R66" s="29">
        <v>424</v>
      </c>
      <c r="S66" s="29">
        <v>377</v>
      </c>
      <c r="T66" s="29">
        <v>212</v>
      </c>
      <c r="U66" s="25" t="s">
        <v>107</v>
      </c>
      <c r="V66" s="30">
        <v>431</v>
      </c>
      <c r="W66" s="30" t="s">
        <v>314</v>
      </c>
      <c r="X66" s="30">
        <v>5167</v>
      </c>
    </row>
    <row r="67" spans="1:26" x14ac:dyDescent="0.15">
      <c r="A67" s="26" t="s">
        <v>305</v>
      </c>
      <c r="B67" s="29">
        <v>12762</v>
      </c>
      <c r="C67" s="29">
        <v>5483</v>
      </c>
      <c r="D67" s="29">
        <v>1279</v>
      </c>
      <c r="E67" s="29">
        <v>252</v>
      </c>
      <c r="F67" s="29">
        <v>40</v>
      </c>
      <c r="G67" s="29">
        <v>347</v>
      </c>
      <c r="H67" s="29">
        <v>747</v>
      </c>
      <c r="I67" s="29">
        <v>2114</v>
      </c>
      <c r="J67" s="29">
        <v>61</v>
      </c>
      <c r="K67" s="29">
        <v>134</v>
      </c>
      <c r="L67" s="29">
        <v>467</v>
      </c>
      <c r="M67" s="29">
        <v>43</v>
      </c>
      <c r="N67" s="29">
        <v>7279</v>
      </c>
      <c r="O67" s="29">
        <v>1002</v>
      </c>
      <c r="P67" s="29">
        <v>4919</v>
      </c>
      <c r="Q67" s="29">
        <v>3713</v>
      </c>
      <c r="R67" s="29">
        <v>459</v>
      </c>
      <c r="S67" s="29">
        <v>390</v>
      </c>
      <c r="T67" s="29">
        <v>217</v>
      </c>
      <c r="U67" s="25" t="s">
        <v>107</v>
      </c>
      <c r="V67" s="30">
        <v>509</v>
      </c>
      <c r="W67" s="30" t="s">
        <v>314</v>
      </c>
      <c r="X67" s="30">
        <v>5662</v>
      </c>
    </row>
    <row r="68" spans="1:26" x14ac:dyDescent="0.15">
      <c r="A68" s="26" t="s">
        <v>122</v>
      </c>
      <c r="B68" s="29">
        <v>12593</v>
      </c>
      <c r="C68" s="29">
        <v>5246</v>
      </c>
      <c r="D68" s="29">
        <v>1122</v>
      </c>
      <c r="E68" s="29">
        <v>232</v>
      </c>
      <c r="F68" s="29">
        <v>29</v>
      </c>
      <c r="G68" s="29">
        <v>304</v>
      </c>
      <c r="H68" s="29">
        <v>648</v>
      </c>
      <c r="I68" s="29">
        <v>2271</v>
      </c>
      <c r="J68" s="29">
        <v>54</v>
      </c>
      <c r="K68" s="29">
        <v>131</v>
      </c>
      <c r="L68" s="29">
        <v>414</v>
      </c>
      <c r="M68" s="29">
        <v>40</v>
      </c>
      <c r="N68" s="29">
        <v>7347</v>
      </c>
      <c r="O68" s="29">
        <v>1016</v>
      </c>
      <c r="P68" s="29">
        <v>5026</v>
      </c>
      <c r="Q68" s="29">
        <v>3826</v>
      </c>
      <c r="R68" s="29">
        <v>439</v>
      </c>
      <c r="S68" s="29">
        <v>357</v>
      </c>
      <c r="T68" s="29">
        <v>188</v>
      </c>
      <c r="U68" s="25" t="s">
        <v>107</v>
      </c>
      <c r="V68" s="30">
        <v>509</v>
      </c>
      <c r="W68" s="30" t="s">
        <v>314</v>
      </c>
      <c r="X68" s="30">
        <v>5060</v>
      </c>
      <c r="Z68" s="124"/>
    </row>
    <row r="69" spans="1:26" x14ac:dyDescent="0.15">
      <c r="A69" s="26" t="s">
        <v>123</v>
      </c>
      <c r="B69" s="29">
        <v>12558</v>
      </c>
      <c r="C69" s="29">
        <v>5207</v>
      </c>
      <c r="D69" s="29">
        <v>1254</v>
      </c>
      <c r="E69" s="29">
        <v>327</v>
      </c>
      <c r="F69" s="29">
        <v>41</v>
      </c>
      <c r="G69" s="29">
        <v>421</v>
      </c>
      <c r="H69" s="29">
        <v>542</v>
      </c>
      <c r="I69" s="29">
        <v>1951</v>
      </c>
      <c r="J69" s="29">
        <v>71</v>
      </c>
      <c r="K69" s="29">
        <v>128</v>
      </c>
      <c r="L69" s="29">
        <v>433</v>
      </c>
      <c r="M69" s="29">
        <v>39</v>
      </c>
      <c r="N69" s="29">
        <v>7350</v>
      </c>
      <c r="O69" s="29">
        <v>1049</v>
      </c>
      <c r="P69" s="29">
        <v>5006</v>
      </c>
      <c r="Q69" s="29">
        <v>3945</v>
      </c>
      <c r="R69" s="29">
        <v>455</v>
      </c>
      <c r="S69" s="29">
        <v>327</v>
      </c>
      <c r="T69" s="29">
        <v>179</v>
      </c>
      <c r="U69" s="25" t="s">
        <v>107</v>
      </c>
      <c r="V69" s="30">
        <v>513</v>
      </c>
      <c r="W69" s="30" t="s">
        <v>314</v>
      </c>
      <c r="X69" s="30">
        <v>5368</v>
      </c>
      <c r="Z69" s="124"/>
    </row>
    <row r="70" spans="1:26" x14ac:dyDescent="0.15">
      <c r="A70" s="26" t="s">
        <v>124</v>
      </c>
      <c r="B70" s="29">
        <v>12667</v>
      </c>
      <c r="C70" s="29">
        <v>5329</v>
      </c>
      <c r="D70" s="29">
        <v>1198</v>
      </c>
      <c r="E70" s="29">
        <v>328</v>
      </c>
      <c r="F70" s="29">
        <v>23</v>
      </c>
      <c r="G70" s="29">
        <v>332</v>
      </c>
      <c r="H70" s="29">
        <v>649</v>
      </c>
      <c r="I70" s="29">
        <v>2145</v>
      </c>
      <c r="J70" s="29">
        <v>69</v>
      </c>
      <c r="K70" s="29">
        <v>129</v>
      </c>
      <c r="L70" s="29">
        <v>414</v>
      </c>
      <c r="M70" s="29">
        <v>41</v>
      </c>
      <c r="N70" s="29">
        <v>7337</v>
      </c>
      <c r="O70" s="29">
        <v>960</v>
      </c>
      <c r="P70" s="29">
        <v>4983</v>
      </c>
      <c r="Q70" s="29">
        <v>4026</v>
      </c>
      <c r="R70" s="29">
        <v>512</v>
      </c>
      <c r="S70" s="29">
        <v>322</v>
      </c>
      <c r="T70" s="29">
        <v>172</v>
      </c>
      <c r="U70" s="25" t="s">
        <v>107</v>
      </c>
      <c r="V70" s="30">
        <v>560</v>
      </c>
      <c r="W70" s="30" t="s">
        <v>314</v>
      </c>
      <c r="X70" s="30">
        <v>4985</v>
      </c>
      <c r="Z70" s="124"/>
    </row>
    <row r="71" spans="1:26" x14ac:dyDescent="0.15">
      <c r="A71" s="26" t="s">
        <v>125</v>
      </c>
      <c r="B71" s="29">
        <v>13108</v>
      </c>
      <c r="C71" s="29">
        <v>5456</v>
      </c>
      <c r="D71" s="29">
        <v>1041</v>
      </c>
      <c r="E71" s="29">
        <v>512</v>
      </c>
      <c r="F71" s="29">
        <v>27</v>
      </c>
      <c r="G71" s="29">
        <v>341</v>
      </c>
      <c r="H71" s="29">
        <v>722</v>
      </c>
      <c r="I71" s="29">
        <v>2094</v>
      </c>
      <c r="J71" s="29">
        <v>77</v>
      </c>
      <c r="K71" s="29">
        <v>131</v>
      </c>
      <c r="L71" s="29">
        <v>465</v>
      </c>
      <c r="M71" s="29">
        <v>45</v>
      </c>
      <c r="N71" s="29">
        <v>7652</v>
      </c>
      <c r="O71" s="29">
        <v>1131</v>
      </c>
      <c r="P71" s="29">
        <v>4976</v>
      </c>
      <c r="Q71" s="29">
        <v>4069</v>
      </c>
      <c r="R71" s="29">
        <v>512</v>
      </c>
      <c r="S71" s="29">
        <v>383</v>
      </c>
      <c r="T71" s="29">
        <v>229</v>
      </c>
      <c r="U71" s="25" t="s">
        <v>107</v>
      </c>
      <c r="V71" s="30">
        <v>649</v>
      </c>
      <c r="W71" s="30" t="s">
        <v>314</v>
      </c>
      <c r="X71" s="30">
        <v>4919</v>
      </c>
      <c r="Z71" s="124"/>
    </row>
    <row r="72" spans="1:26" x14ac:dyDescent="0.15">
      <c r="A72" s="125" t="s">
        <v>126</v>
      </c>
      <c r="B72" s="122">
        <v>12919</v>
      </c>
      <c r="C72" s="122">
        <v>5384</v>
      </c>
      <c r="D72" s="122">
        <v>1067</v>
      </c>
      <c r="E72" s="122">
        <v>423</v>
      </c>
      <c r="F72" s="122">
        <v>37</v>
      </c>
      <c r="G72" s="122">
        <v>362</v>
      </c>
      <c r="H72" s="122">
        <v>543</v>
      </c>
      <c r="I72" s="122">
        <v>2228</v>
      </c>
      <c r="J72" s="122">
        <v>83</v>
      </c>
      <c r="K72" s="122">
        <v>126</v>
      </c>
      <c r="L72" s="122">
        <v>459</v>
      </c>
      <c r="M72" s="122">
        <v>56</v>
      </c>
      <c r="N72" s="122">
        <v>7535</v>
      </c>
      <c r="O72" s="122">
        <v>1203</v>
      </c>
      <c r="P72" s="122">
        <v>4660</v>
      </c>
      <c r="Q72" s="122">
        <v>4109</v>
      </c>
      <c r="R72" s="122">
        <v>550</v>
      </c>
      <c r="S72" s="122">
        <v>376</v>
      </c>
      <c r="T72" s="122">
        <v>223</v>
      </c>
      <c r="U72" s="44" t="s">
        <v>107</v>
      </c>
      <c r="V72" s="123">
        <v>747</v>
      </c>
      <c r="W72" s="123" t="s">
        <v>314</v>
      </c>
      <c r="X72" s="123">
        <v>4742</v>
      </c>
      <c r="Z72" s="124"/>
    </row>
    <row r="73" spans="1:26" x14ac:dyDescent="0.15">
      <c r="A73" s="45" t="s">
        <v>127</v>
      </c>
      <c r="B73" s="122">
        <v>13478</v>
      </c>
      <c r="C73" s="122">
        <v>5641</v>
      </c>
      <c r="D73" s="122">
        <v>1149</v>
      </c>
      <c r="E73" s="122">
        <v>408</v>
      </c>
      <c r="F73" s="122">
        <v>27</v>
      </c>
      <c r="G73" s="122">
        <v>293</v>
      </c>
      <c r="H73" s="122">
        <v>591</v>
      </c>
      <c r="I73" s="122">
        <v>2489</v>
      </c>
      <c r="J73" s="122">
        <v>96</v>
      </c>
      <c r="K73" s="122">
        <v>117</v>
      </c>
      <c r="L73" s="122">
        <v>417</v>
      </c>
      <c r="M73" s="122">
        <v>55</v>
      </c>
      <c r="N73" s="122">
        <v>7837</v>
      </c>
      <c r="O73" s="122">
        <v>1224</v>
      </c>
      <c r="P73" s="122">
        <v>4781</v>
      </c>
      <c r="Q73" s="122">
        <v>4341</v>
      </c>
      <c r="R73" s="122">
        <v>608</v>
      </c>
      <c r="S73" s="122">
        <v>426</v>
      </c>
      <c r="T73" s="122">
        <v>264</v>
      </c>
      <c r="U73" s="44" t="s">
        <v>107</v>
      </c>
      <c r="V73" s="123">
        <v>798</v>
      </c>
      <c r="W73" s="123" t="s">
        <v>314</v>
      </c>
      <c r="X73" s="123">
        <v>5167</v>
      </c>
      <c r="Z73" s="124"/>
    </row>
    <row r="74" spans="1:26" ht="12" customHeight="1"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6" x14ac:dyDescent="0.15">
      <c r="B75" s="38" t="s">
        <v>308</v>
      </c>
    </row>
    <row r="76" spans="1:26" x14ac:dyDescent="0.15">
      <c r="B76" s="38" t="s">
        <v>309</v>
      </c>
    </row>
    <row r="77" spans="1:26" x14ac:dyDescent="0.15">
      <c r="B77" s="2" t="s">
        <v>310</v>
      </c>
    </row>
    <row r="78" spans="1:26"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6" x14ac:dyDescent="0.15">
      <c r="B79" s="2" t="s">
        <v>312</v>
      </c>
    </row>
  </sheetData>
  <phoneticPr fontId="2"/>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61EC0-B380-4D5A-B1FE-EF7D0E6C7F3B}">
  <dimension ref="A1:X79"/>
  <sheetViews>
    <sheetView zoomScaleNormal="100" workbookViewId="0">
      <pane xSplit="1" ySplit="9" topLeftCell="B10" activePane="bottomRight" state="frozen"/>
      <selection pane="topRight" activeCell="B1" sqref="B1"/>
      <selection pane="bottomLeft" activeCell="A10" sqref="A10"/>
      <selection pane="bottomRight" activeCell="L41" sqref="L41"/>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270</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520</v>
      </c>
      <c r="C10" s="23">
        <v>396</v>
      </c>
      <c r="D10" s="23">
        <v>164</v>
      </c>
      <c r="E10" s="23">
        <v>110</v>
      </c>
      <c r="F10" s="23" t="s">
        <v>313</v>
      </c>
      <c r="G10" s="23" t="s">
        <v>313</v>
      </c>
      <c r="H10" s="23" t="s">
        <v>313</v>
      </c>
      <c r="I10" s="23">
        <v>29</v>
      </c>
      <c r="J10" s="23">
        <v>19</v>
      </c>
      <c r="K10" s="23">
        <v>3</v>
      </c>
      <c r="L10" s="23">
        <v>67</v>
      </c>
      <c r="M10" s="23">
        <v>3</v>
      </c>
      <c r="N10" s="23">
        <v>114</v>
      </c>
      <c r="O10" s="23" t="s">
        <v>313</v>
      </c>
      <c r="P10" s="23" t="s">
        <v>313</v>
      </c>
      <c r="Q10" s="23" t="s">
        <v>313</v>
      </c>
      <c r="R10" s="23" t="s">
        <v>313</v>
      </c>
      <c r="S10" s="23" t="s">
        <v>313</v>
      </c>
      <c r="T10" s="23" t="s">
        <v>313</v>
      </c>
      <c r="U10" s="23">
        <v>5</v>
      </c>
      <c r="V10" s="23" t="s">
        <v>313</v>
      </c>
      <c r="W10" s="23">
        <v>6</v>
      </c>
      <c r="X10" s="23">
        <v>316</v>
      </c>
    </row>
    <row r="11" spans="1:24" x14ac:dyDescent="0.15">
      <c r="A11" s="22" t="s">
        <v>64</v>
      </c>
      <c r="B11" s="23">
        <v>545</v>
      </c>
      <c r="C11" s="23">
        <v>419</v>
      </c>
      <c r="D11" s="23">
        <v>155</v>
      </c>
      <c r="E11" s="23">
        <v>23</v>
      </c>
      <c r="F11" s="23" t="s">
        <v>313</v>
      </c>
      <c r="G11" s="23">
        <v>99</v>
      </c>
      <c r="H11" s="23" t="s">
        <v>313</v>
      </c>
      <c r="I11" s="23">
        <v>34</v>
      </c>
      <c r="J11" s="23">
        <v>21</v>
      </c>
      <c r="K11" s="23">
        <v>2</v>
      </c>
      <c r="L11" s="23">
        <v>81</v>
      </c>
      <c r="M11" s="23">
        <v>3</v>
      </c>
      <c r="N11" s="23">
        <v>119</v>
      </c>
      <c r="O11" s="23" t="s">
        <v>313</v>
      </c>
      <c r="P11" s="23" t="s">
        <v>313</v>
      </c>
      <c r="Q11" s="23" t="s">
        <v>313</v>
      </c>
      <c r="R11" s="23" t="s">
        <v>313</v>
      </c>
      <c r="S11" s="23" t="s">
        <v>313</v>
      </c>
      <c r="T11" s="23" t="s">
        <v>313</v>
      </c>
      <c r="U11" s="23">
        <v>5</v>
      </c>
      <c r="V11" s="23" t="s">
        <v>313</v>
      </c>
      <c r="W11" s="23">
        <v>3</v>
      </c>
      <c r="X11" s="23">
        <v>349</v>
      </c>
    </row>
    <row r="12" spans="1:24" x14ac:dyDescent="0.15">
      <c r="A12" s="22" t="s">
        <v>65</v>
      </c>
      <c r="B12" s="23">
        <v>611</v>
      </c>
      <c r="C12" s="23">
        <v>490</v>
      </c>
      <c r="D12" s="23">
        <v>185</v>
      </c>
      <c r="E12" s="23">
        <v>17</v>
      </c>
      <c r="F12" s="23" t="s">
        <v>313</v>
      </c>
      <c r="G12" s="23">
        <v>16</v>
      </c>
      <c r="H12" s="23">
        <v>114</v>
      </c>
      <c r="I12" s="23">
        <v>39</v>
      </c>
      <c r="J12" s="23">
        <v>28</v>
      </c>
      <c r="K12" s="23">
        <v>2</v>
      </c>
      <c r="L12" s="23">
        <v>83</v>
      </c>
      <c r="M12" s="23">
        <v>6</v>
      </c>
      <c r="N12" s="23">
        <v>114</v>
      </c>
      <c r="O12" s="23" t="s">
        <v>313</v>
      </c>
      <c r="P12" s="23" t="s">
        <v>313</v>
      </c>
      <c r="Q12" s="23" t="s">
        <v>313</v>
      </c>
      <c r="R12" s="23" t="s">
        <v>313</v>
      </c>
      <c r="S12" s="23" t="s">
        <v>313</v>
      </c>
      <c r="T12" s="23" t="s">
        <v>313</v>
      </c>
      <c r="U12" s="23">
        <v>5</v>
      </c>
      <c r="V12" s="23" t="s">
        <v>313</v>
      </c>
      <c r="W12" s="23">
        <v>2</v>
      </c>
      <c r="X12" s="23">
        <v>376</v>
      </c>
    </row>
    <row r="13" spans="1:24" x14ac:dyDescent="0.15">
      <c r="A13" s="22" t="s">
        <v>66</v>
      </c>
      <c r="B13" s="23">
        <v>701</v>
      </c>
      <c r="C13" s="23">
        <v>570</v>
      </c>
      <c r="D13" s="23">
        <v>214</v>
      </c>
      <c r="E13" s="23">
        <v>6</v>
      </c>
      <c r="F13" s="23" t="s">
        <v>313</v>
      </c>
      <c r="G13" s="23">
        <v>9</v>
      </c>
      <c r="H13" s="23">
        <v>165</v>
      </c>
      <c r="I13" s="23">
        <v>51</v>
      </c>
      <c r="J13" s="23">
        <v>33</v>
      </c>
      <c r="K13" s="23">
        <v>4</v>
      </c>
      <c r="L13" s="23">
        <v>85</v>
      </c>
      <c r="M13" s="23">
        <v>4</v>
      </c>
      <c r="N13" s="23">
        <v>124</v>
      </c>
      <c r="O13" s="23" t="s">
        <v>313</v>
      </c>
      <c r="P13" s="23" t="s">
        <v>313</v>
      </c>
      <c r="Q13" s="23" t="s">
        <v>313</v>
      </c>
      <c r="R13" s="23" t="s">
        <v>313</v>
      </c>
      <c r="S13" s="23" t="s">
        <v>313</v>
      </c>
      <c r="T13" s="23" t="s">
        <v>313</v>
      </c>
      <c r="U13" s="23">
        <v>6</v>
      </c>
      <c r="V13" s="23" t="s">
        <v>313</v>
      </c>
      <c r="W13" s="23">
        <v>1</v>
      </c>
      <c r="X13" s="23">
        <v>437</v>
      </c>
    </row>
    <row r="14" spans="1:24" x14ac:dyDescent="0.15">
      <c r="A14" s="22" t="s">
        <v>67</v>
      </c>
      <c r="B14" s="23">
        <v>624</v>
      </c>
      <c r="C14" s="23">
        <v>480</v>
      </c>
      <c r="D14" s="23">
        <v>180</v>
      </c>
      <c r="E14" s="23">
        <v>9</v>
      </c>
      <c r="F14" s="23" t="s">
        <v>313</v>
      </c>
      <c r="G14" s="23">
        <v>5</v>
      </c>
      <c r="H14" s="23">
        <v>89</v>
      </c>
      <c r="I14" s="23">
        <v>57</v>
      </c>
      <c r="J14" s="23">
        <v>35</v>
      </c>
      <c r="K14" s="23">
        <v>3</v>
      </c>
      <c r="L14" s="23">
        <v>99</v>
      </c>
      <c r="M14" s="23">
        <v>4</v>
      </c>
      <c r="N14" s="23">
        <v>137</v>
      </c>
      <c r="O14" s="23">
        <v>42</v>
      </c>
      <c r="P14" s="23">
        <v>11</v>
      </c>
      <c r="Q14" s="23" t="s">
        <v>313</v>
      </c>
      <c r="R14" s="23">
        <v>45</v>
      </c>
      <c r="S14" s="23">
        <v>38</v>
      </c>
      <c r="T14" s="23" t="s">
        <v>313</v>
      </c>
      <c r="U14" s="23">
        <v>6</v>
      </c>
      <c r="V14" s="23">
        <v>1</v>
      </c>
      <c r="W14" s="23">
        <v>1</v>
      </c>
      <c r="X14" s="23">
        <v>349</v>
      </c>
    </row>
    <row r="15" spans="1:24" x14ac:dyDescent="0.15">
      <c r="A15" s="22" t="s">
        <v>68</v>
      </c>
      <c r="B15" s="23">
        <v>783</v>
      </c>
      <c r="C15" s="23">
        <v>611</v>
      </c>
      <c r="D15" s="23">
        <v>244</v>
      </c>
      <c r="E15" s="23">
        <v>20</v>
      </c>
      <c r="F15" s="23" t="s">
        <v>313</v>
      </c>
      <c r="G15" s="23">
        <v>7</v>
      </c>
      <c r="H15" s="23">
        <v>118</v>
      </c>
      <c r="I15" s="23">
        <v>64</v>
      </c>
      <c r="J15" s="23">
        <v>30</v>
      </c>
      <c r="K15" s="23">
        <v>3</v>
      </c>
      <c r="L15" s="23">
        <v>119</v>
      </c>
      <c r="M15" s="23">
        <v>5</v>
      </c>
      <c r="N15" s="23">
        <v>163</v>
      </c>
      <c r="O15" s="23">
        <v>53</v>
      </c>
      <c r="P15" s="23">
        <v>13</v>
      </c>
      <c r="Q15" s="23" t="s">
        <v>313</v>
      </c>
      <c r="R15" s="23">
        <v>50</v>
      </c>
      <c r="S15" s="23">
        <v>45</v>
      </c>
      <c r="T15" s="23" t="s">
        <v>313</v>
      </c>
      <c r="U15" s="23">
        <v>7</v>
      </c>
      <c r="V15" s="23">
        <v>2</v>
      </c>
      <c r="W15" s="23">
        <v>1</v>
      </c>
      <c r="X15" s="23">
        <v>481</v>
      </c>
    </row>
    <row r="16" spans="1:24" x14ac:dyDescent="0.15">
      <c r="A16" s="22" t="s">
        <v>69</v>
      </c>
      <c r="B16" s="23">
        <v>873</v>
      </c>
      <c r="C16" s="23">
        <v>669</v>
      </c>
      <c r="D16" s="23">
        <v>261</v>
      </c>
      <c r="E16" s="23">
        <v>15</v>
      </c>
      <c r="F16" s="23" t="s">
        <v>313</v>
      </c>
      <c r="G16" s="23">
        <v>7</v>
      </c>
      <c r="H16" s="23">
        <v>141</v>
      </c>
      <c r="I16" s="23">
        <v>71</v>
      </c>
      <c r="J16" s="23">
        <v>40</v>
      </c>
      <c r="K16" s="23">
        <v>3</v>
      </c>
      <c r="L16" s="23">
        <v>127</v>
      </c>
      <c r="M16" s="23">
        <v>5</v>
      </c>
      <c r="N16" s="23">
        <v>193</v>
      </c>
      <c r="O16" s="23">
        <v>73</v>
      </c>
      <c r="P16" s="23">
        <v>15</v>
      </c>
      <c r="Q16" s="23" t="s">
        <v>313</v>
      </c>
      <c r="R16" s="23">
        <v>54</v>
      </c>
      <c r="S16" s="23">
        <v>49</v>
      </c>
      <c r="T16" s="23" t="s">
        <v>313</v>
      </c>
      <c r="U16" s="23">
        <v>10</v>
      </c>
      <c r="V16" s="23">
        <v>1</v>
      </c>
      <c r="W16" s="23">
        <v>1</v>
      </c>
      <c r="X16" s="23">
        <v>523</v>
      </c>
    </row>
    <row r="17" spans="1:24" x14ac:dyDescent="0.15">
      <c r="A17" s="22" t="s">
        <v>70</v>
      </c>
      <c r="B17" s="23">
        <v>1023</v>
      </c>
      <c r="C17" s="23">
        <v>768</v>
      </c>
      <c r="D17" s="23">
        <v>318</v>
      </c>
      <c r="E17" s="23">
        <v>15</v>
      </c>
      <c r="F17" s="23" t="s">
        <v>313</v>
      </c>
      <c r="G17" s="23">
        <v>8</v>
      </c>
      <c r="H17" s="23">
        <v>131</v>
      </c>
      <c r="I17" s="23">
        <v>92</v>
      </c>
      <c r="J17" s="23">
        <v>42</v>
      </c>
      <c r="K17" s="23">
        <v>4</v>
      </c>
      <c r="L17" s="23">
        <v>153</v>
      </c>
      <c r="M17" s="23">
        <v>6</v>
      </c>
      <c r="N17" s="23">
        <v>237</v>
      </c>
      <c r="O17" s="23">
        <v>93</v>
      </c>
      <c r="P17" s="23">
        <v>21</v>
      </c>
      <c r="Q17" s="23">
        <v>15</v>
      </c>
      <c r="R17" s="23">
        <v>65</v>
      </c>
      <c r="S17" s="23">
        <v>57</v>
      </c>
      <c r="T17" s="23">
        <v>45</v>
      </c>
      <c r="U17" s="23">
        <v>16</v>
      </c>
      <c r="V17" s="23">
        <v>1</v>
      </c>
      <c r="W17" s="23">
        <v>2</v>
      </c>
      <c r="X17" s="23">
        <v>606</v>
      </c>
    </row>
    <row r="18" spans="1:24" x14ac:dyDescent="0.15">
      <c r="A18" s="22" t="s">
        <v>71</v>
      </c>
      <c r="B18" s="23">
        <v>996</v>
      </c>
      <c r="C18" s="23">
        <v>687</v>
      </c>
      <c r="D18" s="23">
        <v>278</v>
      </c>
      <c r="E18" s="23">
        <v>22</v>
      </c>
      <c r="F18" s="23" t="s">
        <v>313</v>
      </c>
      <c r="G18" s="23">
        <v>6</v>
      </c>
      <c r="H18" s="23">
        <v>101</v>
      </c>
      <c r="I18" s="23">
        <v>80</v>
      </c>
      <c r="J18" s="23">
        <v>36</v>
      </c>
      <c r="K18" s="23">
        <v>6</v>
      </c>
      <c r="L18" s="23">
        <v>154</v>
      </c>
      <c r="M18" s="23">
        <v>5</v>
      </c>
      <c r="N18" s="23">
        <v>289</v>
      </c>
      <c r="O18" s="23">
        <v>106</v>
      </c>
      <c r="P18" s="23">
        <v>24</v>
      </c>
      <c r="Q18" s="23">
        <v>18</v>
      </c>
      <c r="R18" s="23">
        <v>87</v>
      </c>
      <c r="S18" s="23">
        <v>70</v>
      </c>
      <c r="T18" s="23">
        <v>53</v>
      </c>
      <c r="U18" s="23">
        <v>19</v>
      </c>
      <c r="V18" s="23">
        <v>2</v>
      </c>
      <c r="W18" s="23">
        <v>2</v>
      </c>
      <c r="X18" s="23">
        <v>524</v>
      </c>
    </row>
    <row r="19" spans="1:24" x14ac:dyDescent="0.15">
      <c r="A19" s="22" t="s">
        <v>72</v>
      </c>
      <c r="B19" s="23">
        <v>1095</v>
      </c>
      <c r="C19" s="23">
        <v>755</v>
      </c>
      <c r="D19" s="23">
        <v>317</v>
      </c>
      <c r="E19" s="23">
        <v>14</v>
      </c>
      <c r="F19" s="23" t="s">
        <v>313</v>
      </c>
      <c r="G19" s="23">
        <v>8</v>
      </c>
      <c r="H19" s="23">
        <v>95</v>
      </c>
      <c r="I19" s="23">
        <v>95</v>
      </c>
      <c r="J19" s="23">
        <v>49</v>
      </c>
      <c r="K19" s="23">
        <v>7</v>
      </c>
      <c r="L19" s="23">
        <v>143</v>
      </c>
      <c r="M19" s="23">
        <v>28</v>
      </c>
      <c r="N19" s="23">
        <v>320</v>
      </c>
      <c r="O19" s="23">
        <v>99</v>
      </c>
      <c r="P19" s="23">
        <v>29</v>
      </c>
      <c r="Q19" s="23">
        <v>21</v>
      </c>
      <c r="R19" s="23">
        <v>104</v>
      </c>
      <c r="S19" s="23">
        <v>87</v>
      </c>
      <c r="T19" s="23">
        <v>62</v>
      </c>
      <c r="U19" s="23">
        <v>19</v>
      </c>
      <c r="V19" s="23">
        <v>1</v>
      </c>
      <c r="W19" s="23">
        <v>2</v>
      </c>
      <c r="X19" s="23">
        <v>534</v>
      </c>
    </row>
    <row r="20" spans="1:24" x14ac:dyDescent="0.15">
      <c r="A20" s="22" t="s">
        <v>73</v>
      </c>
      <c r="B20" s="23">
        <v>1125</v>
      </c>
      <c r="C20" s="23">
        <v>744</v>
      </c>
      <c r="D20" s="23">
        <v>284</v>
      </c>
      <c r="E20" s="23">
        <v>14</v>
      </c>
      <c r="F20" s="23" t="s">
        <v>313</v>
      </c>
      <c r="G20" s="23">
        <v>7</v>
      </c>
      <c r="H20" s="23">
        <v>102</v>
      </c>
      <c r="I20" s="23">
        <v>103</v>
      </c>
      <c r="J20" s="23">
        <v>51</v>
      </c>
      <c r="K20" s="23">
        <v>8</v>
      </c>
      <c r="L20" s="23">
        <v>141</v>
      </c>
      <c r="M20" s="23">
        <v>33</v>
      </c>
      <c r="N20" s="23">
        <v>355</v>
      </c>
      <c r="O20" s="23">
        <v>118</v>
      </c>
      <c r="P20" s="23">
        <v>28</v>
      </c>
      <c r="Q20" s="23">
        <v>21</v>
      </c>
      <c r="R20" s="23">
        <v>110</v>
      </c>
      <c r="S20" s="23">
        <v>95</v>
      </c>
      <c r="T20" s="23">
        <v>59</v>
      </c>
      <c r="U20" s="23">
        <v>23</v>
      </c>
      <c r="V20" s="23">
        <v>4</v>
      </c>
      <c r="W20" s="23">
        <v>3</v>
      </c>
      <c r="X20" s="23">
        <v>503</v>
      </c>
    </row>
    <row r="21" spans="1:24" x14ac:dyDescent="0.15">
      <c r="A21" s="22" t="s">
        <v>74</v>
      </c>
      <c r="B21" s="23">
        <v>1166</v>
      </c>
      <c r="C21" s="23">
        <v>707</v>
      </c>
      <c r="D21" s="23">
        <v>237</v>
      </c>
      <c r="E21" s="23">
        <v>12</v>
      </c>
      <c r="F21" s="23" t="s">
        <v>313</v>
      </c>
      <c r="G21" s="23">
        <v>8</v>
      </c>
      <c r="H21" s="23">
        <v>77</v>
      </c>
      <c r="I21" s="23">
        <v>120</v>
      </c>
      <c r="J21" s="23">
        <v>58</v>
      </c>
      <c r="K21" s="23">
        <v>16</v>
      </c>
      <c r="L21" s="23">
        <v>144</v>
      </c>
      <c r="M21" s="23">
        <v>35</v>
      </c>
      <c r="N21" s="23">
        <v>436</v>
      </c>
      <c r="O21" s="23">
        <v>138</v>
      </c>
      <c r="P21" s="23">
        <v>33</v>
      </c>
      <c r="Q21" s="23">
        <v>24</v>
      </c>
      <c r="R21" s="23">
        <v>137</v>
      </c>
      <c r="S21" s="23">
        <v>123</v>
      </c>
      <c r="T21" s="23">
        <v>79</v>
      </c>
      <c r="U21" s="23">
        <v>23</v>
      </c>
      <c r="V21" s="23">
        <v>5</v>
      </c>
      <c r="W21" s="23">
        <v>1</v>
      </c>
      <c r="X21" s="23">
        <v>521</v>
      </c>
    </row>
    <row r="22" spans="1:24" x14ac:dyDescent="0.15">
      <c r="A22" s="22" t="s">
        <v>75</v>
      </c>
      <c r="B22" s="23">
        <v>1366</v>
      </c>
      <c r="C22" s="23">
        <v>783</v>
      </c>
      <c r="D22" s="23">
        <v>280</v>
      </c>
      <c r="E22" s="23">
        <v>10</v>
      </c>
      <c r="F22" s="23" t="s">
        <v>313</v>
      </c>
      <c r="G22" s="23">
        <v>10</v>
      </c>
      <c r="H22" s="23">
        <v>86</v>
      </c>
      <c r="I22" s="23">
        <v>132</v>
      </c>
      <c r="J22" s="23">
        <v>56</v>
      </c>
      <c r="K22" s="23">
        <v>20</v>
      </c>
      <c r="L22" s="23">
        <v>153</v>
      </c>
      <c r="M22" s="23">
        <v>36</v>
      </c>
      <c r="N22" s="23">
        <v>555</v>
      </c>
      <c r="O22" s="23">
        <v>161</v>
      </c>
      <c r="P22" s="23">
        <v>34</v>
      </c>
      <c r="Q22" s="23">
        <v>25</v>
      </c>
      <c r="R22" s="23">
        <v>180</v>
      </c>
      <c r="S22" s="23">
        <v>173</v>
      </c>
      <c r="T22" s="23">
        <v>96</v>
      </c>
      <c r="U22" s="23">
        <v>27</v>
      </c>
      <c r="V22" s="23">
        <v>7</v>
      </c>
      <c r="W22" s="23">
        <v>1</v>
      </c>
      <c r="X22" s="23">
        <v>733</v>
      </c>
    </row>
    <row r="23" spans="1:24" x14ac:dyDescent="0.15">
      <c r="A23" s="22" t="s">
        <v>76</v>
      </c>
      <c r="B23" s="23">
        <v>1715</v>
      </c>
      <c r="C23" s="23">
        <v>905</v>
      </c>
      <c r="D23" s="23">
        <v>299</v>
      </c>
      <c r="E23" s="23">
        <v>4</v>
      </c>
      <c r="F23" s="23" t="s">
        <v>313</v>
      </c>
      <c r="G23" s="23">
        <v>13</v>
      </c>
      <c r="H23" s="23">
        <v>85</v>
      </c>
      <c r="I23" s="23">
        <v>187</v>
      </c>
      <c r="J23" s="23">
        <v>62</v>
      </c>
      <c r="K23" s="23">
        <v>25</v>
      </c>
      <c r="L23" s="23">
        <v>181</v>
      </c>
      <c r="M23" s="23">
        <v>48</v>
      </c>
      <c r="N23" s="23">
        <v>759</v>
      </c>
      <c r="O23" s="23">
        <v>227</v>
      </c>
      <c r="P23" s="23">
        <v>40</v>
      </c>
      <c r="Q23" s="23">
        <v>27</v>
      </c>
      <c r="R23" s="23">
        <v>224</v>
      </c>
      <c r="S23" s="23">
        <v>264</v>
      </c>
      <c r="T23" s="23">
        <v>131</v>
      </c>
      <c r="U23" s="23">
        <v>46</v>
      </c>
      <c r="V23" s="23">
        <v>4</v>
      </c>
      <c r="W23" s="23">
        <v>5</v>
      </c>
      <c r="X23" s="23">
        <v>862</v>
      </c>
    </row>
    <row r="24" spans="1:24" x14ac:dyDescent="0.15">
      <c r="A24" s="22" t="s">
        <v>77</v>
      </c>
      <c r="B24" s="23">
        <v>2276</v>
      </c>
      <c r="C24" s="23">
        <v>1242</v>
      </c>
      <c r="D24" s="23">
        <v>450</v>
      </c>
      <c r="E24" s="23">
        <v>9</v>
      </c>
      <c r="F24" s="23" t="s">
        <v>313</v>
      </c>
      <c r="G24" s="23">
        <v>13</v>
      </c>
      <c r="H24" s="23">
        <v>148</v>
      </c>
      <c r="I24" s="23">
        <v>207</v>
      </c>
      <c r="J24" s="23">
        <v>66</v>
      </c>
      <c r="K24" s="23">
        <v>28</v>
      </c>
      <c r="L24" s="23">
        <v>253</v>
      </c>
      <c r="M24" s="23">
        <v>67</v>
      </c>
      <c r="N24" s="23">
        <v>989</v>
      </c>
      <c r="O24" s="23">
        <v>222</v>
      </c>
      <c r="P24" s="23">
        <v>45</v>
      </c>
      <c r="Q24" s="23">
        <v>36</v>
      </c>
      <c r="R24" s="23">
        <v>326</v>
      </c>
      <c r="S24" s="23">
        <v>391</v>
      </c>
      <c r="T24" s="23">
        <v>174</v>
      </c>
      <c r="U24" s="23">
        <v>36</v>
      </c>
      <c r="V24" s="23">
        <v>5</v>
      </c>
      <c r="W24" s="23">
        <v>9</v>
      </c>
      <c r="X24" s="23">
        <v>1059</v>
      </c>
    </row>
    <row r="25" spans="1:24" x14ac:dyDescent="0.15">
      <c r="A25" s="22" t="s">
        <v>78</v>
      </c>
      <c r="B25" s="23">
        <v>2714</v>
      </c>
      <c r="C25" s="23">
        <v>1417</v>
      </c>
      <c r="D25" s="23">
        <v>518</v>
      </c>
      <c r="E25" s="23">
        <v>8</v>
      </c>
      <c r="F25" s="23" t="s">
        <v>313</v>
      </c>
      <c r="G25" s="23">
        <v>13</v>
      </c>
      <c r="H25" s="23">
        <v>150</v>
      </c>
      <c r="I25" s="23">
        <v>232</v>
      </c>
      <c r="J25" s="23">
        <v>78</v>
      </c>
      <c r="K25" s="23">
        <v>30</v>
      </c>
      <c r="L25" s="23">
        <v>336</v>
      </c>
      <c r="M25" s="23">
        <v>53</v>
      </c>
      <c r="N25" s="23">
        <v>1250</v>
      </c>
      <c r="O25" s="23">
        <v>269</v>
      </c>
      <c r="P25" s="23">
        <v>51</v>
      </c>
      <c r="Q25" s="23">
        <v>41</v>
      </c>
      <c r="R25" s="23">
        <v>469</v>
      </c>
      <c r="S25" s="23">
        <v>457</v>
      </c>
      <c r="T25" s="23">
        <v>190</v>
      </c>
      <c r="U25" s="23">
        <v>38</v>
      </c>
      <c r="V25" s="23">
        <v>3</v>
      </c>
      <c r="W25" s="23">
        <v>9</v>
      </c>
      <c r="X25" s="23">
        <v>1315</v>
      </c>
    </row>
    <row r="26" spans="1:24" x14ac:dyDescent="0.15">
      <c r="A26" s="22" t="s">
        <v>79</v>
      </c>
      <c r="B26" s="23">
        <v>2793</v>
      </c>
      <c r="C26" s="23">
        <v>1410</v>
      </c>
      <c r="D26" s="23">
        <v>492</v>
      </c>
      <c r="E26" s="23">
        <v>6</v>
      </c>
      <c r="F26" s="23" t="s">
        <v>313</v>
      </c>
      <c r="G26" s="23">
        <v>12</v>
      </c>
      <c r="H26" s="23">
        <v>122</v>
      </c>
      <c r="I26" s="23">
        <v>259</v>
      </c>
      <c r="J26" s="23">
        <v>75</v>
      </c>
      <c r="K26" s="23">
        <v>33</v>
      </c>
      <c r="L26" s="23">
        <v>347</v>
      </c>
      <c r="M26" s="23">
        <v>62</v>
      </c>
      <c r="N26" s="23">
        <v>1341</v>
      </c>
      <c r="O26" s="23">
        <v>320</v>
      </c>
      <c r="P26" s="23">
        <v>63</v>
      </c>
      <c r="Q26" s="23">
        <v>53</v>
      </c>
      <c r="R26" s="23">
        <v>467</v>
      </c>
      <c r="S26" s="23">
        <v>488</v>
      </c>
      <c r="T26" s="23">
        <v>213</v>
      </c>
      <c r="U26" s="23">
        <v>33</v>
      </c>
      <c r="V26" s="23">
        <v>3</v>
      </c>
      <c r="W26" s="23">
        <v>9</v>
      </c>
      <c r="X26" s="23">
        <v>1237</v>
      </c>
    </row>
    <row r="27" spans="1:24" x14ac:dyDescent="0.15">
      <c r="A27" s="22" t="s">
        <v>80</v>
      </c>
      <c r="B27" s="24">
        <v>3169</v>
      </c>
      <c r="C27" s="24">
        <v>1633</v>
      </c>
      <c r="D27" s="24">
        <v>596</v>
      </c>
      <c r="E27" s="24">
        <v>11</v>
      </c>
      <c r="F27" s="23" t="s">
        <v>313</v>
      </c>
      <c r="G27" s="24">
        <v>16</v>
      </c>
      <c r="H27" s="24">
        <v>186</v>
      </c>
      <c r="I27" s="24">
        <v>278</v>
      </c>
      <c r="J27" s="24">
        <v>85</v>
      </c>
      <c r="K27" s="24">
        <v>46</v>
      </c>
      <c r="L27" s="24">
        <v>368</v>
      </c>
      <c r="M27" s="24">
        <v>47</v>
      </c>
      <c r="N27" s="24">
        <v>1488</v>
      </c>
      <c r="O27" s="24">
        <v>343</v>
      </c>
      <c r="P27" s="24">
        <v>67</v>
      </c>
      <c r="Q27" s="24">
        <v>57</v>
      </c>
      <c r="R27" s="24">
        <v>523</v>
      </c>
      <c r="S27" s="24">
        <v>552</v>
      </c>
      <c r="T27" s="24">
        <v>228</v>
      </c>
      <c r="U27" s="24">
        <v>34</v>
      </c>
      <c r="V27" s="24">
        <v>4</v>
      </c>
      <c r="W27" s="24">
        <v>14</v>
      </c>
      <c r="X27" s="24">
        <v>1454</v>
      </c>
    </row>
    <row r="28" spans="1:24" x14ac:dyDescent="0.15">
      <c r="A28" s="22" t="s">
        <v>81</v>
      </c>
      <c r="B28" s="24">
        <v>3369</v>
      </c>
      <c r="C28" s="24">
        <v>1748</v>
      </c>
      <c r="D28" s="24">
        <v>575</v>
      </c>
      <c r="E28" s="24">
        <v>17</v>
      </c>
      <c r="F28" s="23" t="s">
        <v>313</v>
      </c>
      <c r="G28" s="24">
        <v>14</v>
      </c>
      <c r="H28" s="24">
        <v>196</v>
      </c>
      <c r="I28" s="24">
        <v>338</v>
      </c>
      <c r="J28" s="24">
        <v>92</v>
      </c>
      <c r="K28" s="24">
        <v>44</v>
      </c>
      <c r="L28" s="24">
        <v>422</v>
      </c>
      <c r="M28" s="24">
        <v>50</v>
      </c>
      <c r="N28" s="24">
        <v>1558</v>
      </c>
      <c r="O28" s="24">
        <v>365</v>
      </c>
      <c r="P28" s="24">
        <v>78</v>
      </c>
      <c r="Q28" s="24">
        <v>66</v>
      </c>
      <c r="R28" s="24">
        <v>534</v>
      </c>
      <c r="S28" s="24">
        <v>580</v>
      </c>
      <c r="T28" s="24">
        <v>210</v>
      </c>
      <c r="U28" s="24">
        <v>42</v>
      </c>
      <c r="V28" s="24">
        <v>3</v>
      </c>
      <c r="W28" s="24">
        <v>20</v>
      </c>
      <c r="X28" s="24">
        <v>1662</v>
      </c>
    </row>
    <row r="29" spans="1:24" x14ac:dyDescent="0.15">
      <c r="A29" s="22" t="s">
        <v>82</v>
      </c>
      <c r="B29" s="24">
        <v>3534</v>
      </c>
      <c r="C29" s="24">
        <v>1783</v>
      </c>
      <c r="D29" s="24">
        <v>514</v>
      </c>
      <c r="E29" s="24">
        <v>20</v>
      </c>
      <c r="F29" s="23" t="s">
        <v>313</v>
      </c>
      <c r="G29" s="24">
        <v>18</v>
      </c>
      <c r="H29" s="24">
        <v>199</v>
      </c>
      <c r="I29" s="24">
        <v>403</v>
      </c>
      <c r="J29" s="24">
        <v>89</v>
      </c>
      <c r="K29" s="24">
        <v>51</v>
      </c>
      <c r="L29" s="24">
        <v>460</v>
      </c>
      <c r="M29" s="24">
        <v>29</v>
      </c>
      <c r="N29" s="24">
        <v>1690</v>
      </c>
      <c r="O29" s="24">
        <v>408</v>
      </c>
      <c r="P29" s="24">
        <v>85</v>
      </c>
      <c r="Q29" s="24">
        <v>71</v>
      </c>
      <c r="R29" s="24">
        <v>513</v>
      </c>
      <c r="S29" s="24">
        <v>680</v>
      </c>
      <c r="T29" s="24">
        <v>241</v>
      </c>
      <c r="U29" s="24">
        <v>39</v>
      </c>
      <c r="V29" s="24">
        <v>4</v>
      </c>
      <c r="W29" s="24">
        <v>23</v>
      </c>
      <c r="X29" s="24">
        <v>1569</v>
      </c>
    </row>
    <row r="30" spans="1:24" x14ac:dyDescent="0.15">
      <c r="A30" s="22" t="s">
        <v>83</v>
      </c>
      <c r="B30" s="24">
        <v>3703</v>
      </c>
      <c r="C30" s="24">
        <v>1812</v>
      </c>
      <c r="D30" s="24">
        <v>492</v>
      </c>
      <c r="E30" s="24">
        <v>20</v>
      </c>
      <c r="F30" s="23" t="s">
        <v>313</v>
      </c>
      <c r="G30" s="24">
        <v>20</v>
      </c>
      <c r="H30" s="24">
        <v>230</v>
      </c>
      <c r="I30" s="24">
        <v>393</v>
      </c>
      <c r="J30" s="24">
        <v>94</v>
      </c>
      <c r="K30" s="24">
        <v>60</v>
      </c>
      <c r="L30" s="24">
        <v>463</v>
      </c>
      <c r="M30" s="24">
        <v>41</v>
      </c>
      <c r="N30" s="24">
        <v>1833</v>
      </c>
      <c r="O30" s="24">
        <v>433</v>
      </c>
      <c r="P30" s="24">
        <v>84</v>
      </c>
      <c r="Q30" s="24">
        <v>70</v>
      </c>
      <c r="R30" s="24">
        <v>574</v>
      </c>
      <c r="S30" s="24">
        <v>739</v>
      </c>
      <c r="T30" s="24">
        <v>265</v>
      </c>
      <c r="U30" s="24">
        <v>33</v>
      </c>
      <c r="V30" s="24">
        <v>3</v>
      </c>
      <c r="W30" s="24">
        <v>25</v>
      </c>
      <c r="X30" s="24">
        <v>1398</v>
      </c>
    </row>
    <row r="31" spans="1:24" x14ac:dyDescent="0.15">
      <c r="A31" s="22" t="s">
        <v>84</v>
      </c>
      <c r="B31" s="24">
        <v>3957</v>
      </c>
      <c r="C31" s="24">
        <v>1888</v>
      </c>
      <c r="D31" s="24">
        <v>524</v>
      </c>
      <c r="E31" s="24">
        <v>21</v>
      </c>
      <c r="F31" s="23" t="s">
        <v>313</v>
      </c>
      <c r="G31" s="24">
        <v>25</v>
      </c>
      <c r="H31" s="24">
        <v>237</v>
      </c>
      <c r="I31" s="24">
        <v>377</v>
      </c>
      <c r="J31" s="24">
        <v>111</v>
      </c>
      <c r="K31" s="24">
        <v>66</v>
      </c>
      <c r="L31" s="24">
        <v>486</v>
      </c>
      <c r="M31" s="24">
        <v>42</v>
      </c>
      <c r="N31" s="24">
        <v>2003</v>
      </c>
      <c r="O31" s="24">
        <v>449</v>
      </c>
      <c r="P31" s="24">
        <v>88</v>
      </c>
      <c r="Q31" s="24">
        <v>72</v>
      </c>
      <c r="R31" s="24">
        <v>647</v>
      </c>
      <c r="S31" s="24">
        <v>814</v>
      </c>
      <c r="T31" s="24">
        <v>291</v>
      </c>
      <c r="U31" s="24">
        <v>32</v>
      </c>
      <c r="V31" s="24">
        <v>5</v>
      </c>
      <c r="W31" s="24">
        <v>34</v>
      </c>
      <c r="X31" s="24">
        <v>1481</v>
      </c>
    </row>
    <row r="32" spans="1:24" x14ac:dyDescent="0.15">
      <c r="A32" s="22" t="s">
        <v>85</v>
      </c>
      <c r="B32" s="24">
        <v>3926</v>
      </c>
      <c r="C32" s="24">
        <v>1822</v>
      </c>
      <c r="D32" s="24">
        <v>489</v>
      </c>
      <c r="E32" s="24">
        <v>24</v>
      </c>
      <c r="F32" s="23" t="s">
        <v>313</v>
      </c>
      <c r="G32" s="24">
        <v>20</v>
      </c>
      <c r="H32" s="24">
        <v>234</v>
      </c>
      <c r="I32" s="24">
        <v>413</v>
      </c>
      <c r="J32" s="24">
        <v>113</v>
      </c>
      <c r="K32" s="24">
        <v>62</v>
      </c>
      <c r="L32" s="24">
        <v>425</v>
      </c>
      <c r="M32" s="24">
        <v>42</v>
      </c>
      <c r="N32" s="24">
        <v>2042</v>
      </c>
      <c r="O32" s="24">
        <v>435</v>
      </c>
      <c r="P32" s="24">
        <v>88</v>
      </c>
      <c r="Q32" s="24">
        <v>75</v>
      </c>
      <c r="R32" s="24">
        <v>721</v>
      </c>
      <c r="S32" s="24">
        <v>793</v>
      </c>
      <c r="T32" s="24">
        <v>252</v>
      </c>
      <c r="U32" s="24">
        <v>29</v>
      </c>
      <c r="V32" s="24">
        <v>5</v>
      </c>
      <c r="W32" s="24">
        <v>33</v>
      </c>
      <c r="X32" s="24">
        <v>1317</v>
      </c>
    </row>
    <row r="33" spans="1:24" x14ac:dyDescent="0.15">
      <c r="A33" s="22" t="s">
        <v>86</v>
      </c>
      <c r="B33" s="24">
        <v>3946</v>
      </c>
      <c r="C33" s="24">
        <v>1791</v>
      </c>
      <c r="D33" s="24">
        <v>487</v>
      </c>
      <c r="E33" s="24">
        <v>15</v>
      </c>
      <c r="F33" s="23" t="s">
        <v>313</v>
      </c>
      <c r="G33" s="24">
        <v>18</v>
      </c>
      <c r="H33" s="24">
        <v>241</v>
      </c>
      <c r="I33" s="24">
        <v>383</v>
      </c>
      <c r="J33" s="24">
        <v>116</v>
      </c>
      <c r="K33" s="24">
        <v>57</v>
      </c>
      <c r="L33" s="24">
        <v>432</v>
      </c>
      <c r="M33" s="24">
        <v>42</v>
      </c>
      <c r="N33" s="24">
        <v>2094</v>
      </c>
      <c r="O33" s="24">
        <v>438</v>
      </c>
      <c r="P33" s="24">
        <v>88</v>
      </c>
      <c r="Q33" s="24">
        <v>77</v>
      </c>
      <c r="R33" s="24">
        <v>749</v>
      </c>
      <c r="S33" s="24">
        <v>815</v>
      </c>
      <c r="T33" s="24">
        <v>238</v>
      </c>
      <c r="U33" s="24">
        <v>27</v>
      </c>
      <c r="V33" s="24">
        <v>5</v>
      </c>
      <c r="W33" s="24">
        <v>33</v>
      </c>
      <c r="X33" s="24">
        <v>1256</v>
      </c>
    </row>
    <row r="34" spans="1:24" x14ac:dyDescent="0.15">
      <c r="A34" s="22" t="s">
        <v>87</v>
      </c>
      <c r="B34" s="24">
        <v>4217</v>
      </c>
      <c r="C34" s="24">
        <v>1963</v>
      </c>
      <c r="D34" s="24">
        <v>540</v>
      </c>
      <c r="E34" s="24">
        <v>23</v>
      </c>
      <c r="F34" s="23" t="s">
        <v>313</v>
      </c>
      <c r="G34" s="24">
        <v>19</v>
      </c>
      <c r="H34" s="24">
        <v>263</v>
      </c>
      <c r="I34" s="24">
        <v>403</v>
      </c>
      <c r="J34" s="24">
        <v>138</v>
      </c>
      <c r="K34" s="24">
        <v>73</v>
      </c>
      <c r="L34" s="24">
        <v>462</v>
      </c>
      <c r="M34" s="24">
        <v>42</v>
      </c>
      <c r="N34" s="24">
        <v>2199</v>
      </c>
      <c r="O34" s="24">
        <v>457</v>
      </c>
      <c r="P34" s="24">
        <v>88</v>
      </c>
      <c r="Q34" s="24">
        <v>79</v>
      </c>
      <c r="R34" s="24">
        <v>761</v>
      </c>
      <c r="S34" s="24">
        <v>886</v>
      </c>
      <c r="T34" s="24">
        <v>239</v>
      </c>
      <c r="U34" s="24">
        <v>23</v>
      </c>
      <c r="V34" s="24">
        <v>7</v>
      </c>
      <c r="W34" s="24">
        <v>32</v>
      </c>
      <c r="X34" s="24">
        <v>1297</v>
      </c>
    </row>
    <row r="35" spans="1:24" x14ac:dyDescent="0.15">
      <c r="A35" s="22" t="s">
        <v>88</v>
      </c>
      <c r="B35" s="23">
        <v>4342</v>
      </c>
      <c r="C35" s="23">
        <v>2031</v>
      </c>
      <c r="D35" s="23">
        <v>496</v>
      </c>
      <c r="E35" s="23">
        <v>20</v>
      </c>
      <c r="F35" s="23" t="s">
        <v>313</v>
      </c>
      <c r="G35" s="23">
        <v>18</v>
      </c>
      <c r="H35" s="23">
        <v>294</v>
      </c>
      <c r="I35" s="23">
        <v>466</v>
      </c>
      <c r="J35" s="23">
        <v>161</v>
      </c>
      <c r="K35" s="23">
        <v>82</v>
      </c>
      <c r="L35" s="23">
        <v>451</v>
      </c>
      <c r="M35" s="23">
        <v>44</v>
      </c>
      <c r="N35" s="23">
        <v>2258</v>
      </c>
      <c r="O35" s="23">
        <v>512</v>
      </c>
      <c r="P35" s="23">
        <v>92</v>
      </c>
      <c r="Q35" s="23">
        <v>81</v>
      </c>
      <c r="R35" s="23">
        <v>716</v>
      </c>
      <c r="S35" s="23">
        <v>928</v>
      </c>
      <c r="T35" s="23">
        <v>261</v>
      </c>
      <c r="U35" s="23">
        <v>18</v>
      </c>
      <c r="V35" s="23">
        <v>10</v>
      </c>
      <c r="W35" s="23">
        <v>35</v>
      </c>
      <c r="X35" s="23">
        <v>1248</v>
      </c>
    </row>
    <row r="36" spans="1:24" x14ac:dyDescent="0.15">
      <c r="A36" s="22" t="s">
        <v>89</v>
      </c>
      <c r="B36" s="23">
        <v>4307</v>
      </c>
      <c r="C36" s="23">
        <v>2025</v>
      </c>
      <c r="D36" s="23">
        <v>556</v>
      </c>
      <c r="E36" s="23">
        <v>20</v>
      </c>
      <c r="F36" s="23" t="s">
        <v>313</v>
      </c>
      <c r="G36" s="23">
        <v>17</v>
      </c>
      <c r="H36" s="23">
        <v>292</v>
      </c>
      <c r="I36" s="23">
        <v>421</v>
      </c>
      <c r="J36" s="23">
        <v>140</v>
      </c>
      <c r="K36" s="23">
        <v>78</v>
      </c>
      <c r="L36" s="23">
        <v>446</v>
      </c>
      <c r="M36" s="23">
        <v>55</v>
      </c>
      <c r="N36" s="23">
        <v>2217</v>
      </c>
      <c r="O36" s="23">
        <v>548</v>
      </c>
      <c r="P36" s="23">
        <v>92</v>
      </c>
      <c r="Q36" s="23">
        <v>80</v>
      </c>
      <c r="R36" s="23">
        <v>697</v>
      </c>
      <c r="S36" s="23">
        <v>866</v>
      </c>
      <c r="T36" s="23">
        <v>255</v>
      </c>
      <c r="U36" s="23">
        <v>16</v>
      </c>
      <c r="V36" s="23">
        <v>14</v>
      </c>
      <c r="W36" s="23">
        <v>48</v>
      </c>
      <c r="X36" s="23">
        <v>1228</v>
      </c>
    </row>
    <row r="37" spans="1:24" x14ac:dyDescent="0.15">
      <c r="A37" s="26" t="s">
        <v>90</v>
      </c>
      <c r="B37" s="23">
        <v>4066</v>
      </c>
      <c r="C37" s="23">
        <v>1903</v>
      </c>
      <c r="D37" s="23">
        <v>455</v>
      </c>
      <c r="E37" s="23">
        <v>16</v>
      </c>
      <c r="F37" s="23" t="s">
        <v>313</v>
      </c>
      <c r="G37" s="23">
        <v>19</v>
      </c>
      <c r="H37" s="23">
        <v>260</v>
      </c>
      <c r="I37" s="23">
        <v>456</v>
      </c>
      <c r="J37" s="23">
        <v>133</v>
      </c>
      <c r="K37" s="23">
        <v>93</v>
      </c>
      <c r="L37" s="23">
        <v>414</v>
      </c>
      <c r="M37" s="23">
        <v>57</v>
      </c>
      <c r="N37" s="23">
        <v>2106</v>
      </c>
      <c r="O37" s="23">
        <v>575</v>
      </c>
      <c r="P37" s="23">
        <v>90</v>
      </c>
      <c r="Q37" s="23">
        <v>76</v>
      </c>
      <c r="R37" s="23">
        <v>677</v>
      </c>
      <c r="S37" s="23">
        <v>753</v>
      </c>
      <c r="T37" s="23">
        <v>173</v>
      </c>
      <c r="U37" s="23">
        <v>11</v>
      </c>
      <c r="V37" s="23">
        <v>11</v>
      </c>
      <c r="W37" s="23">
        <v>47</v>
      </c>
      <c r="X37" s="23">
        <v>1147</v>
      </c>
    </row>
    <row r="38" spans="1:24" x14ac:dyDescent="0.15">
      <c r="A38" s="26" t="s">
        <v>91</v>
      </c>
      <c r="B38" s="23">
        <v>4186</v>
      </c>
      <c r="C38" s="23">
        <v>1950</v>
      </c>
      <c r="D38" s="23">
        <v>454</v>
      </c>
      <c r="E38" s="23">
        <v>16</v>
      </c>
      <c r="F38" s="23" t="s">
        <v>313</v>
      </c>
      <c r="G38" s="23">
        <v>23</v>
      </c>
      <c r="H38" s="23">
        <v>262</v>
      </c>
      <c r="I38" s="23">
        <v>491</v>
      </c>
      <c r="J38" s="23">
        <v>127</v>
      </c>
      <c r="K38" s="23">
        <v>113</v>
      </c>
      <c r="L38" s="23">
        <v>403</v>
      </c>
      <c r="M38" s="23">
        <v>61</v>
      </c>
      <c r="N38" s="23">
        <v>2176</v>
      </c>
      <c r="O38" s="23">
        <v>610</v>
      </c>
      <c r="P38" s="23">
        <v>93</v>
      </c>
      <c r="Q38" s="23">
        <v>78</v>
      </c>
      <c r="R38" s="23">
        <v>681</v>
      </c>
      <c r="S38" s="23">
        <v>783</v>
      </c>
      <c r="T38" s="23">
        <v>171</v>
      </c>
      <c r="U38" s="23">
        <v>11</v>
      </c>
      <c r="V38" s="23">
        <v>10</v>
      </c>
      <c r="W38" s="23">
        <v>48</v>
      </c>
      <c r="X38" s="23">
        <v>1332</v>
      </c>
    </row>
    <row r="39" spans="1:24" x14ac:dyDescent="0.15">
      <c r="A39" s="26" t="s">
        <v>92</v>
      </c>
      <c r="B39" s="23">
        <v>4324</v>
      </c>
      <c r="C39" s="23">
        <v>2012</v>
      </c>
      <c r="D39" s="23">
        <v>428</v>
      </c>
      <c r="E39" s="23">
        <v>7</v>
      </c>
      <c r="F39" s="23" t="s">
        <v>313</v>
      </c>
      <c r="G39" s="23">
        <v>18</v>
      </c>
      <c r="H39" s="23">
        <v>273</v>
      </c>
      <c r="I39" s="23">
        <v>502</v>
      </c>
      <c r="J39" s="23">
        <v>130</v>
      </c>
      <c r="K39" s="23">
        <v>132</v>
      </c>
      <c r="L39" s="23">
        <v>452</v>
      </c>
      <c r="M39" s="23">
        <v>71</v>
      </c>
      <c r="N39" s="23">
        <v>2246</v>
      </c>
      <c r="O39" s="23">
        <v>646</v>
      </c>
      <c r="P39" s="23">
        <v>101</v>
      </c>
      <c r="Q39" s="23">
        <v>87</v>
      </c>
      <c r="R39" s="23">
        <v>659</v>
      </c>
      <c r="S39" s="23">
        <v>830</v>
      </c>
      <c r="T39" s="23">
        <v>209</v>
      </c>
      <c r="U39" s="23">
        <v>13</v>
      </c>
      <c r="V39" s="23">
        <v>10</v>
      </c>
      <c r="W39" s="23">
        <v>53</v>
      </c>
      <c r="X39" s="23">
        <v>1561</v>
      </c>
    </row>
    <row r="40" spans="1:24" x14ac:dyDescent="0.15">
      <c r="A40" s="26" t="s">
        <v>93</v>
      </c>
      <c r="B40" s="23">
        <v>4510</v>
      </c>
      <c r="C40" s="23">
        <v>2113</v>
      </c>
      <c r="D40" s="23">
        <v>422</v>
      </c>
      <c r="E40" s="23">
        <v>8</v>
      </c>
      <c r="F40" s="23" t="s">
        <v>313</v>
      </c>
      <c r="G40" s="23">
        <v>11</v>
      </c>
      <c r="H40" s="23">
        <v>258</v>
      </c>
      <c r="I40" s="23">
        <v>568</v>
      </c>
      <c r="J40" s="23">
        <v>171</v>
      </c>
      <c r="K40" s="23">
        <v>178</v>
      </c>
      <c r="L40" s="23">
        <v>430</v>
      </c>
      <c r="M40" s="23">
        <v>68</v>
      </c>
      <c r="N40" s="23">
        <v>2346</v>
      </c>
      <c r="O40" s="23">
        <v>642</v>
      </c>
      <c r="P40" s="23">
        <v>98</v>
      </c>
      <c r="Q40" s="23">
        <v>86</v>
      </c>
      <c r="R40" s="23">
        <v>711</v>
      </c>
      <c r="S40" s="23">
        <v>884</v>
      </c>
      <c r="T40" s="23">
        <v>251</v>
      </c>
      <c r="U40" s="23">
        <v>10</v>
      </c>
      <c r="V40" s="23">
        <v>11</v>
      </c>
      <c r="W40" s="23">
        <v>41</v>
      </c>
      <c r="X40" s="23">
        <v>1635</v>
      </c>
    </row>
    <row r="41" spans="1:24" x14ac:dyDescent="0.15">
      <c r="A41" s="26" t="s">
        <v>94</v>
      </c>
      <c r="B41" s="23">
        <v>4553</v>
      </c>
      <c r="C41" s="23">
        <v>2126</v>
      </c>
      <c r="D41" s="23">
        <v>388</v>
      </c>
      <c r="E41" s="23">
        <v>5</v>
      </c>
      <c r="F41" s="23" t="s">
        <v>313</v>
      </c>
      <c r="G41" s="23">
        <v>9</v>
      </c>
      <c r="H41" s="23">
        <v>242</v>
      </c>
      <c r="I41" s="23">
        <v>623</v>
      </c>
      <c r="J41" s="23">
        <v>196</v>
      </c>
      <c r="K41" s="23">
        <v>202</v>
      </c>
      <c r="L41" s="23">
        <v>394</v>
      </c>
      <c r="M41" s="23">
        <v>67</v>
      </c>
      <c r="N41" s="23">
        <v>2368</v>
      </c>
      <c r="O41" s="23">
        <v>650</v>
      </c>
      <c r="P41" s="23">
        <v>95</v>
      </c>
      <c r="Q41" s="23">
        <v>85</v>
      </c>
      <c r="R41" s="23">
        <v>748</v>
      </c>
      <c r="S41" s="23">
        <v>866</v>
      </c>
      <c r="T41" s="23">
        <v>245</v>
      </c>
      <c r="U41" s="23">
        <v>8</v>
      </c>
      <c r="V41" s="23">
        <v>9</v>
      </c>
      <c r="W41" s="23">
        <v>51</v>
      </c>
      <c r="X41" s="23">
        <v>1594</v>
      </c>
    </row>
    <row r="42" spans="1:24" x14ac:dyDescent="0.15">
      <c r="A42" s="26" t="s">
        <v>95</v>
      </c>
      <c r="B42" s="23">
        <v>4558</v>
      </c>
      <c r="C42" s="23">
        <v>2209</v>
      </c>
      <c r="D42" s="23">
        <v>453</v>
      </c>
      <c r="E42" s="23">
        <v>3</v>
      </c>
      <c r="F42" s="23" t="s">
        <v>313</v>
      </c>
      <c r="G42" s="23">
        <v>16</v>
      </c>
      <c r="H42" s="23">
        <v>254</v>
      </c>
      <c r="I42" s="23">
        <v>592</v>
      </c>
      <c r="J42" s="23">
        <v>175</v>
      </c>
      <c r="K42" s="23">
        <v>195</v>
      </c>
      <c r="L42" s="23">
        <v>451</v>
      </c>
      <c r="M42" s="23">
        <v>70</v>
      </c>
      <c r="N42" s="23">
        <v>2276</v>
      </c>
      <c r="O42" s="23">
        <v>605</v>
      </c>
      <c r="P42" s="23">
        <v>95</v>
      </c>
      <c r="Q42" s="23">
        <v>89</v>
      </c>
      <c r="R42" s="23">
        <v>733</v>
      </c>
      <c r="S42" s="23">
        <v>837</v>
      </c>
      <c r="T42" s="23">
        <v>196</v>
      </c>
      <c r="U42" s="23">
        <v>6</v>
      </c>
      <c r="V42" s="23">
        <v>5</v>
      </c>
      <c r="W42" s="23">
        <v>67</v>
      </c>
      <c r="X42" s="23">
        <v>1559</v>
      </c>
    </row>
    <row r="43" spans="1:24" x14ac:dyDescent="0.15">
      <c r="A43" s="26" t="s">
        <v>96</v>
      </c>
      <c r="B43" s="23">
        <v>4203</v>
      </c>
      <c r="C43" s="23">
        <v>2039</v>
      </c>
      <c r="D43" s="23">
        <v>387</v>
      </c>
      <c r="E43" s="23">
        <v>2</v>
      </c>
      <c r="F43" s="23" t="s">
        <v>313</v>
      </c>
      <c r="G43" s="23">
        <v>10</v>
      </c>
      <c r="H43" s="23">
        <v>200</v>
      </c>
      <c r="I43" s="23">
        <v>623</v>
      </c>
      <c r="J43" s="23">
        <v>153</v>
      </c>
      <c r="K43" s="23">
        <v>193</v>
      </c>
      <c r="L43" s="23">
        <v>393</v>
      </c>
      <c r="M43" s="23">
        <v>78</v>
      </c>
      <c r="N43" s="23">
        <v>2104</v>
      </c>
      <c r="O43" s="23">
        <v>536</v>
      </c>
      <c r="P43" s="23">
        <v>93</v>
      </c>
      <c r="Q43" s="23">
        <v>86</v>
      </c>
      <c r="R43" s="23">
        <v>676</v>
      </c>
      <c r="S43" s="23">
        <v>795</v>
      </c>
      <c r="T43" s="23">
        <v>206</v>
      </c>
      <c r="U43" s="23">
        <v>3</v>
      </c>
      <c r="V43" s="23">
        <v>5</v>
      </c>
      <c r="W43" s="23">
        <v>56</v>
      </c>
      <c r="X43" s="23">
        <v>1383</v>
      </c>
    </row>
    <row r="44" spans="1:24" x14ac:dyDescent="0.15">
      <c r="A44" s="26" t="s">
        <v>97</v>
      </c>
      <c r="B44" s="23">
        <v>4392</v>
      </c>
      <c r="C44" s="23">
        <v>2321</v>
      </c>
      <c r="D44" s="23">
        <v>543</v>
      </c>
      <c r="E44" s="23">
        <v>2</v>
      </c>
      <c r="F44" s="23" t="s">
        <v>313</v>
      </c>
      <c r="G44" s="23">
        <v>11</v>
      </c>
      <c r="H44" s="23">
        <v>280</v>
      </c>
      <c r="I44" s="23">
        <v>598</v>
      </c>
      <c r="J44" s="23">
        <v>175</v>
      </c>
      <c r="K44" s="23">
        <v>200</v>
      </c>
      <c r="L44" s="23">
        <v>424</v>
      </c>
      <c r="M44" s="23">
        <v>88</v>
      </c>
      <c r="N44" s="23">
        <v>2021</v>
      </c>
      <c r="O44" s="23">
        <v>555</v>
      </c>
      <c r="P44" s="23">
        <v>92</v>
      </c>
      <c r="Q44" s="23">
        <v>85</v>
      </c>
      <c r="R44" s="23">
        <v>675</v>
      </c>
      <c r="S44" s="23">
        <v>696</v>
      </c>
      <c r="T44" s="23">
        <v>191</v>
      </c>
      <c r="U44" s="23">
        <v>2</v>
      </c>
      <c r="V44" s="23">
        <v>3</v>
      </c>
      <c r="W44" s="23">
        <v>48</v>
      </c>
      <c r="X44" s="23">
        <v>1501</v>
      </c>
    </row>
    <row r="45" spans="1:24" x14ac:dyDescent="0.15">
      <c r="A45" s="26" t="s">
        <v>98</v>
      </c>
      <c r="B45" s="23">
        <v>4335</v>
      </c>
      <c r="C45" s="23">
        <v>2241</v>
      </c>
      <c r="D45" s="23">
        <v>459</v>
      </c>
      <c r="E45" s="23">
        <v>1</v>
      </c>
      <c r="F45" s="23" t="s">
        <v>313</v>
      </c>
      <c r="G45" s="23">
        <v>11</v>
      </c>
      <c r="H45" s="23">
        <v>273</v>
      </c>
      <c r="I45" s="23">
        <v>608</v>
      </c>
      <c r="J45" s="23">
        <v>176</v>
      </c>
      <c r="K45" s="23">
        <v>193</v>
      </c>
      <c r="L45" s="23">
        <v>430</v>
      </c>
      <c r="M45" s="23">
        <v>90</v>
      </c>
      <c r="N45" s="23">
        <v>2022</v>
      </c>
      <c r="O45" s="23">
        <v>541</v>
      </c>
      <c r="P45" s="23">
        <v>92</v>
      </c>
      <c r="Q45" s="23">
        <v>84</v>
      </c>
      <c r="R45" s="23">
        <v>680</v>
      </c>
      <c r="S45" s="23">
        <v>706</v>
      </c>
      <c r="T45" s="23">
        <v>201</v>
      </c>
      <c r="U45" s="23">
        <v>2</v>
      </c>
      <c r="V45" s="23">
        <v>4</v>
      </c>
      <c r="W45" s="23">
        <v>70</v>
      </c>
      <c r="X45" s="23">
        <v>1608</v>
      </c>
    </row>
    <row r="46" spans="1:24" x14ac:dyDescent="0.15">
      <c r="A46" s="26" t="s">
        <v>99</v>
      </c>
      <c r="B46" s="23">
        <v>4235</v>
      </c>
      <c r="C46" s="23">
        <v>2123</v>
      </c>
      <c r="D46" s="23">
        <v>412</v>
      </c>
      <c r="E46" s="23">
        <v>1</v>
      </c>
      <c r="F46" s="23" t="s">
        <v>313</v>
      </c>
      <c r="G46" s="23">
        <v>8</v>
      </c>
      <c r="H46" s="23">
        <v>261</v>
      </c>
      <c r="I46" s="23">
        <v>566</v>
      </c>
      <c r="J46" s="23">
        <v>153</v>
      </c>
      <c r="K46" s="23">
        <v>196</v>
      </c>
      <c r="L46" s="23">
        <v>443</v>
      </c>
      <c r="M46" s="23">
        <v>83</v>
      </c>
      <c r="N46" s="23">
        <v>2020</v>
      </c>
      <c r="O46" s="23">
        <v>534</v>
      </c>
      <c r="P46" s="23">
        <v>93</v>
      </c>
      <c r="Q46" s="23">
        <v>84</v>
      </c>
      <c r="R46" s="23">
        <v>674</v>
      </c>
      <c r="S46" s="23">
        <v>715</v>
      </c>
      <c r="T46" s="23">
        <v>220</v>
      </c>
      <c r="U46" s="23">
        <v>1</v>
      </c>
      <c r="V46" s="23">
        <v>4</v>
      </c>
      <c r="W46" s="23">
        <v>90</v>
      </c>
      <c r="X46" s="23">
        <v>1502</v>
      </c>
    </row>
    <row r="47" spans="1:24" x14ac:dyDescent="0.15">
      <c r="A47" s="26" t="s">
        <v>100</v>
      </c>
      <c r="B47" s="23">
        <v>4210</v>
      </c>
      <c r="C47" s="23">
        <v>2058</v>
      </c>
      <c r="D47" s="23">
        <v>361</v>
      </c>
      <c r="E47" s="23">
        <v>1</v>
      </c>
      <c r="F47" s="23" t="s">
        <v>313</v>
      </c>
      <c r="G47" s="23">
        <v>6</v>
      </c>
      <c r="H47" s="23">
        <v>249</v>
      </c>
      <c r="I47" s="23">
        <v>557</v>
      </c>
      <c r="J47" s="23">
        <v>157</v>
      </c>
      <c r="K47" s="23">
        <v>183</v>
      </c>
      <c r="L47" s="23">
        <v>465</v>
      </c>
      <c r="M47" s="23">
        <v>79</v>
      </c>
      <c r="N47" s="23">
        <v>2079</v>
      </c>
      <c r="O47" s="23">
        <v>559</v>
      </c>
      <c r="P47" s="23">
        <v>94</v>
      </c>
      <c r="Q47" s="23">
        <v>84</v>
      </c>
      <c r="R47" s="23">
        <v>695</v>
      </c>
      <c r="S47" s="23">
        <v>725</v>
      </c>
      <c r="T47" s="23">
        <v>222</v>
      </c>
      <c r="U47" s="23">
        <v>1</v>
      </c>
      <c r="V47" s="23">
        <v>5</v>
      </c>
      <c r="W47" s="23">
        <v>72</v>
      </c>
      <c r="X47" s="23">
        <v>1420</v>
      </c>
    </row>
    <row r="48" spans="1:24" x14ac:dyDescent="0.15">
      <c r="A48" s="26" t="s">
        <v>101</v>
      </c>
      <c r="B48" s="23">
        <v>4213</v>
      </c>
      <c r="C48" s="23">
        <v>2094</v>
      </c>
      <c r="D48" s="23">
        <v>359</v>
      </c>
      <c r="E48" s="23">
        <v>1</v>
      </c>
      <c r="F48" s="23" t="s">
        <v>313</v>
      </c>
      <c r="G48" s="23">
        <v>7</v>
      </c>
      <c r="H48" s="23">
        <v>252</v>
      </c>
      <c r="I48" s="23">
        <v>603</v>
      </c>
      <c r="J48" s="23">
        <v>154</v>
      </c>
      <c r="K48" s="23">
        <v>201</v>
      </c>
      <c r="L48" s="23">
        <v>444</v>
      </c>
      <c r="M48" s="23">
        <v>73</v>
      </c>
      <c r="N48" s="23">
        <v>2054</v>
      </c>
      <c r="O48" s="23">
        <v>580</v>
      </c>
      <c r="P48" s="23">
        <v>88</v>
      </c>
      <c r="Q48" s="23">
        <v>81</v>
      </c>
      <c r="R48" s="23">
        <v>670</v>
      </c>
      <c r="S48" s="23">
        <v>710</v>
      </c>
      <c r="T48" s="23">
        <v>196</v>
      </c>
      <c r="U48" s="23">
        <v>1</v>
      </c>
      <c r="V48" s="23">
        <v>6</v>
      </c>
      <c r="W48" s="23">
        <v>65</v>
      </c>
      <c r="X48" s="23">
        <v>1488</v>
      </c>
    </row>
    <row r="49" spans="1:24" x14ac:dyDescent="0.15">
      <c r="A49" s="26" t="s">
        <v>102</v>
      </c>
      <c r="B49" s="23">
        <v>4103</v>
      </c>
      <c r="C49" s="23">
        <v>1952</v>
      </c>
      <c r="D49" s="23">
        <v>276</v>
      </c>
      <c r="E49" s="23">
        <v>1</v>
      </c>
      <c r="F49" s="23" t="s">
        <v>313</v>
      </c>
      <c r="G49" s="23">
        <v>6</v>
      </c>
      <c r="H49" s="23">
        <v>242</v>
      </c>
      <c r="I49" s="23">
        <v>539</v>
      </c>
      <c r="J49" s="23">
        <v>137</v>
      </c>
      <c r="K49" s="23">
        <v>186</v>
      </c>
      <c r="L49" s="23">
        <v>494</v>
      </c>
      <c r="M49" s="23">
        <v>70</v>
      </c>
      <c r="N49" s="23">
        <v>2080</v>
      </c>
      <c r="O49" s="23">
        <v>580</v>
      </c>
      <c r="P49" s="23">
        <v>86</v>
      </c>
      <c r="Q49" s="23">
        <v>80</v>
      </c>
      <c r="R49" s="23">
        <v>672</v>
      </c>
      <c r="S49" s="23">
        <v>729</v>
      </c>
      <c r="T49" s="23">
        <v>206</v>
      </c>
      <c r="U49" s="23">
        <v>1</v>
      </c>
      <c r="V49" s="23">
        <v>11</v>
      </c>
      <c r="W49" s="23">
        <v>72</v>
      </c>
      <c r="X49" s="23">
        <v>1229</v>
      </c>
    </row>
    <row r="50" spans="1:24" x14ac:dyDescent="0.15">
      <c r="A50" s="26" t="s">
        <v>103</v>
      </c>
      <c r="B50" s="23">
        <v>4048</v>
      </c>
      <c r="C50" s="23">
        <v>1912</v>
      </c>
      <c r="D50" s="23">
        <v>311</v>
      </c>
      <c r="E50" s="23">
        <v>1</v>
      </c>
      <c r="F50" s="23" t="s">
        <v>313</v>
      </c>
      <c r="G50" s="23">
        <v>8</v>
      </c>
      <c r="H50" s="23">
        <v>259</v>
      </c>
      <c r="I50" s="23">
        <v>507</v>
      </c>
      <c r="J50" s="23">
        <v>123</v>
      </c>
      <c r="K50" s="23">
        <v>183</v>
      </c>
      <c r="L50" s="23">
        <v>453</v>
      </c>
      <c r="M50" s="23">
        <v>68</v>
      </c>
      <c r="N50" s="23">
        <v>2067</v>
      </c>
      <c r="O50" s="23">
        <v>600</v>
      </c>
      <c r="P50" s="23">
        <v>89</v>
      </c>
      <c r="Q50" s="23">
        <v>82</v>
      </c>
      <c r="R50" s="23">
        <v>649</v>
      </c>
      <c r="S50" s="23">
        <v>714</v>
      </c>
      <c r="T50" s="23">
        <v>216</v>
      </c>
      <c r="U50" s="23">
        <v>0</v>
      </c>
      <c r="V50" s="23">
        <v>15</v>
      </c>
      <c r="W50" s="23">
        <v>68</v>
      </c>
      <c r="X50" s="23">
        <v>1221</v>
      </c>
    </row>
    <row r="51" spans="1:24" x14ac:dyDescent="0.15">
      <c r="A51" s="26" t="s">
        <v>104</v>
      </c>
      <c r="B51" s="23">
        <v>4002</v>
      </c>
      <c r="C51" s="23">
        <v>1848</v>
      </c>
      <c r="D51" s="23">
        <v>304</v>
      </c>
      <c r="E51" s="23">
        <v>1</v>
      </c>
      <c r="F51" s="23">
        <v>3</v>
      </c>
      <c r="G51" s="23">
        <v>4</v>
      </c>
      <c r="H51" s="23">
        <v>252</v>
      </c>
      <c r="I51" s="23">
        <v>471</v>
      </c>
      <c r="J51" s="23">
        <v>118</v>
      </c>
      <c r="K51" s="23">
        <v>188</v>
      </c>
      <c r="L51" s="23">
        <v>447</v>
      </c>
      <c r="M51" s="23">
        <v>59</v>
      </c>
      <c r="N51" s="23">
        <v>2093</v>
      </c>
      <c r="O51" s="23">
        <v>573</v>
      </c>
      <c r="P51" s="23">
        <v>89</v>
      </c>
      <c r="Q51" s="23">
        <v>82</v>
      </c>
      <c r="R51" s="23">
        <v>706</v>
      </c>
      <c r="S51" s="23">
        <v>711</v>
      </c>
      <c r="T51" s="23">
        <v>194</v>
      </c>
      <c r="U51" s="23">
        <v>0</v>
      </c>
      <c r="V51" s="23">
        <v>14</v>
      </c>
      <c r="W51" s="23">
        <v>61</v>
      </c>
      <c r="X51" s="23">
        <v>1228</v>
      </c>
    </row>
    <row r="52" spans="1:24" x14ac:dyDescent="0.15">
      <c r="A52" s="26" t="s">
        <v>105</v>
      </c>
      <c r="B52" s="23">
        <v>4036</v>
      </c>
      <c r="C52" s="23">
        <v>1808</v>
      </c>
      <c r="D52" s="23">
        <v>282</v>
      </c>
      <c r="E52" s="23">
        <v>1</v>
      </c>
      <c r="F52" s="23">
        <v>4</v>
      </c>
      <c r="G52" s="23">
        <v>3</v>
      </c>
      <c r="H52" s="23">
        <v>252</v>
      </c>
      <c r="I52" s="23">
        <v>503</v>
      </c>
      <c r="J52" s="23">
        <v>102</v>
      </c>
      <c r="K52" s="23">
        <v>203</v>
      </c>
      <c r="L52" s="23">
        <v>397</v>
      </c>
      <c r="M52" s="23">
        <v>61</v>
      </c>
      <c r="N52" s="23">
        <v>2168</v>
      </c>
      <c r="O52" s="23">
        <v>618</v>
      </c>
      <c r="P52" s="23">
        <v>92</v>
      </c>
      <c r="Q52" s="23">
        <v>84</v>
      </c>
      <c r="R52" s="23">
        <v>729</v>
      </c>
      <c r="S52" s="23">
        <v>724</v>
      </c>
      <c r="T52" s="23">
        <v>199</v>
      </c>
      <c r="U52" s="23" t="s">
        <v>323</v>
      </c>
      <c r="V52" s="23">
        <v>4</v>
      </c>
      <c r="W52" s="23">
        <v>60</v>
      </c>
      <c r="X52" s="23">
        <v>1277</v>
      </c>
    </row>
    <row r="53" spans="1:24" x14ac:dyDescent="0.15">
      <c r="A53" s="26" t="s">
        <v>106</v>
      </c>
      <c r="B53" s="23">
        <v>4019</v>
      </c>
      <c r="C53" s="23">
        <v>1794</v>
      </c>
      <c r="D53" s="23">
        <v>291</v>
      </c>
      <c r="E53" s="23">
        <v>0</v>
      </c>
      <c r="F53" s="23">
        <v>3</v>
      </c>
      <c r="G53" s="23">
        <v>3</v>
      </c>
      <c r="H53" s="23">
        <v>246</v>
      </c>
      <c r="I53" s="23">
        <v>493</v>
      </c>
      <c r="J53" s="23">
        <v>107</v>
      </c>
      <c r="K53" s="23">
        <v>186</v>
      </c>
      <c r="L53" s="23">
        <v>411</v>
      </c>
      <c r="M53" s="23">
        <v>53</v>
      </c>
      <c r="N53" s="23">
        <v>2146</v>
      </c>
      <c r="O53" s="23">
        <v>620</v>
      </c>
      <c r="P53" s="23">
        <v>92</v>
      </c>
      <c r="Q53" s="23">
        <v>83</v>
      </c>
      <c r="R53" s="23">
        <v>716</v>
      </c>
      <c r="S53" s="23">
        <v>715</v>
      </c>
      <c r="T53" s="23">
        <v>178</v>
      </c>
      <c r="U53" s="23" t="s">
        <v>323</v>
      </c>
      <c r="V53" s="23">
        <v>3</v>
      </c>
      <c r="W53" s="23">
        <v>79</v>
      </c>
      <c r="X53" s="23">
        <v>1303</v>
      </c>
    </row>
    <row r="54" spans="1:24" x14ac:dyDescent="0.15">
      <c r="A54" s="26" t="s">
        <v>108</v>
      </c>
      <c r="B54" s="23">
        <v>4142</v>
      </c>
      <c r="C54" s="23">
        <v>1737</v>
      </c>
      <c r="D54" s="23">
        <v>247</v>
      </c>
      <c r="E54" s="23">
        <v>0</v>
      </c>
      <c r="F54" s="23">
        <v>1</v>
      </c>
      <c r="G54" s="23">
        <v>2</v>
      </c>
      <c r="H54" s="23">
        <v>268</v>
      </c>
      <c r="I54" s="23">
        <v>448</v>
      </c>
      <c r="J54" s="23">
        <v>105</v>
      </c>
      <c r="K54" s="23">
        <v>180</v>
      </c>
      <c r="L54" s="23">
        <v>439</v>
      </c>
      <c r="M54" s="23">
        <v>47</v>
      </c>
      <c r="N54" s="23">
        <v>2309</v>
      </c>
      <c r="O54" s="23">
        <v>725</v>
      </c>
      <c r="P54" s="23">
        <v>94</v>
      </c>
      <c r="Q54" s="23">
        <v>84</v>
      </c>
      <c r="R54" s="23">
        <v>746</v>
      </c>
      <c r="S54" s="23">
        <v>741</v>
      </c>
      <c r="T54" s="23">
        <v>203</v>
      </c>
      <c r="U54" s="23" t="s">
        <v>323</v>
      </c>
      <c r="V54" s="23">
        <v>3</v>
      </c>
      <c r="W54" s="23">
        <v>96</v>
      </c>
      <c r="X54" s="23">
        <v>1248</v>
      </c>
    </row>
    <row r="55" spans="1:24" x14ac:dyDescent="0.15">
      <c r="A55" s="26" t="s">
        <v>109</v>
      </c>
      <c r="B55" s="23">
        <v>4168</v>
      </c>
      <c r="C55" s="23">
        <v>1696</v>
      </c>
      <c r="D55" s="23">
        <v>253</v>
      </c>
      <c r="E55" s="23">
        <v>0</v>
      </c>
      <c r="F55" s="23">
        <v>3</v>
      </c>
      <c r="G55" s="23">
        <v>2</v>
      </c>
      <c r="H55" s="23">
        <v>284</v>
      </c>
      <c r="I55" s="23">
        <v>432</v>
      </c>
      <c r="J55" s="23">
        <v>101</v>
      </c>
      <c r="K55" s="23">
        <v>177</v>
      </c>
      <c r="L55" s="23">
        <v>402</v>
      </c>
      <c r="M55" s="23">
        <v>42</v>
      </c>
      <c r="N55" s="23">
        <v>2386</v>
      </c>
      <c r="O55" s="23">
        <v>778</v>
      </c>
      <c r="P55" s="23">
        <v>91</v>
      </c>
      <c r="Q55" s="23">
        <v>82</v>
      </c>
      <c r="R55" s="23">
        <v>755</v>
      </c>
      <c r="S55" s="23">
        <v>760</v>
      </c>
      <c r="T55" s="23">
        <v>212</v>
      </c>
      <c r="U55" s="23" t="s">
        <v>323</v>
      </c>
      <c r="V55" s="23">
        <v>2</v>
      </c>
      <c r="W55" s="23">
        <v>87</v>
      </c>
      <c r="X55" s="23">
        <v>1289</v>
      </c>
    </row>
    <row r="56" spans="1:24" x14ac:dyDescent="0.15">
      <c r="A56" s="26" t="s">
        <v>315</v>
      </c>
      <c r="B56" s="23">
        <v>4079</v>
      </c>
      <c r="C56" s="23">
        <v>1617</v>
      </c>
      <c r="D56" s="27">
        <v>240</v>
      </c>
      <c r="E56" s="27">
        <v>0</v>
      </c>
      <c r="F56" s="27">
        <v>2</v>
      </c>
      <c r="G56" s="27">
        <v>2</v>
      </c>
      <c r="H56" s="27">
        <v>292</v>
      </c>
      <c r="I56" s="27">
        <v>424</v>
      </c>
      <c r="J56" s="27">
        <v>100</v>
      </c>
      <c r="K56" s="27">
        <v>162</v>
      </c>
      <c r="L56" s="27">
        <v>354</v>
      </c>
      <c r="M56" s="27">
        <v>41</v>
      </c>
      <c r="N56" s="23">
        <v>2382</v>
      </c>
      <c r="O56" s="27">
        <v>800</v>
      </c>
      <c r="P56" s="27">
        <v>89</v>
      </c>
      <c r="Q56" s="27">
        <v>80</v>
      </c>
      <c r="R56" s="28">
        <v>730</v>
      </c>
      <c r="S56" s="28">
        <v>761</v>
      </c>
      <c r="T56" s="28">
        <v>211</v>
      </c>
      <c r="U56" s="23" t="s">
        <v>323</v>
      </c>
      <c r="V56" s="28">
        <v>2</v>
      </c>
      <c r="W56" s="28">
        <v>80</v>
      </c>
      <c r="X56" s="23">
        <v>1298</v>
      </c>
    </row>
    <row r="57" spans="1:24" x14ac:dyDescent="0.15">
      <c r="A57" s="26" t="s">
        <v>316</v>
      </c>
      <c r="B57" s="23">
        <v>4053</v>
      </c>
      <c r="C57" s="23">
        <v>1627</v>
      </c>
      <c r="D57" s="23">
        <v>241</v>
      </c>
      <c r="E57" s="23">
        <v>0</v>
      </c>
      <c r="F57" s="23">
        <v>2</v>
      </c>
      <c r="G57" s="23">
        <v>2</v>
      </c>
      <c r="H57" s="23">
        <v>272</v>
      </c>
      <c r="I57" s="23">
        <v>429</v>
      </c>
      <c r="J57" s="23">
        <v>94</v>
      </c>
      <c r="K57" s="23">
        <v>162</v>
      </c>
      <c r="L57" s="23">
        <v>387</v>
      </c>
      <c r="M57" s="23">
        <v>38</v>
      </c>
      <c r="N57" s="23">
        <v>2343</v>
      </c>
      <c r="O57" s="23">
        <v>816</v>
      </c>
      <c r="P57" s="23">
        <v>90</v>
      </c>
      <c r="Q57" s="23">
        <v>81</v>
      </c>
      <c r="R57" s="23">
        <v>712</v>
      </c>
      <c r="S57" s="23">
        <v>723</v>
      </c>
      <c r="T57" s="23">
        <v>212</v>
      </c>
      <c r="U57" s="23" t="s">
        <v>323</v>
      </c>
      <c r="V57" s="23">
        <v>2</v>
      </c>
      <c r="W57" s="23">
        <v>83</v>
      </c>
      <c r="X57" s="23">
        <v>1230</v>
      </c>
    </row>
    <row r="58" spans="1:24" x14ac:dyDescent="0.15">
      <c r="A58" s="26" t="s">
        <v>317</v>
      </c>
      <c r="B58" s="23">
        <v>4151</v>
      </c>
      <c r="C58" s="23">
        <v>1690</v>
      </c>
      <c r="D58" s="23">
        <v>261</v>
      </c>
      <c r="E58" s="23">
        <v>0</v>
      </c>
      <c r="F58" s="23">
        <v>1</v>
      </c>
      <c r="G58" s="23">
        <v>2</v>
      </c>
      <c r="H58" s="23">
        <v>288</v>
      </c>
      <c r="I58" s="23">
        <v>464</v>
      </c>
      <c r="J58" s="23">
        <v>94</v>
      </c>
      <c r="K58" s="23">
        <v>149</v>
      </c>
      <c r="L58" s="23">
        <v>392</v>
      </c>
      <c r="M58" s="23">
        <v>38</v>
      </c>
      <c r="N58" s="23">
        <v>2383</v>
      </c>
      <c r="O58" s="23">
        <v>788</v>
      </c>
      <c r="P58" s="23">
        <v>91</v>
      </c>
      <c r="Q58" s="23">
        <v>84</v>
      </c>
      <c r="R58" s="23">
        <v>739</v>
      </c>
      <c r="S58" s="23">
        <v>762</v>
      </c>
      <c r="T58" s="23">
        <v>234</v>
      </c>
      <c r="U58" s="23" t="s">
        <v>323</v>
      </c>
      <c r="V58" s="23">
        <v>2</v>
      </c>
      <c r="W58" s="23">
        <v>78</v>
      </c>
      <c r="X58" s="23">
        <v>1124</v>
      </c>
    </row>
    <row r="59" spans="1:24" x14ac:dyDescent="0.15">
      <c r="A59" s="26" t="s">
        <v>318</v>
      </c>
      <c r="B59" s="23">
        <v>4005</v>
      </c>
      <c r="C59" s="23">
        <v>1623</v>
      </c>
      <c r="D59" s="23">
        <v>255</v>
      </c>
      <c r="E59" s="23">
        <v>0</v>
      </c>
      <c r="F59" s="23">
        <v>2</v>
      </c>
      <c r="G59" s="23">
        <v>2</v>
      </c>
      <c r="H59" s="23">
        <v>304</v>
      </c>
      <c r="I59" s="23">
        <v>463</v>
      </c>
      <c r="J59" s="23">
        <v>87</v>
      </c>
      <c r="K59" s="23">
        <v>144</v>
      </c>
      <c r="L59" s="23">
        <v>329</v>
      </c>
      <c r="M59" s="23">
        <v>38</v>
      </c>
      <c r="N59" s="23">
        <v>2320</v>
      </c>
      <c r="O59" s="23">
        <v>794</v>
      </c>
      <c r="P59" s="23">
        <v>96</v>
      </c>
      <c r="Q59" s="23">
        <v>89</v>
      </c>
      <c r="R59" s="23">
        <v>655</v>
      </c>
      <c r="S59" s="23">
        <v>771</v>
      </c>
      <c r="T59" s="23">
        <v>246</v>
      </c>
      <c r="U59" s="23" t="s">
        <v>323</v>
      </c>
      <c r="V59" s="23">
        <v>2</v>
      </c>
      <c r="W59" s="23">
        <v>61</v>
      </c>
      <c r="X59" s="23">
        <v>1048</v>
      </c>
    </row>
    <row r="60" spans="1:24" x14ac:dyDescent="0.15">
      <c r="A60" s="26" t="s">
        <v>320</v>
      </c>
      <c r="B60" s="23">
        <v>4011</v>
      </c>
      <c r="C60" s="23">
        <v>1659</v>
      </c>
      <c r="D60" s="23">
        <v>202</v>
      </c>
      <c r="E60" s="23">
        <v>0</v>
      </c>
      <c r="F60" s="23">
        <v>3</v>
      </c>
      <c r="G60" s="23">
        <v>2</v>
      </c>
      <c r="H60" s="23">
        <v>292</v>
      </c>
      <c r="I60" s="23">
        <v>519</v>
      </c>
      <c r="J60" s="23">
        <v>94</v>
      </c>
      <c r="K60" s="23">
        <v>149</v>
      </c>
      <c r="L60" s="23">
        <v>364</v>
      </c>
      <c r="M60" s="23">
        <v>34</v>
      </c>
      <c r="N60" s="23">
        <v>2271</v>
      </c>
      <c r="O60" s="23">
        <v>741</v>
      </c>
      <c r="P60" s="23">
        <v>95</v>
      </c>
      <c r="Q60" s="23">
        <v>87</v>
      </c>
      <c r="R60" s="23">
        <v>665</v>
      </c>
      <c r="S60" s="23">
        <v>766</v>
      </c>
      <c r="T60" s="23">
        <v>250</v>
      </c>
      <c r="U60" s="23" t="s">
        <v>323</v>
      </c>
      <c r="V60" s="23">
        <v>2</v>
      </c>
      <c r="W60" s="23">
        <v>82</v>
      </c>
      <c r="X60" s="23">
        <v>1028</v>
      </c>
    </row>
    <row r="61" spans="1:24" x14ac:dyDescent="0.15">
      <c r="A61" s="26" t="s">
        <v>321</v>
      </c>
      <c r="B61" s="23">
        <v>4069</v>
      </c>
      <c r="C61" s="23">
        <v>1613</v>
      </c>
      <c r="D61" s="23">
        <v>248</v>
      </c>
      <c r="E61" s="23">
        <v>0</v>
      </c>
      <c r="F61" s="23">
        <v>2</v>
      </c>
      <c r="G61" s="23">
        <v>2</v>
      </c>
      <c r="H61" s="23">
        <v>300</v>
      </c>
      <c r="I61" s="23">
        <v>506</v>
      </c>
      <c r="J61" s="23">
        <v>91</v>
      </c>
      <c r="K61" s="23">
        <v>135</v>
      </c>
      <c r="L61" s="23">
        <v>299</v>
      </c>
      <c r="M61" s="23">
        <v>30</v>
      </c>
      <c r="N61" s="23">
        <v>2377</v>
      </c>
      <c r="O61" s="23">
        <v>820</v>
      </c>
      <c r="P61" s="23">
        <v>96</v>
      </c>
      <c r="Q61" s="23">
        <v>87</v>
      </c>
      <c r="R61" s="23">
        <v>666</v>
      </c>
      <c r="S61" s="23">
        <v>791</v>
      </c>
      <c r="T61" s="23">
        <v>260</v>
      </c>
      <c r="U61" s="23" t="s">
        <v>323</v>
      </c>
      <c r="V61" s="23">
        <v>4</v>
      </c>
      <c r="W61" s="23">
        <v>79</v>
      </c>
      <c r="X61" s="23">
        <v>1018</v>
      </c>
    </row>
    <row r="62" spans="1:24" x14ac:dyDescent="0.15">
      <c r="A62" s="26" t="s">
        <v>116</v>
      </c>
      <c r="B62" s="23">
        <v>4054</v>
      </c>
      <c r="C62" s="23">
        <v>1613</v>
      </c>
      <c r="D62" s="23">
        <v>261</v>
      </c>
      <c r="E62" s="23">
        <v>0</v>
      </c>
      <c r="F62" s="23">
        <v>1</v>
      </c>
      <c r="G62" s="23">
        <v>1</v>
      </c>
      <c r="H62" s="23">
        <v>260</v>
      </c>
      <c r="I62" s="23">
        <v>524</v>
      </c>
      <c r="J62" s="23">
        <v>84</v>
      </c>
      <c r="K62" s="23">
        <v>130</v>
      </c>
      <c r="L62" s="23">
        <v>309</v>
      </c>
      <c r="M62" s="23">
        <v>42</v>
      </c>
      <c r="N62" s="23">
        <v>2347</v>
      </c>
      <c r="O62" s="23">
        <v>788</v>
      </c>
      <c r="P62" s="23">
        <v>97</v>
      </c>
      <c r="Q62" s="23">
        <v>89</v>
      </c>
      <c r="R62" s="23">
        <v>676</v>
      </c>
      <c r="S62" s="23">
        <v>782</v>
      </c>
      <c r="T62" s="23">
        <v>241</v>
      </c>
      <c r="U62" s="23" t="s">
        <v>323</v>
      </c>
      <c r="V62" s="23">
        <v>4</v>
      </c>
      <c r="W62" s="23">
        <v>94</v>
      </c>
      <c r="X62" s="23">
        <v>1036</v>
      </c>
    </row>
    <row r="63" spans="1:24" ht="12" customHeight="1" x14ac:dyDescent="0.15">
      <c r="A63" s="26" t="s">
        <v>117</v>
      </c>
      <c r="B63" s="31">
        <v>4109</v>
      </c>
      <c r="C63" s="32">
        <v>1533</v>
      </c>
      <c r="D63" s="32">
        <v>241</v>
      </c>
      <c r="E63" s="32">
        <v>0</v>
      </c>
      <c r="F63" s="32">
        <v>2</v>
      </c>
      <c r="G63" s="32">
        <v>1</v>
      </c>
      <c r="H63" s="32">
        <v>259</v>
      </c>
      <c r="I63" s="32">
        <v>496</v>
      </c>
      <c r="J63" s="32">
        <v>92</v>
      </c>
      <c r="K63" s="32">
        <v>123</v>
      </c>
      <c r="L63" s="32">
        <v>292</v>
      </c>
      <c r="M63" s="32">
        <v>28</v>
      </c>
      <c r="N63" s="33">
        <v>2503</v>
      </c>
      <c r="O63" s="33">
        <v>880</v>
      </c>
      <c r="P63" s="33">
        <v>101</v>
      </c>
      <c r="Q63" s="33">
        <v>92</v>
      </c>
      <c r="R63" s="34">
        <v>695</v>
      </c>
      <c r="S63" s="34">
        <v>823</v>
      </c>
      <c r="T63" s="34">
        <v>266</v>
      </c>
      <c r="U63" s="23" t="s">
        <v>323</v>
      </c>
      <c r="V63" s="34">
        <v>4</v>
      </c>
      <c r="W63" s="34">
        <v>73</v>
      </c>
      <c r="X63" s="34">
        <v>1088</v>
      </c>
    </row>
    <row r="64" spans="1:24" ht="12" customHeight="1" x14ac:dyDescent="0.15">
      <c r="A64" s="26" t="s">
        <v>118</v>
      </c>
      <c r="B64" s="31">
        <v>4263</v>
      </c>
      <c r="C64" s="32">
        <v>1476</v>
      </c>
      <c r="D64" s="32">
        <v>183</v>
      </c>
      <c r="E64" s="32">
        <v>0</v>
      </c>
      <c r="F64" s="32">
        <v>1</v>
      </c>
      <c r="G64" s="32">
        <v>1</v>
      </c>
      <c r="H64" s="32">
        <v>265</v>
      </c>
      <c r="I64" s="32">
        <v>506</v>
      </c>
      <c r="J64" s="32">
        <v>95</v>
      </c>
      <c r="K64" s="32">
        <v>122</v>
      </c>
      <c r="L64" s="32">
        <v>277</v>
      </c>
      <c r="M64" s="32">
        <v>26</v>
      </c>
      <c r="N64" s="33">
        <v>2710</v>
      </c>
      <c r="O64" s="33">
        <v>959</v>
      </c>
      <c r="P64" s="33">
        <v>104</v>
      </c>
      <c r="Q64" s="33">
        <v>94</v>
      </c>
      <c r="R64" s="34">
        <v>763</v>
      </c>
      <c r="S64" s="34">
        <v>880</v>
      </c>
      <c r="T64" s="34">
        <v>281</v>
      </c>
      <c r="U64" s="23" t="s">
        <v>323</v>
      </c>
      <c r="V64" s="34">
        <v>4</v>
      </c>
      <c r="W64" s="34">
        <v>77</v>
      </c>
      <c r="X64" s="34">
        <v>1153</v>
      </c>
    </row>
    <row r="65" spans="1:24" ht="12" customHeight="1" x14ac:dyDescent="0.15">
      <c r="A65" s="26" t="s">
        <v>304</v>
      </c>
      <c r="B65" s="31">
        <v>4435</v>
      </c>
      <c r="C65" s="32">
        <v>1502</v>
      </c>
      <c r="D65" s="32">
        <v>191</v>
      </c>
      <c r="E65" s="32">
        <v>0</v>
      </c>
      <c r="F65" s="32">
        <v>2</v>
      </c>
      <c r="G65" s="32">
        <v>1</v>
      </c>
      <c r="H65" s="32">
        <v>240</v>
      </c>
      <c r="I65" s="32">
        <v>557</v>
      </c>
      <c r="J65" s="32">
        <v>85</v>
      </c>
      <c r="K65" s="32">
        <v>136</v>
      </c>
      <c r="L65" s="32">
        <v>267</v>
      </c>
      <c r="M65" s="32">
        <v>22</v>
      </c>
      <c r="N65" s="33">
        <v>2837</v>
      </c>
      <c r="O65" s="33">
        <v>1060</v>
      </c>
      <c r="P65" s="33">
        <v>111</v>
      </c>
      <c r="Q65" s="33">
        <v>99</v>
      </c>
      <c r="R65" s="34">
        <v>738</v>
      </c>
      <c r="S65" s="34">
        <v>921</v>
      </c>
      <c r="T65" s="34">
        <v>297</v>
      </c>
      <c r="U65" s="23" t="s">
        <v>107</v>
      </c>
      <c r="V65" s="34">
        <v>7</v>
      </c>
      <c r="W65" s="34">
        <v>96</v>
      </c>
      <c r="X65" s="34">
        <v>1367</v>
      </c>
    </row>
    <row r="66" spans="1:24" ht="12" customHeight="1" x14ac:dyDescent="0.15">
      <c r="A66" s="26" t="s">
        <v>120</v>
      </c>
      <c r="B66" s="31">
        <v>4736</v>
      </c>
      <c r="C66" s="32">
        <v>1676</v>
      </c>
      <c r="D66" s="32">
        <v>205</v>
      </c>
      <c r="E66" s="32">
        <v>0</v>
      </c>
      <c r="F66" s="32">
        <v>1</v>
      </c>
      <c r="G66" s="32">
        <v>1</v>
      </c>
      <c r="H66" s="32">
        <v>266</v>
      </c>
      <c r="I66" s="32">
        <v>616</v>
      </c>
      <c r="J66" s="32">
        <v>94</v>
      </c>
      <c r="K66" s="32">
        <v>130</v>
      </c>
      <c r="L66" s="32">
        <v>336</v>
      </c>
      <c r="M66" s="32">
        <v>27</v>
      </c>
      <c r="N66" s="35">
        <v>2958</v>
      </c>
      <c r="O66" s="35">
        <v>1245</v>
      </c>
      <c r="P66" s="35">
        <v>109</v>
      </c>
      <c r="Q66" s="35">
        <v>96</v>
      </c>
      <c r="R66" s="34">
        <v>723</v>
      </c>
      <c r="S66" s="34">
        <v>875</v>
      </c>
      <c r="T66" s="34">
        <v>272</v>
      </c>
      <c r="U66" s="23" t="s">
        <v>107</v>
      </c>
      <c r="V66" s="34">
        <v>6</v>
      </c>
      <c r="W66" s="34">
        <v>101</v>
      </c>
      <c r="X66" s="34">
        <v>1618</v>
      </c>
    </row>
    <row r="67" spans="1:24" ht="12" customHeight="1" x14ac:dyDescent="0.15">
      <c r="A67" s="26" t="s">
        <v>305</v>
      </c>
      <c r="B67" s="31">
        <v>5000</v>
      </c>
      <c r="C67" s="32">
        <v>1718</v>
      </c>
      <c r="D67" s="32">
        <v>221</v>
      </c>
      <c r="E67" s="32" t="s">
        <v>307</v>
      </c>
      <c r="F67" s="32">
        <v>1</v>
      </c>
      <c r="G67" s="32">
        <v>1</v>
      </c>
      <c r="H67" s="32">
        <v>283</v>
      </c>
      <c r="I67" s="32">
        <v>657</v>
      </c>
      <c r="J67" s="32">
        <v>95</v>
      </c>
      <c r="K67" s="32">
        <v>125</v>
      </c>
      <c r="L67" s="32">
        <v>308</v>
      </c>
      <c r="M67" s="32" t="s">
        <v>307</v>
      </c>
      <c r="N67" s="35">
        <v>3162</v>
      </c>
      <c r="O67" s="35">
        <v>1258</v>
      </c>
      <c r="P67" s="35">
        <v>111</v>
      </c>
      <c r="Q67" s="35">
        <v>93</v>
      </c>
      <c r="R67" s="34">
        <v>832</v>
      </c>
      <c r="S67" s="34">
        <v>958</v>
      </c>
      <c r="T67" s="34">
        <v>286</v>
      </c>
      <c r="U67" s="23" t="s">
        <v>107</v>
      </c>
      <c r="V67" s="34">
        <v>3</v>
      </c>
      <c r="W67" s="34">
        <v>120</v>
      </c>
      <c r="X67" s="34">
        <v>1758</v>
      </c>
    </row>
    <row r="68" spans="1:24" ht="12" customHeight="1" x14ac:dyDescent="0.15">
      <c r="A68" s="26" t="s">
        <v>306</v>
      </c>
      <c r="B68" s="31">
        <v>4863</v>
      </c>
      <c r="C68" s="32">
        <v>1584</v>
      </c>
      <c r="D68" s="32">
        <v>211</v>
      </c>
      <c r="E68" s="32" t="s">
        <v>307</v>
      </c>
      <c r="F68" s="32">
        <v>1</v>
      </c>
      <c r="G68" s="32">
        <v>2</v>
      </c>
      <c r="H68" s="32">
        <v>255</v>
      </c>
      <c r="I68" s="32">
        <v>556</v>
      </c>
      <c r="J68" s="32">
        <v>106</v>
      </c>
      <c r="K68" s="32">
        <v>122</v>
      </c>
      <c r="L68" s="32">
        <v>306</v>
      </c>
      <c r="M68" s="32" t="s">
        <v>307</v>
      </c>
      <c r="N68" s="35">
        <v>3172</v>
      </c>
      <c r="O68" s="35">
        <v>1266</v>
      </c>
      <c r="P68" s="35">
        <v>112</v>
      </c>
      <c r="Q68" s="35">
        <v>93</v>
      </c>
      <c r="R68" s="34">
        <v>806</v>
      </c>
      <c r="S68" s="34">
        <v>984</v>
      </c>
      <c r="T68" s="34">
        <v>263</v>
      </c>
      <c r="U68" s="23" t="s">
        <v>107</v>
      </c>
      <c r="V68" s="34">
        <v>4</v>
      </c>
      <c r="W68" s="34">
        <v>107</v>
      </c>
      <c r="X68" s="34">
        <v>1424</v>
      </c>
    </row>
    <row r="69" spans="1:24" ht="12" customHeight="1" x14ac:dyDescent="0.15">
      <c r="A69" s="26" t="s">
        <v>123</v>
      </c>
      <c r="B69" s="31">
        <v>4890</v>
      </c>
      <c r="C69" s="32">
        <v>1573</v>
      </c>
      <c r="D69" s="32">
        <v>209</v>
      </c>
      <c r="E69" s="32" t="s">
        <v>307</v>
      </c>
      <c r="F69" s="32">
        <v>1</v>
      </c>
      <c r="G69" s="32">
        <v>2</v>
      </c>
      <c r="H69" s="32">
        <v>272</v>
      </c>
      <c r="I69" s="32">
        <v>532</v>
      </c>
      <c r="J69" s="32">
        <v>110</v>
      </c>
      <c r="K69" s="32">
        <v>121</v>
      </c>
      <c r="L69" s="32">
        <v>299</v>
      </c>
      <c r="M69" s="32" t="s">
        <v>307</v>
      </c>
      <c r="N69" s="35">
        <v>3227</v>
      </c>
      <c r="O69" s="35">
        <v>1278</v>
      </c>
      <c r="P69" s="35">
        <v>107</v>
      </c>
      <c r="Q69" s="35">
        <v>88</v>
      </c>
      <c r="R69" s="34">
        <v>847</v>
      </c>
      <c r="S69" s="34">
        <v>990</v>
      </c>
      <c r="T69" s="34">
        <v>263</v>
      </c>
      <c r="U69" s="23" t="s">
        <v>107</v>
      </c>
      <c r="V69" s="34">
        <v>5</v>
      </c>
      <c r="W69" s="34">
        <v>90</v>
      </c>
      <c r="X69" s="34">
        <v>1481</v>
      </c>
    </row>
    <row r="70" spans="1:24" ht="12" customHeight="1" x14ac:dyDescent="0.15">
      <c r="A70" s="26" t="s">
        <v>124</v>
      </c>
      <c r="B70" s="31">
        <v>4772</v>
      </c>
      <c r="C70" s="32">
        <v>1582</v>
      </c>
      <c r="D70" s="32">
        <v>208</v>
      </c>
      <c r="E70" s="32" t="s">
        <v>307</v>
      </c>
      <c r="F70" s="32">
        <v>0</v>
      </c>
      <c r="G70" s="32">
        <v>2</v>
      </c>
      <c r="H70" s="32">
        <v>305</v>
      </c>
      <c r="I70" s="32">
        <v>562</v>
      </c>
      <c r="J70" s="32">
        <v>98</v>
      </c>
      <c r="K70" s="32">
        <v>113</v>
      </c>
      <c r="L70" s="32">
        <v>270</v>
      </c>
      <c r="M70" s="32" t="s">
        <v>307</v>
      </c>
      <c r="N70" s="35">
        <v>3120</v>
      </c>
      <c r="O70" s="35">
        <v>1151</v>
      </c>
      <c r="P70" s="35">
        <v>106</v>
      </c>
      <c r="Q70" s="35">
        <v>89</v>
      </c>
      <c r="R70" s="34">
        <v>856</v>
      </c>
      <c r="S70" s="34">
        <v>1005</v>
      </c>
      <c r="T70" s="34">
        <v>273</v>
      </c>
      <c r="U70" s="23" t="s">
        <v>107</v>
      </c>
      <c r="V70" s="34">
        <v>3</v>
      </c>
      <c r="W70" s="34">
        <v>70</v>
      </c>
      <c r="X70" s="34">
        <v>1415</v>
      </c>
    </row>
    <row r="71" spans="1:24" ht="12" customHeight="1" x14ac:dyDescent="0.15">
      <c r="A71" s="26" t="s">
        <v>125</v>
      </c>
      <c r="B71" s="31">
        <v>4997</v>
      </c>
      <c r="C71" s="32">
        <v>1580</v>
      </c>
      <c r="D71" s="32">
        <v>176</v>
      </c>
      <c r="E71" s="32" t="s">
        <v>307</v>
      </c>
      <c r="F71" s="32">
        <v>1</v>
      </c>
      <c r="G71" s="32">
        <v>2</v>
      </c>
      <c r="H71" s="32">
        <v>301</v>
      </c>
      <c r="I71" s="32">
        <v>545</v>
      </c>
      <c r="J71" s="32">
        <v>105</v>
      </c>
      <c r="K71" s="32">
        <v>118</v>
      </c>
      <c r="L71" s="32">
        <v>305</v>
      </c>
      <c r="M71" s="32" t="s">
        <v>307</v>
      </c>
      <c r="N71" s="35">
        <v>3329</v>
      </c>
      <c r="O71" s="35">
        <v>1240</v>
      </c>
      <c r="P71" s="35">
        <v>103</v>
      </c>
      <c r="Q71" s="35">
        <v>88</v>
      </c>
      <c r="R71" s="34">
        <v>900</v>
      </c>
      <c r="S71" s="34">
        <v>1084</v>
      </c>
      <c r="T71" s="34">
        <v>316</v>
      </c>
      <c r="U71" s="23" t="s">
        <v>107</v>
      </c>
      <c r="V71" s="34">
        <v>2</v>
      </c>
      <c r="W71" s="34">
        <v>88</v>
      </c>
      <c r="X71" s="34">
        <v>1712</v>
      </c>
    </row>
    <row r="72" spans="1:24" ht="12" customHeight="1" x14ac:dyDescent="0.15">
      <c r="A72" s="26" t="s">
        <v>126</v>
      </c>
      <c r="B72" s="31">
        <v>5114</v>
      </c>
      <c r="C72" s="32">
        <v>1560</v>
      </c>
      <c r="D72" s="32">
        <v>169</v>
      </c>
      <c r="E72" s="32">
        <v>0</v>
      </c>
      <c r="F72" s="32">
        <v>1</v>
      </c>
      <c r="G72" s="32">
        <v>2</v>
      </c>
      <c r="H72" s="32">
        <v>305</v>
      </c>
      <c r="I72" s="32">
        <v>531</v>
      </c>
      <c r="J72" s="32">
        <v>112</v>
      </c>
      <c r="K72" s="32">
        <v>125</v>
      </c>
      <c r="L72" s="32">
        <v>297</v>
      </c>
      <c r="M72" s="32">
        <v>18</v>
      </c>
      <c r="N72" s="35">
        <v>3473</v>
      </c>
      <c r="O72" s="35">
        <v>1228</v>
      </c>
      <c r="P72" s="35">
        <v>98</v>
      </c>
      <c r="Q72" s="35">
        <v>88</v>
      </c>
      <c r="R72" s="34">
        <v>909</v>
      </c>
      <c r="S72" s="34">
        <v>1237</v>
      </c>
      <c r="T72" s="34">
        <v>316</v>
      </c>
      <c r="U72" s="23" t="s">
        <v>107</v>
      </c>
      <c r="V72" s="34">
        <v>2</v>
      </c>
      <c r="W72" s="34">
        <v>81</v>
      </c>
      <c r="X72" s="34">
        <v>1493</v>
      </c>
    </row>
    <row r="73" spans="1:24" ht="12" customHeight="1" x14ac:dyDescent="0.15">
      <c r="A73" s="45" t="s">
        <v>127</v>
      </c>
      <c r="B73" s="40">
        <v>5438</v>
      </c>
      <c r="C73" s="41">
        <v>1609</v>
      </c>
      <c r="D73" s="41">
        <v>173</v>
      </c>
      <c r="E73" s="41">
        <v>0</v>
      </c>
      <c r="F73" s="41">
        <v>1</v>
      </c>
      <c r="G73" s="41">
        <v>1</v>
      </c>
      <c r="H73" s="41">
        <v>310</v>
      </c>
      <c r="I73" s="41">
        <v>573</v>
      </c>
      <c r="J73" s="41">
        <v>112</v>
      </c>
      <c r="K73" s="41">
        <v>127</v>
      </c>
      <c r="L73" s="41">
        <v>293</v>
      </c>
      <c r="M73" s="41">
        <v>18</v>
      </c>
      <c r="N73" s="42">
        <v>3754</v>
      </c>
      <c r="O73" s="42">
        <v>1208</v>
      </c>
      <c r="P73" s="42">
        <v>96</v>
      </c>
      <c r="Q73" s="42">
        <v>88</v>
      </c>
      <c r="R73" s="43">
        <v>910</v>
      </c>
      <c r="S73" s="43">
        <v>1540</v>
      </c>
      <c r="T73" s="43">
        <v>439</v>
      </c>
      <c r="U73" s="68" t="s">
        <v>107</v>
      </c>
      <c r="V73" s="43">
        <v>1</v>
      </c>
      <c r="W73" s="43">
        <v>75</v>
      </c>
      <c r="X73" s="43">
        <v>1534</v>
      </c>
    </row>
    <row r="74" spans="1:24" x14ac:dyDescent="0.15">
      <c r="B74" s="36" t="s">
        <v>128</v>
      </c>
      <c r="C74" s="36"/>
      <c r="D74" s="36"/>
      <c r="E74" s="32"/>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93645-1C96-4041-B50F-3516B4EB0658}">
  <dimension ref="A1:X81"/>
  <sheetViews>
    <sheetView zoomScaleNormal="100" workbookViewId="0">
      <pane xSplit="1" ySplit="9" topLeftCell="B13" activePane="bottomRight" state="frozen"/>
      <selection pane="topRight" activeCell="B1" sqref="B1"/>
      <selection pane="bottomLeft" activeCell="A10" sqref="A10"/>
      <selection pane="bottomRight" activeCell="I86" sqref="I86"/>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232</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726</v>
      </c>
      <c r="C10" s="23">
        <v>598</v>
      </c>
      <c r="D10" s="23">
        <v>309</v>
      </c>
      <c r="E10" s="23">
        <v>158</v>
      </c>
      <c r="F10" s="23" t="s">
        <v>107</v>
      </c>
      <c r="G10" s="23" t="s">
        <v>107</v>
      </c>
      <c r="H10" s="23" t="s">
        <v>107</v>
      </c>
      <c r="I10" s="23">
        <v>66</v>
      </c>
      <c r="J10" s="23">
        <v>13</v>
      </c>
      <c r="K10" s="23">
        <v>1</v>
      </c>
      <c r="L10" s="23">
        <v>48</v>
      </c>
      <c r="M10" s="23">
        <v>3</v>
      </c>
      <c r="N10" s="23">
        <v>103</v>
      </c>
      <c r="O10" s="23" t="s">
        <v>107</v>
      </c>
      <c r="P10" s="23" t="s">
        <v>107</v>
      </c>
      <c r="Q10" s="23" t="s">
        <v>107</v>
      </c>
      <c r="R10" s="23" t="s">
        <v>107</v>
      </c>
      <c r="S10" s="23" t="s">
        <v>107</v>
      </c>
      <c r="T10" s="23" t="s">
        <v>107</v>
      </c>
      <c r="U10" s="23">
        <v>16</v>
      </c>
      <c r="V10" s="23" t="s">
        <v>107</v>
      </c>
      <c r="W10" s="23">
        <v>9</v>
      </c>
      <c r="X10" s="23">
        <v>506</v>
      </c>
    </row>
    <row r="11" spans="1:24" x14ac:dyDescent="0.15">
      <c r="A11" s="22" t="s">
        <v>64</v>
      </c>
      <c r="B11" s="23">
        <v>877</v>
      </c>
      <c r="C11" s="23">
        <v>704</v>
      </c>
      <c r="D11" s="23">
        <v>329</v>
      </c>
      <c r="E11" s="23">
        <v>110</v>
      </c>
      <c r="F11" s="23" t="s">
        <v>107</v>
      </c>
      <c r="G11" s="23">
        <v>73</v>
      </c>
      <c r="H11" s="23" t="s">
        <v>107</v>
      </c>
      <c r="I11" s="23">
        <v>110</v>
      </c>
      <c r="J11" s="23">
        <v>17</v>
      </c>
      <c r="K11" s="23">
        <v>2</v>
      </c>
      <c r="L11" s="23">
        <v>59</v>
      </c>
      <c r="M11" s="23">
        <v>4</v>
      </c>
      <c r="N11" s="23">
        <v>143</v>
      </c>
      <c r="O11" s="23" t="s">
        <v>107</v>
      </c>
      <c r="P11" s="23" t="s">
        <v>107</v>
      </c>
      <c r="Q11" s="23" t="s">
        <v>107</v>
      </c>
      <c r="R11" s="23" t="s">
        <v>107</v>
      </c>
      <c r="S11" s="23" t="s">
        <v>107</v>
      </c>
      <c r="T11" s="23" t="s">
        <v>107</v>
      </c>
      <c r="U11" s="23">
        <v>18</v>
      </c>
      <c r="V11" s="23" t="s">
        <v>107</v>
      </c>
      <c r="W11" s="23">
        <v>13</v>
      </c>
      <c r="X11" s="23">
        <v>571</v>
      </c>
    </row>
    <row r="12" spans="1:24" x14ac:dyDescent="0.15">
      <c r="A12" s="22" t="s">
        <v>65</v>
      </c>
      <c r="B12" s="23">
        <v>1008</v>
      </c>
      <c r="C12" s="23">
        <v>802</v>
      </c>
      <c r="D12" s="23">
        <v>389</v>
      </c>
      <c r="E12" s="23">
        <v>104</v>
      </c>
      <c r="F12" s="23" t="s">
        <v>107</v>
      </c>
      <c r="G12" s="23">
        <v>51</v>
      </c>
      <c r="H12" s="23">
        <v>46</v>
      </c>
      <c r="I12" s="23">
        <v>116</v>
      </c>
      <c r="J12" s="23">
        <v>18</v>
      </c>
      <c r="K12" s="23">
        <v>2</v>
      </c>
      <c r="L12" s="23">
        <v>70</v>
      </c>
      <c r="M12" s="23">
        <v>4</v>
      </c>
      <c r="N12" s="23">
        <v>172</v>
      </c>
      <c r="O12" s="23" t="s">
        <v>107</v>
      </c>
      <c r="P12" s="23" t="s">
        <v>107</v>
      </c>
      <c r="Q12" s="23" t="s">
        <v>107</v>
      </c>
      <c r="R12" s="23" t="s">
        <v>107</v>
      </c>
      <c r="S12" s="23" t="s">
        <v>107</v>
      </c>
      <c r="T12" s="23" t="s">
        <v>107</v>
      </c>
      <c r="U12" s="23">
        <v>21</v>
      </c>
      <c r="V12" s="23" t="s">
        <v>107</v>
      </c>
      <c r="W12" s="23">
        <v>14</v>
      </c>
      <c r="X12" s="23">
        <v>646</v>
      </c>
    </row>
    <row r="13" spans="1:24" x14ac:dyDescent="0.15">
      <c r="A13" s="22" t="s">
        <v>66</v>
      </c>
      <c r="B13" s="23">
        <v>1082</v>
      </c>
      <c r="C13" s="23">
        <v>835</v>
      </c>
      <c r="D13" s="23">
        <v>393</v>
      </c>
      <c r="E13" s="23">
        <v>87</v>
      </c>
      <c r="F13" s="23" t="s">
        <v>107</v>
      </c>
      <c r="G13" s="23">
        <v>40</v>
      </c>
      <c r="H13" s="23">
        <v>49</v>
      </c>
      <c r="I13" s="23">
        <v>153</v>
      </c>
      <c r="J13" s="23">
        <v>24</v>
      </c>
      <c r="K13" s="23">
        <v>2</v>
      </c>
      <c r="L13" s="23">
        <v>82</v>
      </c>
      <c r="M13" s="23">
        <v>5</v>
      </c>
      <c r="N13" s="23">
        <v>213</v>
      </c>
      <c r="O13" s="23" t="s">
        <v>107</v>
      </c>
      <c r="P13" s="23" t="s">
        <v>107</v>
      </c>
      <c r="Q13" s="23" t="s">
        <v>107</v>
      </c>
      <c r="R13" s="23" t="s">
        <v>107</v>
      </c>
      <c r="S13" s="23" t="s">
        <v>107</v>
      </c>
      <c r="T13" s="23" t="s">
        <v>107</v>
      </c>
      <c r="U13" s="23">
        <v>26</v>
      </c>
      <c r="V13" s="23" t="s">
        <v>107</v>
      </c>
      <c r="W13" s="23">
        <v>10</v>
      </c>
      <c r="X13" s="23">
        <v>662</v>
      </c>
    </row>
    <row r="14" spans="1:24" x14ac:dyDescent="0.15">
      <c r="A14" s="22" t="s">
        <v>67</v>
      </c>
      <c r="B14" s="23">
        <v>1209</v>
      </c>
      <c r="C14" s="23">
        <v>927</v>
      </c>
      <c r="D14" s="23">
        <v>437</v>
      </c>
      <c r="E14" s="23">
        <v>113</v>
      </c>
      <c r="F14" s="23" t="s">
        <v>107</v>
      </c>
      <c r="G14" s="23">
        <v>41</v>
      </c>
      <c r="H14" s="23">
        <v>45</v>
      </c>
      <c r="I14" s="23">
        <v>167</v>
      </c>
      <c r="J14" s="23">
        <v>25</v>
      </c>
      <c r="K14" s="23">
        <v>2</v>
      </c>
      <c r="L14" s="23">
        <v>93</v>
      </c>
      <c r="M14" s="23">
        <v>3</v>
      </c>
      <c r="N14" s="23">
        <v>250</v>
      </c>
      <c r="O14" s="23">
        <v>16</v>
      </c>
      <c r="P14" s="23">
        <v>29</v>
      </c>
      <c r="Q14" s="23" t="s">
        <v>107</v>
      </c>
      <c r="R14" s="23">
        <v>142</v>
      </c>
      <c r="S14" s="23">
        <v>61</v>
      </c>
      <c r="T14" s="23" t="s">
        <v>107</v>
      </c>
      <c r="U14" s="23">
        <v>21</v>
      </c>
      <c r="V14" s="23">
        <v>2</v>
      </c>
      <c r="W14" s="23">
        <v>10</v>
      </c>
      <c r="X14" s="23">
        <v>727</v>
      </c>
    </row>
    <row r="15" spans="1:24" x14ac:dyDescent="0.15">
      <c r="A15" s="22" t="s">
        <v>68</v>
      </c>
      <c r="B15" s="23">
        <v>1330</v>
      </c>
      <c r="C15" s="23">
        <v>1024</v>
      </c>
      <c r="D15" s="23">
        <v>491</v>
      </c>
      <c r="E15" s="23">
        <v>109</v>
      </c>
      <c r="F15" s="23" t="s">
        <v>107</v>
      </c>
      <c r="G15" s="23">
        <v>45</v>
      </c>
      <c r="H15" s="23">
        <v>47</v>
      </c>
      <c r="I15" s="23">
        <v>203</v>
      </c>
      <c r="J15" s="23">
        <v>30</v>
      </c>
      <c r="K15" s="23">
        <v>3</v>
      </c>
      <c r="L15" s="23">
        <v>93</v>
      </c>
      <c r="M15" s="23">
        <v>4</v>
      </c>
      <c r="N15" s="23">
        <v>276</v>
      </c>
      <c r="O15" s="23">
        <v>13</v>
      </c>
      <c r="P15" s="23">
        <v>35</v>
      </c>
      <c r="Q15" s="23" t="s">
        <v>107</v>
      </c>
      <c r="R15" s="23">
        <v>151</v>
      </c>
      <c r="S15" s="23">
        <v>74</v>
      </c>
      <c r="T15" s="23" t="s">
        <v>107</v>
      </c>
      <c r="U15" s="23">
        <v>22</v>
      </c>
      <c r="V15" s="23">
        <v>2</v>
      </c>
      <c r="W15" s="23">
        <v>9</v>
      </c>
      <c r="X15" s="23">
        <v>780</v>
      </c>
    </row>
    <row r="16" spans="1:24" x14ac:dyDescent="0.15">
      <c r="A16" s="22" t="s">
        <v>69</v>
      </c>
      <c r="B16" s="23">
        <v>1512</v>
      </c>
      <c r="C16" s="23">
        <v>1135</v>
      </c>
      <c r="D16" s="23">
        <v>538</v>
      </c>
      <c r="E16" s="23">
        <v>120</v>
      </c>
      <c r="F16" s="23" t="s">
        <v>107</v>
      </c>
      <c r="G16" s="23">
        <v>46</v>
      </c>
      <c r="H16" s="23">
        <v>53</v>
      </c>
      <c r="I16" s="23">
        <v>221</v>
      </c>
      <c r="J16" s="23">
        <v>40</v>
      </c>
      <c r="K16" s="23">
        <v>4</v>
      </c>
      <c r="L16" s="23">
        <v>107</v>
      </c>
      <c r="M16" s="23">
        <v>4</v>
      </c>
      <c r="N16" s="23">
        <v>340</v>
      </c>
      <c r="O16" s="23">
        <v>15</v>
      </c>
      <c r="P16" s="23">
        <v>41</v>
      </c>
      <c r="Q16" s="23" t="s">
        <v>107</v>
      </c>
      <c r="R16" s="23">
        <v>200</v>
      </c>
      <c r="S16" s="23">
        <v>81</v>
      </c>
      <c r="T16" s="23" t="s">
        <v>107</v>
      </c>
      <c r="U16" s="23">
        <v>29</v>
      </c>
      <c r="V16" s="23">
        <v>2</v>
      </c>
      <c r="W16" s="23">
        <v>8</v>
      </c>
      <c r="X16" s="23">
        <v>876</v>
      </c>
    </row>
    <row r="17" spans="1:24" x14ac:dyDescent="0.15">
      <c r="A17" s="22" t="s">
        <v>70</v>
      </c>
      <c r="B17" s="23">
        <v>1737</v>
      </c>
      <c r="C17" s="23">
        <v>1291</v>
      </c>
      <c r="D17" s="23">
        <v>654</v>
      </c>
      <c r="E17" s="23">
        <v>139</v>
      </c>
      <c r="F17" s="23" t="s">
        <v>107</v>
      </c>
      <c r="G17" s="23">
        <v>45</v>
      </c>
      <c r="H17" s="23">
        <v>51</v>
      </c>
      <c r="I17" s="23">
        <v>228</v>
      </c>
      <c r="J17" s="23">
        <v>39</v>
      </c>
      <c r="K17" s="23">
        <v>3</v>
      </c>
      <c r="L17" s="23">
        <v>124</v>
      </c>
      <c r="M17" s="23">
        <v>8</v>
      </c>
      <c r="N17" s="23">
        <v>398</v>
      </c>
      <c r="O17" s="23">
        <v>11</v>
      </c>
      <c r="P17" s="23">
        <v>54</v>
      </c>
      <c r="Q17" s="23">
        <v>44</v>
      </c>
      <c r="R17" s="23">
        <v>250</v>
      </c>
      <c r="S17" s="23">
        <v>82</v>
      </c>
      <c r="T17" s="23">
        <v>62</v>
      </c>
      <c r="U17" s="23">
        <v>40</v>
      </c>
      <c r="V17" s="23">
        <v>2</v>
      </c>
      <c r="W17" s="23">
        <v>8</v>
      </c>
      <c r="X17" s="23">
        <v>1046</v>
      </c>
    </row>
    <row r="18" spans="1:24" x14ac:dyDescent="0.15">
      <c r="A18" s="22" t="s">
        <v>71</v>
      </c>
      <c r="B18" s="23">
        <v>1913</v>
      </c>
      <c r="C18" s="23">
        <v>1390</v>
      </c>
      <c r="D18" s="23">
        <v>740</v>
      </c>
      <c r="E18" s="23">
        <v>133</v>
      </c>
      <c r="F18" s="23" t="s">
        <v>107</v>
      </c>
      <c r="G18" s="23">
        <v>47</v>
      </c>
      <c r="H18" s="23">
        <v>45</v>
      </c>
      <c r="I18" s="23">
        <v>274</v>
      </c>
      <c r="J18" s="23">
        <v>38</v>
      </c>
      <c r="K18" s="23">
        <v>4</v>
      </c>
      <c r="L18" s="23">
        <v>103</v>
      </c>
      <c r="M18" s="23">
        <v>7</v>
      </c>
      <c r="N18" s="23">
        <v>476</v>
      </c>
      <c r="O18" s="23">
        <v>15</v>
      </c>
      <c r="P18" s="23">
        <v>61</v>
      </c>
      <c r="Q18" s="23">
        <v>51</v>
      </c>
      <c r="R18" s="23">
        <v>295</v>
      </c>
      <c r="S18" s="23">
        <v>104</v>
      </c>
      <c r="T18" s="23">
        <v>70</v>
      </c>
      <c r="U18" s="23">
        <v>37</v>
      </c>
      <c r="V18" s="23">
        <v>2</v>
      </c>
      <c r="W18" s="23">
        <v>9</v>
      </c>
      <c r="X18" s="23">
        <v>1172</v>
      </c>
    </row>
    <row r="19" spans="1:24" x14ac:dyDescent="0.15">
      <c r="A19" s="22" t="s">
        <v>72</v>
      </c>
      <c r="B19" s="23">
        <v>1952</v>
      </c>
      <c r="C19" s="23">
        <v>1377</v>
      </c>
      <c r="D19" s="23">
        <v>687</v>
      </c>
      <c r="E19" s="23">
        <v>112</v>
      </c>
      <c r="F19" s="23" t="s">
        <v>107</v>
      </c>
      <c r="G19" s="23">
        <v>54</v>
      </c>
      <c r="H19" s="23">
        <v>44</v>
      </c>
      <c r="I19" s="23">
        <v>315</v>
      </c>
      <c r="J19" s="23">
        <v>49</v>
      </c>
      <c r="K19" s="23">
        <v>6</v>
      </c>
      <c r="L19" s="23">
        <v>100</v>
      </c>
      <c r="M19" s="23">
        <v>10</v>
      </c>
      <c r="N19" s="23">
        <v>521</v>
      </c>
      <c r="O19" s="23">
        <v>16</v>
      </c>
      <c r="P19" s="23">
        <v>72</v>
      </c>
      <c r="Q19" s="23">
        <v>59</v>
      </c>
      <c r="R19" s="23">
        <v>315</v>
      </c>
      <c r="S19" s="23">
        <v>117</v>
      </c>
      <c r="T19" s="23">
        <v>71</v>
      </c>
      <c r="U19" s="23">
        <v>40</v>
      </c>
      <c r="V19" s="23">
        <v>2</v>
      </c>
      <c r="W19" s="23">
        <v>14</v>
      </c>
      <c r="X19" s="23">
        <v>1122</v>
      </c>
    </row>
    <row r="20" spans="1:24" x14ac:dyDescent="0.15">
      <c r="A20" s="22" t="s">
        <v>73</v>
      </c>
      <c r="B20" s="23">
        <v>2092</v>
      </c>
      <c r="C20" s="23">
        <v>1480</v>
      </c>
      <c r="D20" s="23">
        <v>674</v>
      </c>
      <c r="E20" s="23">
        <v>93</v>
      </c>
      <c r="F20" s="23" t="s">
        <v>107</v>
      </c>
      <c r="G20" s="23">
        <v>55</v>
      </c>
      <c r="H20" s="23">
        <v>51</v>
      </c>
      <c r="I20" s="23">
        <v>424</v>
      </c>
      <c r="J20" s="23">
        <v>56</v>
      </c>
      <c r="K20" s="23">
        <v>8</v>
      </c>
      <c r="L20" s="23">
        <v>99</v>
      </c>
      <c r="M20" s="23">
        <v>20</v>
      </c>
      <c r="N20" s="23">
        <v>555</v>
      </c>
      <c r="O20" s="23">
        <v>15</v>
      </c>
      <c r="P20" s="23">
        <v>84</v>
      </c>
      <c r="Q20" s="23">
        <v>68</v>
      </c>
      <c r="R20" s="23">
        <v>330</v>
      </c>
      <c r="S20" s="23">
        <v>124</v>
      </c>
      <c r="T20" s="23">
        <v>78</v>
      </c>
      <c r="U20" s="23">
        <v>46</v>
      </c>
      <c r="V20" s="23">
        <v>1</v>
      </c>
      <c r="W20" s="23">
        <v>12</v>
      </c>
      <c r="X20" s="23">
        <v>1132</v>
      </c>
    </row>
    <row r="21" spans="1:24" x14ac:dyDescent="0.15">
      <c r="A21" s="22" t="s">
        <v>74</v>
      </c>
      <c r="B21" s="23">
        <v>2228</v>
      </c>
      <c r="C21" s="23">
        <v>1481</v>
      </c>
      <c r="D21" s="23">
        <v>617</v>
      </c>
      <c r="E21" s="23">
        <v>74</v>
      </c>
      <c r="F21" s="23" t="s">
        <v>107</v>
      </c>
      <c r="G21" s="23">
        <v>55</v>
      </c>
      <c r="H21" s="23">
        <v>62</v>
      </c>
      <c r="I21" s="23">
        <v>493</v>
      </c>
      <c r="J21" s="23">
        <v>64</v>
      </c>
      <c r="K21" s="23">
        <v>12</v>
      </c>
      <c r="L21" s="23">
        <v>89</v>
      </c>
      <c r="M21" s="23">
        <v>15</v>
      </c>
      <c r="N21" s="23">
        <v>686</v>
      </c>
      <c r="O21" s="23">
        <v>18</v>
      </c>
      <c r="P21" s="23">
        <v>91</v>
      </c>
      <c r="Q21" s="23">
        <v>71</v>
      </c>
      <c r="R21" s="23">
        <v>444</v>
      </c>
      <c r="S21" s="23">
        <v>131</v>
      </c>
      <c r="T21" s="23">
        <v>82</v>
      </c>
      <c r="U21" s="23">
        <v>42</v>
      </c>
      <c r="V21" s="23">
        <v>1</v>
      </c>
      <c r="W21" s="23">
        <v>20</v>
      </c>
      <c r="X21" s="23">
        <v>1105</v>
      </c>
    </row>
    <row r="22" spans="1:24" x14ac:dyDescent="0.15">
      <c r="A22" s="22" t="s">
        <v>75</v>
      </c>
      <c r="B22" s="23">
        <v>2358</v>
      </c>
      <c r="C22" s="23">
        <v>1546</v>
      </c>
      <c r="D22" s="23">
        <v>700</v>
      </c>
      <c r="E22" s="23">
        <v>51</v>
      </c>
      <c r="F22" s="23" t="s">
        <v>107</v>
      </c>
      <c r="G22" s="23">
        <v>61</v>
      </c>
      <c r="H22" s="23">
        <v>54</v>
      </c>
      <c r="I22" s="23">
        <v>466</v>
      </c>
      <c r="J22" s="23">
        <v>65</v>
      </c>
      <c r="K22" s="23">
        <v>28</v>
      </c>
      <c r="L22" s="23">
        <v>108</v>
      </c>
      <c r="M22" s="23">
        <v>14</v>
      </c>
      <c r="N22" s="23">
        <v>742</v>
      </c>
      <c r="O22" s="23">
        <v>20</v>
      </c>
      <c r="P22" s="23">
        <v>98</v>
      </c>
      <c r="Q22" s="23">
        <v>76</v>
      </c>
      <c r="R22" s="23">
        <v>466</v>
      </c>
      <c r="S22" s="23">
        <v>157</v>
      </c>
      <c r="T22" s="23">
        <v>94</v>
      </c>
      <c r="U22" s="23">
        <v>53</v>
      </c>
      <c r="V22" s="23">
        <v>1</v>
      </c>
      <c r="W22" s="23">
        <v>17</v>
      </c>
      <c r="X22" s="23">
        <v>1252</v>
      </c>
    </row>
    <row r="23" spans="1:24" x14ac:dyDescent="0.15">
      <c r="A23" s="22" t="s">
        <v>76</v>
      </c>
      <c r="B23" s="23">
        <v>2741</v>
      </c>
      <c r="C23" s="23">
        <v>1789</v>
      </c>
      <c r="D23" s="23">
        <v>782</v>
      </c>
      <c r="E23" s="23">
        <v>40</v>
      </c>
      <c r="F23" s="23" t="s">
        <v>107</v>
      </c>
      <c r="G23" s="23">
        <v>60</v>
      </c>
      <c r="H23" s="23">
        <v>69</v>
      </c>
      <c r="I23" s="23">
        <v>584</v>
      </c>
      <c r="J23" s="23">
        <v>71</v>
      </c>
      <c r="K23" s="23">
        <v>43</v>
      </c>
      <c r="L23" s="23">
        <v>118</v>
      </c>
      <c r="M23" s="23">
        <v>23</v>
      </c>
      <c r="N23" s="23">
        <v>841</v>
      </c>
      <c r="O23" s="23">
        <v>19</v>
      </c>
      <c r="P23" s="23">
        <v>114</v>
      </c>
      <c r="Q23" s="23">
        <v>82</v>
      </c>
      <c r="R23" s="23">
        <v>542</v>
      </c>
      <c r="S23" s="23">
        <v>165</v>
      </c>
      <c r="T23" s="23">
        <v>101</v>
      </c>
      <c r="U23" s="23">
        <v>93</v>
      </c>
      <c r="V23" s="23">
        <v>1</v>
      </c>
      <c r="W23" s="23">
        <v>18</v>
      </c>
      <c r="X23" s="23">
        <v>1497</v>
      </c>
    </row>
    <row r="24" spans="1:24" x14ac:dyDescent="0.15">
      <c r="A24" s="22" t="s">
        <v>77</v>
      </c>
      <c r="B24" s="23">
        <v>3374</v>
      </c>
      <c r="C24" s="23">
        <v>2280</v>
      </c>
      <c r="D24" s="23">
        <v>1059</v>
      </c>
      <c r="E24" s="23">
        <v>39</v>
      </c>
      <c r="F24" s="23" t="s">
        <v>107</v>
      </c>
      <c r="G24" s="23">
        <v>69</v>
      </c>
      <c r="H24" s="23">
        <v>132</v>
      </c>
      <c r="I24" s="23">
        <v>712</v>
      </c>
      <c r="J24" s="23">
        <v>78</v>
      </c>
      <c r="K24" s="23">
        <v>32</v>
      </c>
      <c r="L24" s="23">
        <v>143</v>
      </c>
      <c r="M24" s="23">
        <v>16</v>
      </c>
      <c r="N24" s="23">
        <v>1012</v>
      </c>
      <c r="O24" s="23">
        <v>23</v>
      </c>
      <c r="P24" s="23">
        <v>134</v>
      </c>
      <c r="Q24" s="23">
        <v>111</v>
      </c>
      <c r="R24" s="23">
        <v>652</v>
      </c>
      <c r="S24" s="23">
        <v>202</v>
      </c>
      <c r="T24" s="23">
        <v>123</v>
      </c>
      <c r="U24" s="23">
        <v>70</v>
      </c>
      <c r="V24" s="23">
        <v>0</v>
      </c>
      <c r="W24" s="23">
        <v>11</v>
      </c>
      <c r="X24" s="23">
        <v>1771</v>
      </c>
    </row>
    <row r="25" spans="1:24" x14ac:dyDescent="0.15">
      <c r="A25" s="22" t="s">
        <v>78</v>
      </c>
      <c r="B25" s="23">
        <v>4127</v>
      </c>
      <c r="C25" s="23">
        <v>2824</v>
      </c>
      <c r="D25" s="23">
        <v>1322</v>
      </c>
      <c r="E25" s="23">
        <v>49</v>
      </c>
      <c r="F25" s="23" t="s">
        <v>107</v>
      </c>
      <c r="G25" s="23">
        <v>80</v>
      </c>
      <c r="H25" s="23">
        <v>130</v>
      </c>
      <c r="I25" s="23">
        <v>898</v>
      </c>
      <c r="J25" s="23">
        <v>101</v>
      </c>
      <c r="K25" s="23">
        <v>36</v>
      </c>
      <c r="L25" s="23">
        <v>182</v>
      </c>
      <c r="M25" s="23">
        <v>26</v>
      </c>
      <c r="N25" s="23">
        <v>1210</v>
      </c>
      <c r="O25" s="23">
        <v>33</v>
      </c>
      <c r="P25" s="23">
        <v>162</v>
      </c>
      <c r="Q25" s="23">
        <v>132</v>
      </c>
      <c r="R25" s="23">
        <v>805</v>
      </c>
      <c r="S25" s="23">
        <v>209</v>
      </c>
      <c r="T25" s="23">
        <v>130</v>
      </c>
      <c r="U25" s="23">
        <v>75</v>
      </c>
      <c r="V25" s="23">
        <v>1</v>
      </c>
      <c r="W25" s="23">
        <v>19</v>
      </c>
      <c r="X25" s="23">
        <v>2490</v>
      </c>
    </row>
    <row r="26" spans="1:24" x14ac:dyDescent="0.15">
      <c r="A26" s="22" t="s">
        <v>79</v>
      </c>
      <c r="B26" s="23">
        <v>4147</v>
      </c>
      <c r="C26" s="23">
        <v>2794</v>
      </c>
      <c r="D26" s="23">
        <v>1333</v>
      </c>
      <c r="E26" s="23">
        <v>50</v>
      </c>
      <c r="F26" s="23" t="s">
        <v>107</v>
      </c>
      <c r="G26" s="23">
        <v>85</v>
      </c>
      <c r="H26" s="23">
        <v>106</v>
      </c>
      <c r="I26" s="23">
        <v>872</v>
      </c>
      <c r="J26" s="23">
        <v>98</v>
      </c>
      <c r="K26" s="23">
        <v>40</v>
      </c>
      <c r="L26" s="23">
        <v>186</v>
      </c>
      <c r="M26" s="23">
        <v>25</v>
      </c>
      <c r="N26" s="23">
        <v>1251</v>
      </c>
      <c r="O26" s="23">
        <v>40</v>
      </c>
      <c r="P26" s="23">
        <v>198</v>
      </c>
      <c r="Q26" s="23">
        <v>159</v>
      </c>
      <c r="R26" s="23">
        <v>804</v>
      </c>
      <c r="S26" s="23">
        <v>209</v>
      </c>
      <c r="T26" s="23">
        <v>121</v>
      </c>
      <c r="U26" s="23">
        <v>84</v>
      </c>
      <c r="V26" s="23">
        <v>0</v>
      </c>
      <c r="W26" s="23">
        <v>17</v>
      </c>
      <c r="X26" s="23">
        <v>2381</v>
      </c>
    </row>
    <row r="27" spans="1:24" x14ac:dyDescent="0.15">
      <c r="A27" s="22" t="s">
        <v>80</v>
      </c>
      <c r="B27" s="24">
        <v>4530</v>
      </c>
      <c r="C27" s="24">
        <v>3078</v>
      </c>
      <c r="D27" s="24">
        <v>1453</v>
      </c>
      <c r="E27" s="24">
        <v>74</v>
      </c>
      <c r="F27" s="25" t="s">
        <v>313</v>
      </c>
      <c r="G27" s="24">
        <v>90</v>
      </c>
      <c r="H27" s="24">
        <v>131</v>
      </c>
      <c r="I27" s="24">
        <v>953</v>
      </c>
      <c r="J27" s="24">
        <v>115</v>
      </c>
      <c r="K27" s="24">
        <v>54</v>
      </c>
      <c r="L27" s="24">
        <v>185</v>
      </c>
      <c r="M27" s="24">
        <v>23</v>
      </c>
      <c r="N27" s="24">
        <v>1344</v>
      </c>
      <c r="O27" s="24">
        <v>55</v>
      </c>
      <c r="P27" s="24">
        <v>214</v>
      </c>
      <c r="Q27" s="24">
        <v>173</v>
      </c>
      <c r="R27" s="24">
        <v>843</v>
      </c>
      <c r="S27" s="24">
        <v>231</v>
      </c>
      <c r="T27" s="24">
        <v>137</v>
      </c>
      <c r="U27" s="24">
        <v>83</v>
      </c>
      <c r="V27" s="23">
        <v>0</v>
      </c>
      <c r="W27" s="24">
        <v>26</v>
      </c>
      <c r="X27" s="24">
        <v>2425</v>
      </c>
    </row>
    <row r="28" spans="1:24" x14ac:dyDescent="0.15">
      <c r="A28" s="22" t="s">
        <v>81</v>
      </c>
      <c r="B28" s="24">
        <v>4595</v>
      </c>
      <c r="C28" s="24">
        <v>3061</v>
      </c>
      <c r="D28" s="24">
        <v>1411</v>
      </c>
      <c r="E28" s="24">
        <v>79</v>
      </c>
      <c r="F28" s="25" t="s">
        <v>313</v>
      </c>
      <c r="G28" s="24">
        <v>66</v>
      </c>
      <c r="H28" s="24">
        <v>123</v>
      </c>
      <c r="I28" s="24">
        <v>1009</v>
      </c>
      <c r="J28" s="24">
        <v>100</v>
      </c>
      <c r="K28" s="24">
        <v>57</v>
      </c>
      <c r="L28" s="24">
        <v>191</v>
      </c>
      <c r="M28" s="24">
        <v>23</v>
      </c>
      <c r="N28" s="24">
        <v>1420</v>
      </c>
      <c r="O28" s="24">
        <v>62</v>
      </c>
      <c r="P28" s="24">
        <v>233</v>
      </c>
      <c r="Q28" s="24">
        <v>185</v>
      </c>
      <c r="R28" s="24">
        <v>881</v>
      </c>
      <c r="S28" s="24">
        <v>243</v>
      </c>
      <c r="T28" s="24">
        <v>151</v>
      </c>
      <c r="U28" s="24">
        <v>89</v>
      </c>
      <c r="V28" s="23">
        <v>0</v>
      </c>
      <c r="W28" s="24">
        <v>26</v>
      </c>
      <c r="X28" s="24">
        <v>2396</v>
      </c>
    </row>
    <row r="29" spans="1:24" x14ac:dyDescent="0.15">
      <c r="A29" s="22" t="s">
        <v>82</v>
      </c>
      <c r="B29" s="24">
        <v>4905</v>
      </c>
      <c r="C29" s="24">
        <v>3307</v>
      </c>
      <c r="D29" s="24">
        <v>1363</v>
      </c>
      <c r="E29" s="24">
        <v>99</v>
      </c>
      <c r="F29" s="25" t="s">
        <v>313</v>
      </c>
      <c r="G29" s="24">
        <v>90</v>
      </c>
      <c r="H29" s="24">
        <v>139</v>
      </c>
      <c r="I29" s="24">
        <v>1219</v>
      </c>
      <c r="J29" s="24">
        <v>99</v>
      </c>
      <c r="K29" s="24">
        <v>84</v>
      </c>
      <c r="L29" s="24">
        <v>193</v>
      </c>
      <c r="M29" s="24">
        <v>20</v>
      </c>
      <c r="N29" s="24">
        <v>1470</v>
      </c>
      <c r="O29" s="24">
        <v>61</v>
      </c>
      <c r="P29" s="24">
        <v>255</v>
      </c>
      <c r="Q29" s="24">
        <v>194</v>
      </c>
      <c r="R29" s="24">
        <v>901</v>
      </c>
      <c r="S29" s="24">
        <v>252</v>
      </c>
      <c r="T29" s="24">
        <v>167</v>
      </c>
      <c r="U29" s="24">
        <v>97</v>
      </c>
      <c r="V29" s="23">
        <v>0</v>
      </c>
      <c r="W29" s="24">
        <v>32</v>
      </c>
      <c r="X29" s="24">
        <v>2423</v>
      </c>
    </row>
    <row r="30" spans="1:24" x14ac:dyDescent="0.15">
      <c r="A30" s="22" t="s">
        <v>83</v>
      </c>
      <c r="B30" s="24">
        <v>5000</v>
      </c>
      <c r="C30" s="24">
        <v>3335</v>
      </c>
      <c r="D30" s="24">
        <v>1360</v>
      </c>
      <c r="E30" s="24">
        <v>115</v>
      </c>
      <c r="F30" s="25" t="s">
        <v>313</v>
      </c>
      <c r="G30" s="24">
        <v>84</v>
      </c>
      <c r="H30" s="24">
        <v>166</v>
      </c>
      <c r="I30" s="24">
        <v>1191</v>
      </c>
      <c r="J30" s="24">
        <v>130</v>
      </c>
      <c r="K30" s="24">
        <v>86</v>
      </c>
      <c r="L30" s="24">
        <v>183</v>
      </c>
      <c r="M30" s="24">
        <v>19</v>
      </c>
      <c r="N30" s="24">
        <v>1544</v>
      </c>
      <c r="O30" s="24">
        <v>70</v>
      </c>
      <c r="P30" s="24">
        <v>260</v>
      </c>
      <c r="Q30" s="24">
        <v>186</v>
      </c>
      <c r="R30" s="24">
        <v>931</v>
      </c>
      <c r="S30" s="24">
        <v>283</v>
      </c>
      <c r="T30" s="24">
        <v>196</v>
      </c>
      <c r="U30" s="24">
        <v>90</v>
      </c>
      <c r="V30" s="23">
        <v>0</v>
      </c>
      <c r="W30" s="24">
        <v>32</v>
      </c>
      <c r="X30" s="24">
        <v>2287</v>
      </c>
    </row>
    <row r="31" spans="1:24" x14ac:dyDescent="0.15">
      <c r="A31" s="22" t="s">
        <v>84</v>
      </c>
      <c r="B31" s="24">
        <v>5048</v>
      </c>
      <c r="C31" s="24">
        <v>3393</v>
      </c>
      <c r="D31" s="24">
        <v>1369</v>
      </c>
      <c r="E31" s="24">
        <v>118</v>
      </c>
      <c r="F31" s="25" t="s">
        <v>313</v>
      </c>
      <c r="G31" s="24">
        <v>88</v>
      </c>
      <c r="H31" s="24">
        <v>213</v>
      </c>
      <c r="I31" s="24">
        <v>1165</v>
      </c>
      <c r="J31" s="24">
        <v>140</v>
      </c>
      <c r="K31" s="24">
        <v>83</v>
      </c>
      <c r="L31" s="24">
        <v>191</v>
      </c>
      <c r="M31" s="24">
        <v>25</v>
      </c>
      <c r="N31" s="24">
        <v>1550</v>
      </c>
      <c r="O31" s="24">
        <v>72</v>
      </c>
      <c r="P31" s="24">
        <v>258</v>
      </c>
      <c r="Q31" s="24">
        <v>187</v>
      </c>
      <c r="R31" s="24">
        <v>911</v>
      </c>
      <c r="S31" s="24">
        <v>309</v>
      </c>
      <c r="T31" s="24">
        <v>211</v>
      </c>
      <c r="U31" s="24">
        <v>71</v>
      </c>
      <c r="V31" s="24">
        <v>1</v>
      </c>
      <c r="W31" s="24">
        <v>34</v>
      </c>
      <c r="X31" s="24">
        <v>2240</v>
      </c>
    </row>
    <row r="32" spans="1:24" x14ac:dyDescent="0.15">
      <c r="A32" s="22" t="s">
        <v>85</v>
      </c>
      <c r="B32" s="24">
        <v>5017</v>
      </c>
      <c r="C32" s="24">
        <v>3312</v>
      </c>
      <c r="D32" s="24">
        <v>1372</v>
      </c>
      <c r="E32" s="24">
        <v>116</v>
      </c>
      <c r="F32" s="25" t="s">
        <v>313</v>
      </c>
      <c r="G32" s="24">
        <v>83</v>
      </c>
      <c r="H32" s="24">
        <v>201</v>
      </c>
      <c r="I32" s="24">
        <v>1122</v>
      </c>
      <c r="J32" s="24">
        <v>124</v>
      </c>
      <c r="K32" s="24">
        <v>92</v>
      </c>
      <c r="L32" s="24">
        <v>178</v>
      </c>
      <c r="M32" s="24">
        <v>24</v>
      </c>
      <c r="N32" s="24">
        <v>1583</v>
      </c>
      <c r="O32" s="24">
        <v>68</v>
      </c>
      <c r="P32" s="24">
        <v>256</v>
      </c>
      <c r="Q32" s="24">
        <v>187</v>
      </c>
      <c r="R32" s="24">
        <v>963</v>
      </c>
      <c r="S32" s="24">
        <v>295</v>
      </c>
      <c r="T32" s="24">
        <v>195</v>
      </c>
      <c r="U32" s="24">
        <v>85</v>
      </c>
      <c r="V32" s="24">
        <v>1</v>
      </c>
      <c r="W32" s="24">
        <v>37</v>
      </c>
      <c r="X32" s="24">
        <v>2182</v>
      </c>
    </row>
    <row r="33" spans="1:24" x14ac:dyDescent="0.15">
      <c r="A33" s="22" t="s">
        <v>86</v>
      </c>
      <c r="B33" s="24">
        <v>5212</v>
      </c>
      <c r="C33" s="24">
        <v>3513</v>
      </c>
      <c r="D33" s="24">
        <v>1426</v>
      </c>
      <c r="E33" s="24">
        <v>117</v>
      </c>
      <c r="F33" s="25" t="s">
        <v>313</v>
      </c>
      <c r="G33" s="24">
        <v>89</v>
      </c>
      <c r="H33" s="24">
        <v>191</v>
      </c>
      <c r="I33" s="24">
        <v>1283</v>
      </c>
      <c r="J33" s="24">
        <v>124</v>
      </c>
      <c r="K33" s="24">
        <v>86</v>
      </c>
      <c r="L33" s="24">
        <v>177</v>
      </c>
      <c r="M33" s="24">
        <v>20</v>
      </c>
      <c r="N33" s="24">
        <v>1578</v>
      </c>
      <c r="O33" s="24">
        <v>71</v>
      </c>
      <c r="P33" s="24">
        <v>256</v>
      </c>
      <c r="Q33" s="24">
        <v>194</v>
      </c>
      <c r="R33" s="24">
        <v>964</v>
      </c>
      <c r="S33" s="24">
        <v>287</v>
      </c>
      <c r="T33" s="24">
        <v>188</v>
      </c>
      <c r="U33" s="24">
        <v>77</v>
      </c>
      <c r="V33" s="23">
        <v>0</v>
      </c>
      <c r="W33" s="24">
        <v>45</v>
      </c>
      <c r="X33" s="24">
        <v>2307</v>
      </c>
    </row>
    <row r="34" spans="1:24" x14ac:dyDescent="0.15">
      <c r="A34" s="22" t="s">
        <v>87</v>
      </c>
      <c r="B34" s="24">
        <v>5308</v>
      </c>
      <c r="C34" s="24">
        <v>3635</v>
      </c>
      <c r="D34" s="24">
        <v>1605</v>
      </c>
      <c r="E34" s="24">
        <v>86</v>
      </c>
      <c r="F34" s="25" t="s">
        <v>313</v>
      </c>
      <c r="G34" s="24">
        <v>78</v>
      </c>
      <c r="H34" s="24">
        <v>249</v>
      </c>
      <c r="I34" s="24">
        <v>1209</v>
      </c>
      <c r="J34" s="24">
        <v>128</v>
      </c>
      <c r="K34" s="24">
        <v>102</v>
      </c>
      <c r="L34" s="24">
        <v>160</v>
      </c>
      <c r="M34" s="24">
        <v>19</v>
      </c>
      <c r="N34" s="24">
        <v>1580</v>
      </c>
      <c r="O34" s="24">
        <v>89</v>
      </c>
      <c r="P34" s="24">
        <v>250</v>
      </c>
      <c r="Q34" s="24">
        <v>189</v>
      </c>
      <c r="R34" s="24">
        <v>948</v>
      </c>
      <c r="S34" s="24">
        <v>292</v>
      </c>
      <c r="T34" s="24">
        <v>195</v>
      </c>
      <c r="U34" s="24">
        <v>61</v>
      </c>
      <c r="V34" s="24">
        <v>2</v>
      </c>
      <c r="W34" s="24">
        <v>32</v>
      </c>
      <c r="X34" s="24">
        <v>2238</v>
      </c>
    </row>
    <row r="35" spans="1:24" x14ac:dyDescent="0.15">
      <c r="A35" s="22" t="s">
        <v>88</v>
      </c>
      <c r="B35" s="23">
        <v>5172</v>
      </c>
      <c r="C35" s="23">
        <v>3524</v>
      </c>
      <c r="D35" s="23">
        <v>1559</v>
      </c>
      <c r="E35" s="23">
        <v>107</v>
      </c>
      <c r="F35" s="25" t="s">
        <v>313</v>
      </c>
      <c r="G35" s="23">
        <v>71</v>
      </c>
      <c r="H35" s="23">
        <v>213</v>
      </c>
      <c r="I35" s="23">
        <v>1185</v>
      </c>
      <c r="J35" s="23">
        <v>124</v>
      </c>
      <c r="K35" s="23">
        <v>137</v>
      </c>
      <c r="L35" s="23">
        <v>112</v>
      </c>
      <c r="M35" s="23">
        <v>17</v>
      </c>
      <c r="N35" s="23">
        <v>1556</v>
      </c>
      <c r="O35" s="23">
        <v>102</v>
      </c>
      <c r="P35" s="23">
        <v>250</v>
      </c>
      <c r="Q35" s="23">
        <v>190</v>
      </c>
      <c r="R35" s="23">
        <v>915</v>
      </c>
      <c r="S35" s="23">
        <v>288</v>
      </c>
      <c r="T35" s="23">
        <v>207</v>
      </c>
      <c r="U35" s="23">
        <v>52</v>
      </c>
      <c r="V35" s="23">
        <v>1</v>
      </c>
      <c r="W35" s="23">
        <v>40</v>
      </c>
      <c r="X35" s="23">
        <v>2146</v>
      </c>
    </row>
    <row r="36" spans="1:24" x14ac:dyDescent="0.15">
      <c r="A36" s="22" t="s">
        <v>89</v>
      </c>
      <c r="B36" s="23">
        <v>5002</v>
      </c>
      <c r="C36" s="23">
        <v>3419</v>
      </c>
      <c r="D36" s="23">
        <v>1473</v>
      </c>
      <c r="E36" s="23">
        <v>107</v>
      </c>
      <c r="F36" s="25" t="s">
        <v>313</v>
      </c>
      <c r="G36" s="23">
        <v>70</v>
      </c>
      <c r="H36" s="23">
        <v>215</v>
      </c>
      <c r="I36" s="23">
        <v>1144</v>
      </c>
      <c r="J36" s="23">
        <v>128</v>
      </c>
      <c r="K36" s="23">
        <v>137</v>
      </c>
      <c r="L36" s="23">
        <v>132</v>
      </c>
      <c r="M36" s="23">
        <v>16</v>
      </c>
      <c r="N36" s="23">
        <v>1499</v>
      </c>
      <c r="O36" s="23">
        <v>111</v>
      </c>
      <c r="P36" s="23">
        <v>242</v>
      </c>
      <c r="Q36" s="23">
        <v>182</v>
      </c>
      <c r="R36" s="23">
        <v>851</v>
      </c>
      <c r="S36" s="23">
        <v>294</v>
      </c>
      <c r="T36" s="23">
        <v>225</v>
      </c>
      <c r="U36" s="23">
        <v>45</v>
      </c>
      <c r="V36" s="23">
        <v>2</v>
      </c>
      <c r="W36" s="23">
        <v>39</v>
      </c>
      <c r="X36" s="23">
        <v>2049</v>
      </c>
    </row>
    <row r="37" spans="1:24" x14ac:dyDescent="0.15">
      <c r="A37" s="26" t="s">
        <v>90</v>
      </c>
      <c r="B37" s="23">
        <v>4703</v>
      </c>
      <c r="C37" s="23">
        <v>3302</v>
      </c>
      <c r="D37" s="23">
        <v>1343</v>
      </c>
      <c r="E37" s="23">
        <v>93</v>
      </c>
      <c r="F37" s="25" t="s">
        <v>313</v>
      </c>
      <c r="G37" s="23">
        <v>61</v>
      </c>
      <c r="H37" s="23">
        <v>203</v>
      </c>
      <c r="I37" s="23">
        <v>1193</v>
      </c>
      <c r="J37" s="23">
        <v>127</v>
      </c>
      <c r="K37" s="23">
        <v>151</v>
      </c>
      <c r="L37" s="23">
        <v>114</v>
      </c>
      <c r="M37" s="23">
        <v>18</v>
      </c>
      <c r="N37" s="23">
        <v>1335</v>
      </c>
      <c r="O37" s="23">
        <v>118</v>
      </c>
      <c r="P37" s="23">
        <v>231</v>
      </c>
      <c r="Q37" s="23">
        <v>171</v>
      </c>
      <c r="R37" s="23">
        <v>763</v>
      </c>
      <c r="S37" s="23">
        <v>220</v>
      </c>
      <c r="T37" s="23">
        <v>152</v>
      </c>
      <c r="U37" s="23">
        <v>29</v>
      </c>
      <c r="V37" s="23">
        <v>3</v>
      </c>
      <c r="W37" s="23">
        <v>37</v>
      </c>
      <c r="X37" s="23">
        <v>1974</v>
      </c>
    </row>
    <row r="38" spans="1:24" x14ac:dyDescent="0.15">
      <c r="A38" s="26" t="s">
        <v>91</v>
      </c>
      <c r="B38" s="23">
        <v>4798</v>
      </c>
      <c r="C38" s="23">
        <v>3425</v>
      </c>
      <c r="D38" s="23">
        <v>1164</v>
      </c>
      <c r="E38" s="23">
        <v>94</v>
      </c>
      <c r="F38" s="25" t="s">
        <v>313</v>
      </c>
      <c r="G38" s="23">
        <v>65</v>
      </c>
      <c r="H38" s="23">
        <v>216</v>
      </c>
      <c r="I38" s="23">
        <v>1508</v>
      </c>
      <c r="J38" s="23">
        <v>104</v>
      </c>
      <c r="K38" s="23">
        <v>156</v>
      </c>
      <c r="L38" s="23">
        <v>99</v>
      </c>
      <c r="M38" s="23">
        <v>19</v>
      </c>
      <c r="N38" s="23">
        <v>1305</v>
      </c>
      <c r="O38" s="23">
        <v>121</v>
      </c>
      <c r="P38" s="23">
        <v>238</v>
      </c>
      <c r="Q38" s="23">
        <v>177</v>
      </c>
      <c r="R38" s="23">
        <v>725</v>
      </c>
      <c r="S38" s="23">
        <v>218</v>
      </c>
      <c r="T38" s="23">
        <v>150</v>
      </c>
      <c r="U38" s="23">
        <v>33</v>
      </c>
      <c r="V38" s="23">
        <v>3</v>
      </c>
      <c r="W38" s="23">
        <v>36</v>
      </c>
      <c r="X38" s="23">
        <v>2097</v>
      </c>
    </row>
    <row r="39" spans="1:24" x14ac:dyDescent="0.15">
      <c r="A39" s="26" t="s">
        <v>92</v>
      </c>
      <c r="B39" s="23">
        <v>5018</v>
      </c>
      <c r="C39" s="23">
        <v>3661</v>
      </c>
      <c r="D39" s="23">
        <v>1275</v>
      </c>
      <c r="E39" s="23">
        <v>81</v>
      </c>
      <c r="F39" s="25" t="s">
        <v>313</v>
      </c>
      <c r="G39" s="23">
        <v>67</v>
      </c>
      <c r="H39" s="23">
        <v>259</v>
      </c>
      <c r="I39" s="23">
        <v>1570</v>
      </c>
      <c r="J39" s="23">
        <v>116</v>
      </c>
      <c r="K39" s="23">
        <v>180</v>
      </c>
      <c r="L39" s="23">
        <v>96</v>
      </c>
      <c r="M39" s="23">
        <v>18</v>
      </c>
      <c r="N39" s="23">
        <v>1286</v>
      </c>
      <c r="O39" s="23">
        <v>130</v>
      </c>
      <c r="P39" s="23">
        <v>239</v>
      </c>
      <c r="Q39" s="23">
        <v>184</v>
      </c>
      <c r="R39" s="23">
        <v>674</v>
      </c>
      <c r="S39" s="23">
        <v>240</v>
      </c>
      <c r="T39" s="23">
        <v>175</v>
      </c>
      <c r="U39" s="23">
        <v>30</v>
      </c>
      <c r="V39" s="23">
        <v>3</v>
      </c>
      <c r="W39" s="23">
        <v>42</v>
      </c>
      <c r="X39" s="23">
        <v>2387</v>
      </c>
    </row>
    <row r="40" spans="1:24" x14ac:dyDescent="0.15">
      <c r="A40" s="26" t="s">
        <v>93</v>
      </c>
      <c r="B40" s="23">
        <v>5192</v>
      </c>
      <c r="C40" s="23">
        <v>3850</v>
      </c>
      <c r="D40" s="23">
        <v>1271</v>
      </c>
      <c r="E40" s="23">
        <v>72</v>
      </c>
      <c r="F40" s="25" t="s">
        <v>313</v>
      </c>
      <c r="G40" s="23">
        <v>51</v>
      </c>
      <c r="H40" s="23">
        <v>218</v>
      </c>
      <c r="I40" s="23">
        <v>1758</v>
      </c>
      <c r="J40" s="23">
        <v>159</v>
      </c>
      <c r="K40" s="23">
        <v>192</v>
      </c>
      <c r="L40" s="23">
        <v>112</v>
      </c>
      <c r="M40" s="23">
        <v>17</v>
      </c>
      <c r="N40" s="23">
        <v>1278</v>
      </c>
      <c r="O40" s="23">
        <v>127</v>
      </c>
      <c r="P40" s="23">
        <v>239</v>
      </c>
      <c r="Q40" s="23">
        <v>185</v>
      </c>
      <c r="R40" s="23">
        <v>638</v>
      </c>
      <c r="S40" s="23">
        <v>272</v>
      </c>
      <c r="T40" s="23">
        <v>207</v>
      </c>
      <c r="U40" s="23">
        <v>24</v>
      </c>
      <c r="V40" s="23">
        <v>3</v>
      </c>
      <c r="W40" s="23">
        <v>40</v>
      </c>
      <c r="X40" s="23">
        <v>2594</v>
      </c>
    </row>
    <row r="41" spans="1:24" x14ac:dyDescent="0.15">
      <c r="A41" s="26" t="s">
        <v>94</v>
      </c>
      <c r="B41" s="23">
        <v>5094</v>
      </c>
      <c r="C41" s="23">
        <v>3804</v>
      </c>
      <c r="D41" s="23">
        <v>1234</v>
      </c>
      <c r="E41" s="23">
        <v>72</v>
      </c>
      <c r="F41" s="25" t="s">
        <v>313</v>
      </c>
      <c r="G41" s="23">
        <v>41</v>
      </c>
      <c r="H41" s="23">
        <v>220</v>
      </c>
      <c r="I41" s="23">
        <v>1764</v>
      </c>
      <c r="J41" s="23">
        <v>152</v>
      </c>
      <c r="K41" s="23">
        <v>208</v>
      </c>
      <c r="L41" s="23">
        <v>95</v>
      </c>
      <c r="M41" s="23">
        <v>17</v>
      </c>
      <c r="N41" s="23">
        <v>1229</v>
      </c>
      <c r="O41" s="23">
        <v>147</v>
      </c>
      <c r="P41" s="23">
        <v>233</v>
      </c>
      <c r="Q41" s="23">
        <v>188</v>
      </c>
      <c r="R41" s="23">
        <v>571</v>
      </c>
      <c r="S41" s="23">
        <v>275</v>
      </c>
      <c r="T41" s="23">
        <v>213</v>
      </c>
      <c r="U41" s="23">
        <v>18</v>
      </c>
      <c r="V41" s="23">
        <v>2</v>
      </c>
      <c r="W41" s="23">
        <v>43</v>
      </c>
      <c r="X41" s="23">
        <v>2552</v>
      </c>
    </row>
    <row r="42" spans="1:24" x14ac:dyDescent="0.15">
      <c r="A42" s="26" t="s">
        <v>95</v>
      </c>
      <c r="B42" s="23">
        <v>4988</v>
      </c>
      <c r="C42" s="23">
        <v>3782</v>
      </c>
      <c r="D42" s="23">
        <v>1389</v>
      </c>
      <c r="E42" s="23">
        <v>60</v>
      </c>
      <c r="F42" s="25" t="s">
        <v>313</v>
      </c>
      <c r="G42" s="23">
        <v>52</v>
      </c>
      <c r="H42" s="23">
        <v>267</v>
      </c>
      <c r="I42" s="23">
        <v>1540</v>
      </c>
      <c r="J42" s="23">
        <v>162</v>
      </c>
      <c r="K42" s="23">
        <v>203</v>
      </c>
      <c r="L42" s="23">
        <v>89</v>
      </c>
      <c r="M42" s="23">
        <v>20</v>
      </c>
      <c r="N42" s="23">
        <v>1125</v>
      </c>
      <c r="O42" s="23">
        <v>120</v>
      </c>
      <c r="P42" s="23">
        <v>229</v>
      </c>
      <c r="Q42" s="23">
        <v>190</v>
      </c>
      <c r="R42" s="23">
        <v>520</v>
      </c>
      <c r="S42" s="23">
        <v>253</v>
      </c>
      <c r="T42" s="23">
        <v>195</v>
      </c>
      <c r="U42" s="23">
        <v>12</v>
      </c>
      <c r="V42" s="23">
        <v>2</v>
      </c>
      <c r="W42" s="23">
        <v>70</v>
      </c>
      <c r="X42" s="23">
        <v>2461</v>
      </c>
    </row>
    <row r="43" spans="1:24" x14ac:dyDescent="0.15">
      <c r="A43" s="26" t="s">
        <v>96</v>
      </c>
      <c r="B43" s="23">
        <v>4925</v>
      </c>
      <c r="C43" s="23">
        <v>3805</v>
      </c>
      <c r="D43" s="23">
        <v>1437</v>
      </c>
      <c r="E43" s="23">
        <v>58</v>
      </c>
      <c r="F43" s="25" t="s">
        <v>313</v>
      </c>
      <c r="G43" s="23">
        <v>33</v>
      </c>
      <c r="H43" s="23">
        <v>218</v>
      </c>
      <c r="I43" s="23">
        <v>1625</v>
      </c>
      <c r="J43" s="23">
        <v>137</v>
      </c>
      <c r="K43" s="23">
        <v>191</v>
      </c>
      <c r="L43" s="23">
        <v>88</v>
      </c>
      <c r="M43" s="23">
        <v>17</v>
      </c>
      <c r="N43" s="23">
        <v>1037</v>
      </c>
      <c r="O43" s="23">
        <v>141</v>
      </c>
      <c r="P43" s="23">
        <v>215</v>
      </c>
      <c r="Q43" s="23">
        <v>183</v>
      </c>
      <c r="R43" s="23">
        <v>439</v>
      </c>
      <c r="S43" s="23">
        <v>242</v>
      </c>
      <c r="T43" s="23">
        <v>198</v>
      </c>
      <c r="U43" s="23">
        <v>8</v>
      </c>
      <c r="V43" s="23">
        <v>2</v>
      </c>
      <c r="W43" s="23">
        <v>74</v>
      </c>
      <c r="X43" s="23">
        <v>2270</v>
      </c>
    </row>
    <row r="44" spans="1:24" x14ac:dyDescent="0.15">
      <c r="A44" s="26" t="s">
        <v>97</v>
      </c>
      <c r="B44" s="23">
        <v>4907</v>
      </c>
      <c r="C44" s="23">
        <v>3836</v>
      </c>
      <c r="D44" s="23">
        <v>1460</v>
      </c>
      <c r="E44" s="23">
        <v>52</v>
      </c>
      <c r="F44" s="25" t="s">
        <v>313</v>
      </c>
      <c r="G44" s="23">
        <v>26</v>
      </c>
      <c r="H44" s="23">
        <v>188</v>
      </c>
      <c r="I44" s="23">
        <v>1641</v>
      </c>
      <c r="J44" s="23">
        <v>173</v>
      </c>
      <c r="K44" s="23">
        <v>180</v>
      </c>
      <c r="L44" s="23">
        <v>98</v>
      </c>
      <c r="M44" s="23">
        <v>17</v>
      </c>
      <c r="N44" s="23">
        <v>1000</v>
      </c>
      <c r="O44" s="23">
        <v>130</v>
      </c>
      <c r="P44" s="23">
        <v>195</v>
      </c>
      <c r="Q44" s="23">
        <v>171</v>
      </c>
      <c r="R44" s="23">
        <v>407</v>
      </c>
      <c r="S44" s="23">
        <v>265</v>
      </c>
      <c r="T44" s="23">
        <v>223</v>
      </c>
      <c r="U44" s="23">
        <v>5</v>
      </c>
      <c r="V44" s="23">
        <v>2</v>
      </c>
      <c r="W44" s="23">
        <v>67</v>
      </c>
      <c r="X44" s="23">
        <v>2540</v>
      </c>
    </row>
    <row r="45" spans="1:24" x14ac:dyDescent="0.15">
      <c r="A45" s="26" t="s">
        <v>98</v>
      </c>
      <c r="B45" s="23">
        <v>4701</v>
      </c>
      <c r="C45" s="23">
        <v>3599</v>
      </c>
      <c r="D45" s="23">
        <v>1364</v>
      </c>
      <c r="E45" s="23">
        <v>39</v>
      </c>
      <c r="F45" s="25" t="s">
        <v>313</v>
      </c>
      <c r="G45" s="23">
        <v>37</v>
      </c>
      <c r="H45" s="23">
        <v>205</v>
      </c>
      <c r="I45" s="23">
        <v>1539</v>
      </c>
      <c r="J45" s="23">
        <v>157</v>
      </c>
      <c r="K45" s="23">
        <v>167</v>
      </c>
      <c r="L45" s="23">
        <v>77</v>
      </c>
      <c r="M45" s="23">
        <v>15</v>
      </c>
      <c r="N45" s="23">
        <v>1024</v>
      </c>
      <c r="O45" s="23">
        <v>122</v>
      </c>
      <c r="P45" s="23">
        <v>197</v>
      </c>
      <c r="Q45" s="23">
        <v>171</v>
      </c>
      <c r="R45" s="23">
        <v>392</v>
      </c>
      <c r="S45" s="23">
        <v>312</v>
      </c>
      <c r="T45" s="23">
        <v>271</v>
      </c>
      <c r="U45" s="23">
        <v>3</v>
      </c>
      <c r="V45" s="23">
        <v>2</v>
      </c>
      <c r="W45" s="23">
        <v>74</v>
      </c>
      <c r="X45" s="23">
        <v>2418</v>
      </c>
    </row>
    <row r="46" spans="1:24" x14ac:dyDescent="0.15">
      <c r="A46" s="26" t="s">
        <v>99</v>
      </c>
      <c r="B46" s="23">
        <v>4695</v>
      </c>
      <c r="C46" s="23">
        <v>3577</v>
      </c>
      <c r="D46" s="23">
        <v>1342</v>
      </c>
      <c r="E46" s="23">
        <v>45</v>
      </c>
      <c r="F46" s="25" t="s">
        <v>313</v>
      </c>
      <c r="G46" s="23">
        <v>35</v>
      </c>
      <c r="H46" s="23">
        <v>231</v>
      </c>
      <c r="I46" s="23">
        <v>1499</v>
      </c>
      <c r="J46" s="23">
        <v>144</v>
      </c>
      <c r="K46" s="23">
        <v>177</v>
      </c>
      <c r="L46" s="23">
        <v>88</v>
      </c>
      <c r="M46" s="23">
        <v>16</v>
      </c>
      <c r="N46" s="23">
        <v>1042</v>
      </c>
      <c r="O46" s="23">
        <v>121</v>
      </c>
      <c r="P46" s="23">
        <v>185</v>
      </c>
      <c r="Q46" s="23">
        <v>160</v>
      </c>
      <c r="R46" s="23">
        <v>396</v>
      </c>
      <c r="S46" s="23">
        <v>338</v>
      </c>
      <c r="T46" s="23">
        <v>298</v>
      </c>
      <c r="U46" s="23">
        <v>2</v>
      </c>
      <c r="V46" s="23">
        <v>2</v>
      </c>
      <c r="W46" s="23">
        <v>74</v>
      </c>
      <c r="X46" s="23">
        <v>2341</v>
      </c>
    </row>
    <row r="47" spans="1:24" x14ac:dyDescent="0.15">
      <c r="A47" s="26" t="s">
        <v>100</v>
      </c>
      <c r="B47" s="23">
        <v>4628</v>
      </c>
      <c r="C47" s="23">
        <v>3517</v>
      </c>
      <c r="D47" s="23">
        <v>1249</v>
      </c>
      <c r="E47" s="23">
        <v>43</v>
      </c>
      <c r="F47" s="25" t="s">
        <v>313</v>
      </c>
      <c r="G47" s="23">
        <v>40</v>
      </c>
      <c r="H47" s="23">
        <v>209</v>
      </c>
      <c r="I47" s="23">
        <v>1553</v>
      </c>
      <c r="J47" s="23">
        <v>162</v>
      </c>
      <c r="K47" s="23">
        <v>163</v>
      </c>
      <c r="L47" s="23">
        <v>85</v>
      </c>
      <c r="M47" s="23">
        <v>14</v>
      </c>
      <c r="N47" s="23">
        <v>1045</v>
      </c>
      <c r="O47" s="23">
        <v>130</v>
      </c>
      <c r="P47" s="23">
        <v>180</v>
      </c>
      <c r="Q47" s="23">
        <v>156</v>
      </c>
      <c r="R47" s="23">
        <v>397</v>
      </c>
      <c r="S47" s="23">
        <v>337</v>
      </c>
      <c r="T47" s="23">
        <v>298</v>
      </c>
      <c r="U47" s="23">
        <v>2</v>
      </c>
      <c r="V47" s="23">
        <v>1</v>
      </c>
      <c r="W47" s="23">
        <v>64</v>
      </c>
      <c r="X47" s="23">
        <v>2152</v>
      </c>
    </row>
    <row r="48" spans="1:24" x14ac:dyDescent="0.15">
      <c r="A48" s="26" t="s">
        <v>101</v>
      </c>
      <c r="B48" s="23">
        <v>4634</v>
      </c>
      <c r="C48" s="23">
        <v>3617</v>
      </c>
      <c r="D48" s="23">
        <v>1101</v>
      </c>
      <c r="E48" s="23">
        <v>33</v>
      </c>
      <c r="F48" s="25" t="s">
        <v>313</v>
      </c>
      <c r="G48" s="23">
        <v>29</v>
      </c>
      <c r="H48" s="23">
        <v>227</v>
      </c>
      <c r="I48" s="23">
        <v>1820</v>
      </c>
      <c r="J48" s="23">
        <v>153</v>
      </c>
      <c r="K48" s="23">
        <v>157</v>
      </c>
      <c r="L48" s="23">
        <v>79</v>
      </c>
      <c r="M48" s="23">
        <v>18</v>
      </c>
      <c r="N48" s="23">
        <v>969</v>
      </c>
      <c r="O48" s="23">
        <v>116</v>
      </c>
      <c r="P48" s="23">
        <v>178</v>
      </c>
      <c r="Q48" s="23">
        <v>155</v>
      </c>
      <c r="R48" s="23">
        <v>383</v>
      </c>
      <c r="S48" s="23">
        <v>291</v>
      </c>
      <c r="T48" s="23">
        <v>257</v>
      </c>
      <c r="U48" s="23">
        <v>1</v>
      </c>
      <c r="V48" s="23">
        <v>1</v>
      </c>
      <c r="W48" s="23">
        <v>47</v>
      </c>
      <c r="X48" s="23">
        <v>2094</v>
      </c>
    </row>
    <row r="49" spans="1:24" x14ac:dyDescent="0.15">
      <c r="A49" s="26" t="s">
        <v>102</v>
      </c>
      <c r="B49" s="23">
        <v>4421</v>
      </c>
      <c r="C49" s="23">
        <v>3362</v>
      </c>
      <c r="D49" s="23">
        <v>1140</v>
      </c>
      <c r="E49" s="23">
        <v>49</v>
      </c>
      <c r="F49" s="25" t="s">
        <v>313</v>
      </c>
      <c r="G49" s="23">
        <v>37</v>
      </c>
      <c r="H49" s="23">
        <v>221</v>
      </c>
      <c r="I49" s="23">
        <v>1544</v>
      </c>
      <c r="J49" s="23">
        <v>158</v>
      </c>
      <c r="K49" s="23">
        <v>135</v>
      </c>
      <c r="L49" s="23">
        <v>60</v>
      </c>
      <c r="M49" s="23">
        <v>17</v>
      </c>
      <c r="N49" s="23">
        <v>1013</v>
      </c>
      <c r="O49" s="23">
        <v>115</v>
      </c>
      <c r="P49" s="23">
        <v>179</v>
      </c>
      <c r="Q49" s="23">
        <v>158</v>
      </c>
      <c r="R49" s="23">
        <v>387</v>
      </c>
      <c r="S49" s="23">
        <v>330</v>
      </c>
      <c r="T49" s="23">
        <v>294</v>
      </c>
      <c r="U49" s="23">
        <v>1</v>
      </c>
      <c r="V49" s="23">
        <v>2</v>
      </c>
      <c r="W49" s="23">
        <v>44</v>
      </c>
      <c r="X49" s="23">
        <v>1847</v>
      </c>
    </row>
    <row r="50" spans="1:24" x14ac:dyDescent="0.15">
      <c r="A50" s="26" t="s">
        <v>103</v>
      </c>
      <c r="B50" s="23">
        <v>4147</v>
      </c>
      <c r="C50" s="23">
        <v>3085</v>
      </c>
      <c r="D50" s="23">
        <v>1070</v>
      </c>
      <c r="E50" s="23">
        <v>35</v>
      </c>
      <c r="F50" s="25" t="s">
        <v>313</v>
      </c>
      <c r="G50" s="23">
        <v>38</v>
      </c>
      <c r="H50" s="23">
        <v>202</v>
      </c>
      <c r="I50" s="23">
        <v>1394</v>
      </c>
      <c r="J50" s="23">
        <v>144</v>
      </c>
      <c r="K50" s="23">
        <v>130</v>
      </c>
      <c r="L50" s="23">
        <v>57</v>
      </c>
      <c r="M50" s="23">
        <v>15</v>
      </c>
      <c r="N50" s="23">
        <v>1014</v>
      </c>
      <c r="O50" s="23">
        <v>118</v>
      </c>
      <c r="P50" s="23">
        <v>187</v>
      </c>
      <c r="Q50" s="23">
        <v>162</v>
      </c>
      <c r="R50" s="23">
        <v>392</v>
      </c>
      <c r="S50" s="23">
        <v>315</v>
      </c>
      <c r="T50" s="23">
        <v>278</v>
      </c>
      <c r="U50" s="23">
        <v>1</v>
      </c>
      <c r="V50" s="23">
        <v>2</v>
      </c>
      <c r="W50" s="23">
        <v>46</v>
      </c>
      <c r="X50" s="23">
        <v>1839</v>
      </c>
    </row>
    <row r="51" spans="1:24" x14ac:dyDescent="0.15">
      <c r="A51" s="26" t="s">
        <v>104</v>
      </c>
      <c r="B51" s="23">
        <v>3976</v>
      </c>
      <c r="C51" s="23">
        <v>2961</v>
      </c>
      <c r="D51" s="23">
        <v>987</v>
      </c>
      <c r="E51" s="23">
        <v>30</v>
      </c>
      <c r="F51" s="23">
        <v>4</v>
      </c>
      <c r="G51" s="23">
        <v>30</v>
      </c>
      <c r="H51" s="23">
        <v>169</v>
      </c>
      <c r="I51" s="23">
        <v>1425</v>
      </c>
      <c r="J51" s="23">
        <v>112</v>
      </c>
      <c r="K51" s="23">
        <v>129</v>
      </c>
      <c r="L51" s="23">
        <v>61</v>
      </c>
      <c r="M51" s="23">
        <v>14</v>
      </c>
      <c r="N51" s="23">
        <v>968</v>
      </c>
      <c r="O51" s="23">
        <v>88</v>
      </c>
      <c r="P51" s="23">
        <v>186</v>
      </c>
      <c r="Q51" s="23">
        <v>161</v>
      </c>
      <c r="R51" s="23">
        <v>399</v>
      </c>
      <c r="S51" s="23">
        <v>293</v>
      </c>
      <c r="T51" s="23">
        <v>254</v>
      </c>
      <c r="U51" s="23">
        <v>0</v>
      </c>
      <c r="V51" s="23">
        <v>2</v>
      </c>
      <c r="W51" s="23">
        <v>47</v>
      </c>
      <c r="X51" s="23">
        <v>1772</v>
      </c>
    </row>
    <row r="52" spans="1:24" x14ac:dyDescent="0.15">
      <c r="A52" s="26" t="s">
        <v>105</v>
      </c>
      <c r="B52" s="23">
        <v>4161</v>
      </c>
      <c r="C52" s="23">
        <v>3124</v>
      </c>
      <c r="D52" s="23">
        <v>989</v>
      </c>
      <c r="E52" s="23">
        <v>48</v>
      </c>
      <c r="F52" s="23">
        <v>5</v>
      </c>
      <c r="G52" s="23">
        <v>34</v>
      </c>
      <c r="H52" s="23">
        <v>188</v>
      </c>
      <c r="I52" s="23">
        <v>1526</v>
      </c>
      <c r="J52" s="23">
        <v>137</v>
      </c>
      <c r="K52" s="23">
        <v>125</v>
      </c>
      <c r="L52" s="23">
        <v>60</v>
      </c>
      <c r="M52" s="23">
        <v>13</v>
      </c>
      <c r="N52" s="23">
        <v>981</v>
      </c>
      <c r="O52" s="23">
        <v>96</v>
      </c>
      <c r="P52" s="23">
        <v>180</v>
      </c>
      <c r="Q52" s="23">
        <v>161</v>
      </c>
      <c r="R52" s="23">
        <v>400</v>
      </c>
      <c r="S52" s="23">
        <v>304</v>
      </c>
      <c r="T52" s="23">
        <v>257</v>
      </c>
      <c r="U52" s="25" t="s">
        <v>313</v>
      </c>
      <c r="V52" s="23">
        <v>2</v>
      </c>
      <c r="W52" s="23">
        <v>57</v>
      </c>
      <c r="X52" s="23">
        <v>1897</v>
      </c>
    </row>
    <row r="53" spans="1:24" x14ac:dyDescent="0.15">
      <c r="A53" s="26" t="s">
        <v>106</v>
      </c>
      <c r="B53" s="23">
        <v>4194</v>
      </c>
      <c r="C53" s="23">
        <v>3201</v>
      </c>
      <c r="D53" s="23">
        <v>1204</v>
      </c>
      <c r="E53" s="23">
        <v>34</v>
      </c>
      <c r="F53" s="23">
        <v>8</v>
      </c>
      <c r="G53" s="23">
        <v>36</v>
      </c>
      <c r="H53" s="23">
        <v>196</v>
      </c>
      <c r="I53" s="23">
        <v>1414</v>
      </c>
      <c r="J53" s="23">
        <v>120</v>
      </c>
      <c r="K53" s="23">
        <v>126</v>
      </c>
      <c r="L53" s="23">
        <v>51</v>
      </c>
      <c r="M53" s="23">
        <v>13</v>
      </c>
      <c r="N53" s="23">
        <v>930</v>
      </c>
      <c r="O53" s="23">
        <v>87</v>
      </c>
      <c r="P53" s="23">
        <v>184</v>
      </c>
      <c r="Q53" s="23">
        <v>160</v>
      </c>
      <c r="R53" s="23">
        <v>353</v>
      </c>
      <c r="S53" s="23">
        <v>303</v>
      </c>
      <c r="T53" s="23">
        <v>248</v>
      </c>
      <c r="U53" s="25" t="s">
        <v>313</v>
      </c>
      <c r="V53" s="23">
        <v>3</v>
      </c>
      <c r="W53" s="23">
        <v>63</v>
      </c>
      <c r="X53" s="23">
        <v>2031</v>
      </c>
    </row>
    <row r="54" spans="1:24" x14ac:dyDescent="0.15">
      <c r="A54" s="26" t="s">
        <v>108</v>
      </c>
      <c r="B54" s="23">
        <v>4203</v>
      </c>
      <c r="C54" s="23">
        <v>3133</v>
      </c>
      <c r="D54" s="23">
        <v>971</v>
      </c>
      <c r="E54" s="23">
        <v>26</v>
      </c>
      <c r="F54" s="23">
        <v>5</v>
      </c>
      <c r="G54" s="23">
        <v>39</v>
      </c>
      <c r="H54" s="23">
        <v>190</v>
      </c>
      <c r="I54" s="23">
        <v>1575</v>
      </c>
      <c r="J54" s="23">
        <v>139</v>
      </c>
      <c r="K54" s="23">
        <v>123</v>
      </c>
      <c r="L54" s="23">
        <v>52</v>
      </c>
      <c r="M54" s="23">
        <v>13</v>
      </c>
      <c r="N54" s="23">
        <v>1006</v>
      </c>
      <c r="O54" s="23">
        <v>98</v>
      </c>
      <c r="P54" s="23">
        <v>180</v>
      </c>
      <c r="Q54" s="23">
        <v>156</v>
      </c>
      <c r="R54" s="23">
        <v>377</v>
      </c>
      <c r="S54" s="23">
        <v>348</v>
      </c>
      <c r="T54" s="23">
        <v>294</v>
      </c>
      <c r="U54" s="25" t="s">
        <v>313</v>
      </c>
      <c r="V54" s="23">
        <v>3</v>
      </c>
      <c r="W54" s="23">
        <v>64</v>
      </c>
      <c r="X54" s="23">
        <v>1915</v>
      </c>
    </row>
    <row r="55" spans="1:24" x14ac:dyDescent="0.15">
      <c r="A55" s="26" t="s">
        <v>109</v>
      </c>
      <c r="B55" s="23">
        <v>4162</v>
      </c>
      <c r="C55" s="23">
        <v>3018</v>
      </c>
      <c r="D55" s="23">
        <v>938</v>
      </c>
      <c r="E55" s="23">
        <v>33</v>
      </c>
      <c r="F55" s="23">
        <v>8</v>
      </c>
      <c r="G55" s="23">
        <v>32</v>
      </c>
      <c r="H55" s="23">
        <v>185</v>
      </c>
      <c r="I55" s="23">
        <v>1494</v>
      </c>
      <c r="J55" s="23">
        <v>147</v>
      </c>
      <c r="K55" s="23">
        <v>124</v>
      </c>
      <c r="L55" s="23">
        <v>44</v>
      </c>
      <c r="M55" s="23">
        <v>13</v>
      </c>
      <c r="N55" s="23">
        <v>1082</v>
      </c>
      <c r="O55" s="23">
        <v>107</v>
      </c>
      <c r="P55" s="23">
        <v>177</v>
      </c>
      <c r="Q55" s="23">
        <v>157</v>
      </c>
      <c r="R55" s="23">
        <v>398</v>
      </c>
      <c r="S55" s="23">
        <v>396</v>
      </c>
      <c r="T55" s="23">
        <v>338</v>
      </c>
      <c r="U55" s="25" t="s">
        <v>313</v>
      </c>
      <c r="V55" s="23">
        <v>3</v>
      </c>
      <c r="W55" s="23">
        <v>62</v>
      </c>
      <c r="X55" s="23">
        <v>1884</v>
      </c>
    </row>
    <row r="56" spans="1:24" x14ac:dyDescent="0.15">
      <c r="A56" s="26" t="s">
        <v>315</v>
      </c>
      <c r="B56" s="27">
        <v>3988</v>
      </c>
      <c r="C56" s="27">
        <v>2966</v>
      </c>
      <c r="D56" s="27">
        <v>894</v>
      </c>
      <c r="E56" s="27">
        <v>18</v>
      </c>
      <c r="F56" s="27">
        <v>10</v>
      </c>
      <c r="G56" s="27">
        <v>29</v>
      </c>
      <c r="H56" s="27">
        <v>191</v>
      </c>
      <c r="I56" s="27">
        <v>1512</v>
      </c>
      <c r="J56" s="27">
        <v>139</v>
      </c>
      <c r="K56" s="27">
        <v>125</v>
      </c>
      <c r="L56" s="27">
        <v>35</v>
      </c>
      <c r="M56" s="27">
        <v>14</v>
      </c>
      <c r="N56" s="27">
        <v>956</v>
      </c>
      <c r="O56" s="27">
        <v>114</v>
      </c>
      <c r="P56" s="27">
        <v>174</v>
      </c>
      <c r="Q56" s="27">
        <v>153</v>
      </c>
      <c r="R56" s="28">
        <v>393</v>
      </c>
      <c r="S56" s="28">
        <v>272</v>
      </c>
      <c r="T56" s="28">
        <v>214</v>
      </c>
      <c r="U56" s="25" t="s">
        <v>313</v>
      </c>
      <c r="V56" s="28">
        <v>3</v>
      </c>
      <c r="W56" s="28">
        <v>66</v>
      </c>
      <c r="X56" s="28">
        <v>1766</v>
      </c>
    </row>
    <row r="57" spans="1:24" x14ac:dyDescent="0.15">
      <c r="A57" s="26" t="s">
        <v>316</v>
      </c>
      <c r="B57" s="29">
        <v>4082</v>
      </c>
      <c r="C57" s="29">
        <v>2955</v>
      </c>
      <c r="D57" s="29">
        <v>861</v>
      </c>
      <c r="E57" s="29">
        <v>12</v>
      </c>
      <c r="F57" s="29">
        <v>8</v>
      </c>
      <c r="G57" s="29">
        <v>25</v>
      </c>
      <c r="H57" s="29">
        <v>200</v>
      </c>
      <c r="I57" s="29">
        <v>1538</v>
      </c>
      <c r="J57" s="29">
        <v>140</v>
      </c>
      <c r="K57" s="29">
        <v>127</v>
      </c>
      <c r="L57" s="29">
        <v>36</v>
      </c>
      <c r="M57" s="29">
        <v>9</v>
      </c>
      <c r="N57" s="29">
        <v>1058</v>
      </c>
      <c r="O57" s="29">
        <v>120</v>
      </c>
      <c r="P57" s="29">
        <v>170</v>
      </c>
      <c r="Q57" s="29">
        <v>151</v>
      </c>
      <c r="R57" s="29">
        <v>414</v>
      </c>
      <c r="S57" s="29">
        <v>351</v>
      </c>
      <c r="T57" s="29">
        <v>299</v>
      </c>
      <c r="U57" s="25" t="s">
        <v>313</v>
      </c>
      <c r="V57" s="30">
        <v>3</v>
      </c>
      <c r="W57" s="29">
        <v>70</v>
      </c>
      <c r="X57" s="28">
        <v>1822</v>
      </c>
    </row>
    <row r="58" spans="1:24" x14ac:dyDescent="0.15">
      <c r="A58" s="26" t="s">
        <v>317</v>
      </c>
      <c r="B58" s="29">
        <v>4284</v>
      </c>
      <c r="C58" s="29">
        <v>3073</v>
      </c>
      <c r="D58" s="29">
        <v>958</v>
      </c>
      <c r="E58" s="29">
        <v>9</v>
      </c>
      <c r="F58" s="29">
        <v>5</v>
      </c>
      <c r="G58" s="29">
        <v>25</v>
      </c>
      <c r="H58" s="29">
        <v>195</v>
      </c>
      <c r="I58" s="29">
        <v>1595</v>
      </c>
      <c r="J58" s="29">
        <v>130</v>
      </c>
      <c r="K58" s="29">
        <v>117</v>
      </c>
      <c r="L58" s="29">
        <v>34</v>
      </c>
      <c r="M58" s="29">
        <v>6</v>
      </c>
      <c r="N58" s="29">
        <v>1141</v>
      </c>
      <c r="O58" s="29">
        <v>123</v>
      </c>
      <c r="P58" s="29">
        <v>164</v>
      </c>
      <c r="Q58" s="29">
        <v>151</v>
      </c>
      <c r="R58" s="29">
        <v>439</v>
      </c>
      <c r="S58" s="29">
        <v>411</v>
      </c>
      <c r="T58" s="29">
        <v>357</v>
      </c>
      <c r="U58" s="25" t="s">
        <v>313</v>
      </c>
      <c r="V58" s="30">
        <v>4</v>
      </c>
      <c r="W58" s="29">
        <v>70</v>
      </c>
      <c r="X58" s="28">
        <v>1669</v>
      </c>
    </row>
    <row r="59" spans="1:24" x14ac:dyDescent="0.15">
      <c r="A59" s="26" t="s">
        <v>318</v>
      </c>
      <c r="B59" s="27">
        <v>4170</v>
      </c>
      <c r="C59" s="28">
        <v>3002</v>
      </c>
      <c r="D59" s="28">
        <v>885</v>
      </c>
      <c r="E59" s="28">
        <v>7</v>
      </c>
      <c r="F59" s="28">
        <v>5</v>
      </c>
      <c r="G59" s="28">
        <v>24</v>
      </c>
      <c r="H59" s="28">
        <v>200</v>
      </c>
      <c r="I59" s="28">
        <v>1595</v>
      </c>
      <c r="J59" s="28">
        <v>132</v>
      </c>
      <c r="K59" s="28">
        <v>117</v>
      </c>
      <c r="L59" s="28">
        <v>31</v>
      </c>
      <c r="M59" s="28">
        <v>5</v>
      </c>
      <c r="N59" s="29">
        <v>1098</v>
      </c>
      <c r="O59" s="29">
        <v>150</v>
      </c>
      <c r="P59" s="29">
        <v>176</v>
      </c>
      <c r="Q59" s="29">
        <v>164</v>
      </c>
      <c r="R59" s="28">
        <v>388</v>
      </c>
      <c r="S59" s="28">
        <v>381</v>
      </c>
      <c r="T59" s="28">
        <v>331</v>
      </c>
      <c r="U59" s="25" t="s">
        <v>313</v>
      </c>
      <c r="V59" s="28">
        <v>3</v>
      </c>
      <c r="W59" s="28">
        <v>70</v>
      </c>
      <c r="X59" s="28">
        <v>1630</v>
      </c>
    </row>
    <row r="60" spans="1:24" x14ac:dyDescent="0.15">
      <c r="A60" s="26" t="s">
        <v>320</v>
      </c>
      <c r="B60" s="27">
        <v>4306</v>
      </c>
      <c r="C60" s="28">
        <v>3123</v>
      </c>
      <c r="D60" s="28">
        <v>845</v>
      </c>
      <c r="E60" s="28">
        <v>7</v>
      </c>
      <c r="F60" s="28">
        <v>7</v>
      </c>
      <c r="G60" s="28">
        <v>18</v>
      </c>
      <c r="H60" s="28">
        <v>208</v>
      </c>
      <c r="I60" s="28">
        <v>1743</v>
      </c>
      <c r="J60" s="28">
        <v>139</v>
      </c>
      <c r="K60" s="28">
        <v>125</v>
      </c>
      <c r="L60" s="28">
        <v>26</v>
      </c>
      <c r="M60" s="28">
        <v>6</v>
      </c>
      <c r="N60" s="29">
        <v>1125</v>
      </c>
      <c r="O60" s="29">
        <v>139</v>
      </c>
      <c r="P60" s="29">
        <v>179</v>
      </c>
      <c r="Q60" s="29">
        <v>155</v>
      </c>
      <c r="R60" s="28">
        <v>396</v>
      </c>
      <c r="S60" s="28">
        <v>408</v>
      </c>
      <c r="T60" s="28">
        <v>356</v>
      </c>
      <c r="U60" s="25" t="s">
        <v>313</v>
      </c>
      <c r="V60" s="28">
        <v>3</v>
      </c>
      <c r="W60" s="28">
        <v>58</v>
      </c>
      <c r="X60" s="28">
        <v>1716</v>
      </c>
    </row>
    <row r="61" spans="1:24" x14ac:dyDescent="0.15">
      <c r="A61" s="26" t="s">
        <v>321</v>
      </c>
      <c r="B61" s="29">
        <v>4097</v>
      </c>
      <c r="C61" s="29">
        <v>2965</v>
      </c>
      <c r="D61" s="29">
        <v>915</v>
      </c>
      <c r="E61" s="29">
        <v>2</v>
      </c>
      <c r="F61" s="29">
        <v>4</v>
      </c>
      <c r="G61" s="29">
        <v>17</v>
      </c>
      <c r="H61" s="29">
        <v>203</v>
      </c>
      <c r="I61" s="29">
        <v>1542</v>
      </c>
      <c r="J61" s="29">
        <v>130</v>
      </c>
      <c r="K61" s="29">
        <v>126</v>
      </c>
      <c r="L61" s="29">
        <v>20</v>
      </c>
      <c r="M61" s="29">
        <v>6</v>
      </c>
      <c r="N61" s="29">
        <v>1079</v>
      </c>
      <c r="O61" s="29">
        <v>118</v>
      </c>
      <c r="P61" s="29">
        <v>155</v>
      </c>
      <c r="Q61" s="29">
        <v>136</v>
      </c>
      <c r="R61" s="29">
        <v>377</v>
      </c>
      <c r="S61" s="29">
        <v>424</v>
      </c>
      <c r="T61" s="29">
        <v>372</v>
      </c>
      <c r="U61" s="25" t="s">
        <v>313</v>
      </c>
      <c r="V61" s="30">
        <v>3</v>
      </c>
      <c r="W61" s="29">
        <v>53</v>
      </c>
      <c r="X61" s="29">
        <v>1417</v>
      </c>
    </row>
    <row r="62" spans="1:24" x14ac:dyDescent="0.15">
      <c r="A62" s="26" t="s">
        <v>116</v>
      </c>
      <c r="B62" s="29">
        <v>4281</v>
      </c>
      <c r="C62" s="29">
        <v>3150</v>
      </c>
      <c r="D62" s="29">
        <v>1008</v>
      </c>
      <c r="E62" s="29">
        <v>3</v>
      </c>
      <c r="F62" s="29">
        <v>3</v>
      </c>
      <c r="G62" s="29">
        <v>16</v>
      </c>
      <c r="H62" s="29">
        <v>210</v>
      </c>
      <c r="I62" s="29">
        <v>1626</v>
      </c>
      <c r="J62" s="29">
        <v>131</v>
      </c>
      <c r="K62" s="29">
        <v>133</v>
      </c>
      <c r="L62" s="29">
        <v>12</v>
      </c>
      <c r="M62" s="29">
        <v>8</v>
      </c>
      <c r="N62" s="29">
        <v>1075</v>
      </c>
      <c r="O62" s="29">
        <v>119</v>
      </c>
      <c r="P62" s="29">
        <v>175</v>
      </c>
      <c r="Q62" s="29">
        <v>158</v>
      </c>
      <c r="R62" s="29">
        <v>359</v>
      </c>
      <c r="S62" s="29">
        <v>419</v>
      </c>
      <c r="T62" s="29">
        <v>364</v>
      </c>
      <c r="U62" s="25" t="s">
        <v>313</v>
      </c>
      <c r="V62" s="30">
        <v>3</v>
      </c>
      <c r="W62" s="29">
        <v>55</v>
      </c>
      <c r="X62" s="29">
        <v>1439</v>
      </c>
    </row>
    <row r="63" spans="1:24" ht="12" customHeight="1" x14ac:dyDescent="0.15">
      <c r="A63" s="26" t="s">
        <v>117</v>
      </c>
      <c r="B63" s="31">
        <v>4356</v>
      </c>
      <c r="C63" s="32">
        <v>3167</v>
      </c>
      <c r="D63" s="32">
        <v>875</v>
      </c>
      <c r="E63" s="32">
        <v>4</v>
      </c>
      <c r="F63" s="32">
        <v>2</v>
      </c>
      <c r="G63" s="32">
        <v>19</v>
      </c>
      <c r="H63" s="32">
        <v>209</v>
      </c>
      <c r="I63" s="32">
        <v>1767</v>
      </c>
      <c r="J63" s="32">
        <v>134</v>
      </c>
      <c r="K63" s="32">
        <v>134</v>
      </c>
      <c r="L63" s="32">
        <v>14</v>
      </c>
      <c r="M63" s="32">
        <v>8</v>
      </c>
      <c r="N63" s="33">
        <v>1131</v>
      </c>
      <c r="O63" s="33">
        <v>129</v>
      </c>
      <c r="P63" s="33">
        <v>171</v>
      </c>
      <c r="Q63" s="33">
        <v>156</v>
      </c>
      <c r="R63" s="34">
        <v>375</v>
      </c>
      <c r="S63" s="34">
        <v>454</v>
      </c>
      <c r="T63" s="34">
        <v>402</v>
      </c>
      <c r="U63" s="25" t="s">
        <v>313</v>
      </c>
      <c r="V63" s="34">
        <v>3</v>
      </c>
      <c r="W63" s="34">
        <v>58</v>
      </c>
      <c r="X63" s="34">
        <v>1571</v>
      </c>
    </row>
    <row r="64" spans="1:24" ht="12" customHeight="1" x14ac:dyDescent="0.15">
      <c r="A64" s="26" t="s">
        <v>118</v>
      </c>
      <c r="B64" s="31">
        <v>4292</v>
      </c>
      <c r="C64" s="32">
        <v>3025</v>
      </c>
      <c r="D64" s="32">
        <v>762</v>
      </c>
      <c r="E64" s="32">
        <v>3</v>
      </c>
      <c r="F64" s="32">
        <v>3</v>
      </c>
      <c r="G64" s="32">
        <v>18</v>
      </c>
      <c r="H64" s="32">
        <v>240</v>
      </c>
      <c r="I64" s="32">
        <v>1707</v>
      </c>
      <c r="J64" s="32">
        <v>132</v>
      </c>
      <c r="K64" s="32">
        <v>136</v>
      </c>
      <c r="L64" s="32">
        <v>14</v>
      </c>
      <c r="M64" s="32">
        <v>9</v>
      </c>
      <c r="N64" s="33">
        <v>1200</v>
      </c>
      <c r="O64" s="33">
        <v>144</v>
      </c>
      <c r="P64" s="33">
        <v>175</v>
      </c>
      <c r="Q64" s="33">
        <v>158</v>
      </c>
      <c r="R64" s="34">
        <v>414</v>
      </c>
      <c r="S64" s="34">
        <v>465</v>
      </c>
      <c r="T64" s="34">
        <v>411</v>
      </c>
      <c r="U64" s="25" t="s">
        <v>313</v>
      </c>
      <c r="V64" s="34">
        <v>3</v>
      </c>
      <c r="W64" s="34">
        <v>66</v>
      </c>
      <c r="X64" s="34">
        <v>1384</v>
      </c>
    </row>
    <row r="65" spans="1:24" ht="12" customHeight="1" x14ac:dyDescent="0.15">
      <c r="A65" s="26" t="s">
        <v>304</v>
      </c>
      <c r="B65" s="31">
        <v>4549</v>
      </c>
      <c r="C65" s="32">
        <v>3190</v>
      </c>
      <c r="D65" s="32">
        <v>694</v>
      </c>
      <c r="E65" s="32">
        <v>5</v>
      </c>
      <c r="F65" s="32">
        <v>6</v>
      </c>
      <c r="G65" s="32">
        <v>16</v>
      </c>
      <c r="H65" s="32">
        <v>294</v>
      </c>
      <c r="I65" s="32">
        <v>1890</v>
      </c>
      <c r="J65" s="32">
        <v>127</v>
      </c>
      <c r="K65" s="32">
        <v>134</v>
      </c>
      <c r="L65" s="32">
        <v>15</v>
      </c>
      <c r="M65" s="32">
        <v>10</v>
      </c>
      <c r="N65" s="33">
        <v>1290</v>
      </c>
      <c r="O65" s="33">
        <v>160</v>
      </c>
      <c r="P65" s="33">
        <v>187</v>
      </c>
      <c r="Q65" s="33">
        <v>167</v>
      </c>
      <c r="R65" s="34">
        <v>395</v>
      </c>
      <c r="S65" s="34">
        <v>545</v>
      </c>
      <c r="T65" s="34">
        <v>489</v>
      </c>
      <c r="U65" s="25" t="s">
        <v>107</v>
      </c>
      <c r="V65" s="34">
        <v>3</v>
      </c>
      <c r="W65" s="34">
        <v>70</v>
      </c>
      <c r="X65" s="34">
        <v>1604</v>
      </c>
    </row>
    <row r="66" spans="1:24" ht="12" customHeight="1" x14ac:dyDescent="0.15">
      <c r="A66" s="26" t="s">
        <v>120</v>
      </c>
      <c r="B66" s="31">
        <v>4903</v>
      </c>
      <c r="C66" s="32">
        <v>3568</v>
      </c>
      <c r="D66" s="32">
        <v>794</v>
      </c>
      <c r="E66" s="32">
        <v>5</v>
      </c>
      <c r="F66" s="32">
        <v>7</v>
      </c>
      <c r="G66" s="32">
        <v>16</v>
      </c>
      <c r="H66" s="32">
        <v>306</v>
      </c>
      <c r="I66" s="32">
        <v>2150</v>
      </c>
      <c r="J66" s="32">
        <v>126</v>
      </c>
      <c r="K66" s="32">
        <v>140</v>
      </c>
      <c r="L66" s="32">
        <v>14</v>
      </c>
      <c r="M66" s="32">
        <v>10</v>
      </c>
      <c r="N66" s="129">
        <v>1257</v>
      </c>
      <c r="O66" s="129">
        <v>169</v>
      </c>
      <c r="P66" s="129">
        <v>196</v>
      </c>
      <c r="Q66" s="129">
        <v>171</v>
      </c>
      <c r="R66" s="34">
        <v>384</v>
      </c>
      <c r="S66" s="34">
        <v>505</v>
      </c>
      <c r="T66" s="34">
        <v>447</v>
      </c>
      <c r="U66" s="25" t="s">
        <v>107</v>
      </c>
      <c r="V66" s="34">
        <v>2</v>
      </c>
      <c r="W66" s="34">
        <v>78</v>
      </c>
      <c r="X66" s="34">
        <v>2022</v>
      </c>
    </row>
    <row r="67" spans="1:24" ht="12" customHeight="1" x14ac:dyDescent="0.15">
      <c r="A67" s="26" t="s">
        <v>305</v>
      </c>
      <c r="B67" s="31">
        <v>4967</v>
      </c>
      <c r="C67" s="32">
        <v>3549</v>
      </c>
      <c r="D67" s="32">
        <v>868</v>
      </c>
      <c r="E67" s="32">
        <v>6</v>
      </c>
      <c r="F67" s="32">
        <v>6</v>
      </c>
      <c r="G67" s="32">
        <v>17</v>
      </c>
      <c r="H67" s="32">
        <v>285</v>
      </c>
      <c r="I67" s="32">
        <v>2071</v>
      </c>
      <c r="J67" s="32">
        <v>133</v>
      </c>
      <c r="K67" s="32">
        <v>141</v>
      </c>
      <c r="L67" s="32">
        <v>12</v>
      </c>
      <c r="M67" s="32">
        <v>11</v>
      </c>
      <c r="N67" s="129">
        <v>1336</v>
      </c>
      <c r="O67" s="129">
        <v>163</v>
      </c>
      <c r="P67" s="129">
        <v>202</v>
      </c>
      <c r="Q67" s="129">
        <v>179</v>
      </c>
      <c r="R67" s="34">
        <v>402</v>
      </c>
      <c r="S67" s="34">
        <v>566</v>
      </c>
      <c r="T67" s="34">
        <v>516</v>
      </c>
      <c r="U67" s="25" t="s">
        <v>107</v>
      </c>
      <c r="V67" s="34">
        <v>2</v>
      </c>
      <c r="W67" s="34">
        <v>83</v>
      </c>
      <c r="X67" s="34">
        <v>1991</v>
      </c>
    </row>
    <row r="68" spans="1:24" ht="12" customHeight="1" x14ac:dyDescent="0.15">
      <c r="A68" s="26" t="s">
        <v>306</v>
      </c>
      <c r="B68" s="31">
        <v>4508</v>
      </c>
      <c r="C68" s="32">
        <v>3148</v>
      </c>
      <c r="D68" s="32">
        <v>868</v>
      </c>
      <c r="E68" s="32">
        <v>5</v>
      </c>
      <c r="F68" s="32">
        <v>7</v>
      </c>
      <c r="G68" s="32">
        <v>16</v>
      </c>
      <c r="H68" s="32">
        <v>274</v>
      </c>
      <c r="I68" s="32">
        <v>1708</v>
      </c>
      <c r="J68" s="32">
        <v>112</v>
      </c>
      <c r="K68" s="32">
        <v>137</v>
      </c>
      <c r="L68" s="32">
        <v>11</v>
      </c>
      <c r="M68" s="32">
        <v>11</v>
      </c>
      <c r="N68" s="129">
        <v>1277</v>
      </c>
      <c r="O68" s="129">
        <v>164</v>
      </c>
      <c r="P68" s="129">
        <v>209</v>
      </c>
      <c r="Q68" s="129">
        <v>183</v>
      </c>
      <c r="R68" s="34">
        <v>405</v>
      </c>
      <c r="S68" s="34">
        <v>497</v>
      </c>
      <c r="T68" s="34">
        <v>449</v>
      </c>
      <c r="U68" s="25" t="s">
        <v>107</v>
      </c>
      <c r="V68" s="34">
        <v>2</v>
      </c>
      <c r="W68" s="34">
        <v>83</v>
      </c>
      <c r="X68" s="34">
        <v>1685</v>
      </c>
    </row>
    <row r="69" spans="1:24" ht="12" customHeight="1" x14ac:dyDescent="0.15">
      <c r="A69" s="26" t="s">
        <v>123</v>
      </c>
      <c r="B69" s="31">
        <v>4302</v>
      </c>
      <c r="C69" s="32">
        <v>2976</v>
      </c>
      <c r="D69" s="32">
        <v>809</v>
      </c>
      <c r="E69" s="32">
        <v>7</v>
      </c>
      <c r="F69" s="32">
        <v>6</v>
      </c>
      <c r="G69" s="32">
        <v>14</v>
      </c>
      <c r="H69" s="32">
        <v>308</v>
      </c>
      <c r="I69" s="32">
        <v>1575</v>
      </c>
      <c r="J69" s="32">
        <v>102</v>
      </c>
      <c r="K69" s="32">
        <v>132</v>
      </c>
      <c r="L69" s="32">
        <v>10</v>
      </c>
      <c r="M69" s="32">
        <v>13</v>
      </c>
      <c r="N69" s="129">
        <v>1243</v>
      </c>
      <c r="O69" s="129">
        <v>168</v>
      </c>
      <c r="P69" s="129">
        <v>219</v>
      </c>
      <c r="Q69" s="129">
        <v>194</v>
      </c>
      <c r="R69" s="34">
        <v>354</v>
      </c>
      <c r="S69" s="34">
        <v>499</v>
      </c>
      <c r="T69" s="34">
        <v>453</v>
      </c>
      <c r="U69" s="25" t="s">
        <v>107</v>
      </c>
      <c r="V69" s="34">
        <v>3</v>
      </c>
      <c r="W69" s="34">
        <v>83</v>
      </c>
      <c r="X69" s="34">
        <v>1470</v>
      </c>
    </row>
    <row r="70" spans="1:24" ht="12" customHeight="1" x14ac:dyDescent="0.15">
      <c r="A70" s="26" t="s">
        <v>124</v>
      </c>
      <c r="B70" s="31">
        <v>4417</v>
      </c>
      <c r="C70" s="32">
        <v>3055</v>
      </c>
      <c r="D70" s="32">
        <v>756</v>
      </c>
      <c r="E70" s="32">
        <v>6</v>
      </c>
      <c r="F70" s="32">
        <v>5</v>
      </c>
      <c r="G70" s="32">
        <v>15</v>
      </c>
      <c r="H70" s="32">
        <v>362</v>
      </c>
      <c r="I70" s="32">
        <v>1645</v>
      </c>
      <c r="J70" s="32">
        <v>97</v>
      </c>
      <c r="K70" s="32">
        <v>145</v>
      </c>
      <c r="L70" s="32">
        <v>8</v>
      </c>
      <c r="M70" s="32">
        <v>16</v>
      </c>
      <c r="N70" s="129">
        <v>1270</v>
      </c>
      <c r="O70" s="129">
        <v>150</v>
      </c>
      <c r="P70" s="129">
        <v>211</v>
      </c>
      <c r="Q70" s="129">
        <v>193</v>
      </c>
      <c r="R70" s="34">
        <v>397</v>
      </c>
      <c r="S70" s="34">
        <v>509</v>
      </c>
      <c r="T70" s="34">
        <v>452</v>
      </c>
      <c r="U70" s="25" t="s">
        <v>107</v>
      </c>
      <c r="V70" s="34">
        <v>2</v>
      </c>
      <c r="W70" s="34">
        <v>92</v>
      </c>
      <c r="X70" s="34">
        <v>1606</v>
      </c>
    </row>
    <row r="71" spans="1:24" ht="12" customHeight="1" x14ac:dyDescent="0.15">
      <c r="A71" s="26" t="s">
        <v>125</v>
      </c>
      <c r="B71" s="31">
        <v>4263</v>
      </c>
      <c r="C71" s="32">
        <v>2822</v>
      </c>
      <c r="D71" s="32">
        <v>596</v>
      </c>
      <c r="E71" s="32">
        <v>8</v>
      </c>
      <c r="F71" s="32">
        <v>4</v>
      </c>
      <c r="G71" s="32">
        <v>17</v>
      </c>
      <c r="H71" s="32">
        <v>366</v>
      </c>
      <c r="I71" s="32">
        <v>1530</v>
      </c>
      <c r="J71" s="32">
        <v>120</v>
      </c>
      <c r="K71" s="32">
        <v>159</v>
      </c>
      <c r="L71" s="32">
        <v>7</v>
      </c>
      <c r="M71" s="32">
        <v>14</v>
      </c>
      <c r="N71" s="129">
        <v>1311</v>
      </c>
      <c r="O71" s="129">
        <v>174</v>
      </c>
      <c r="P71" s="129">
        <v>217</v>
      </c>
      <c r="Q71" s="129">
        <v>197</v>
      </c>
      <c r="R71" s="34">
        <v>373</v>
      </c>
      <c r="S71" s="34">
        <v>545</v>
      </c>
      <c r="T71" s="34">
        <v>502</v>
      </c>
      <c r="U71" s="25" t="s">
        <v>107</v>
      </c>
      <c r="V71" s="34">
        <v>2</v>
      </c>
      <c r="W71" s="34">
        <v>130</v>
      </c>
      <c r="X71" s="34">
        <v>1566</v>
      </c>
    </row>
    <row r="72" spans="1:24" ht="12" customHeight="1" x14ac:dyDescent="0.15">
      <c r="A72" s="26" t="s">
        <v>126</v>
      </c>
      <c r="B72" s="31">
        <v>4384</v>
      </c>
      <c r="C72" s="32">
        <v>2939</v>
      </c>
      <c r="D72" s="32">
        <v>611</v>
      </c>
      <c r="E72" s="32">
        <v>6</v>
      </c>
      <c r="F72" s="32">
        <v>6</v>
      </c>
      <c r="G72" s="32">
        <v>20</v>
      </c>
      <c r="H72" s="32">
        <v>391</v>
      </c>
      <c r="I72" s="32">
        <v>1611</v>
      </c>
      <c r="J72" s="32">
        <v>111</v>
      </c>
      <c r="K72" s="32">
        <v>163</v>
      </c>
      <c r="L72" s="32">
        <v>4</v>
      </c>
      <c r="M72" s="32">
        <v>16</v>
      </c>
      <c r="N72" s="129">
        <v>1314</v>
      </c>
      <c r="O72" s="129">
        <v>188</v>
      </c>
      <c r="P72" s="129">
        <v>223</v>
      </c>
      <c r="Q72" s="129">
        <v>208</v>
      </c>
      <c r="R72" s="34">
        <v>330</v>
      </c>
      <c r="S72" s="34">
        <v>572</v>
      </c>
      <c r="T72" s="34">
        <v>523</v>
      </c>
      <c r="U72" s="25" t="s">
        <v>107</v>
      </c>
      <c r="V72" s="34">
        <v>2</v>
      </c>
      <c r="W72" s="34">
        <v>131</v>
      </c>
      <c r="X72" s="34">
        <v>1515</v>
      </c>
    </row>
    <row r="73" spans="1:24" ht="12" customHeight="1" x14ac:dyDescent="0.15">
      <c r="A73" s="45" t="s">
        <v>127</v>
      </c>
      <c r="B73" s="40">
        <v>4536</v>
      </c>
      <c r="C73" s="41">
        <v>3082</v>
      </c>
      <c r="D73" s="41">
        <v>703</v>
      </c>
      <c r="E73" s="41">
        <v>9</v>
      </c>
      <c r="F73" s="41">
        <v>7</v>
      </c>
      <c r="G73" s="41">
        <v>13</v>
      </c>
      <c r="H73" s="41">
        <v>375</v>
      </c>
      <c r="I73" s="41">
        <v>1664</v>
      </c>
      <c r="J73" s="41">
        <v>124</v>
      </c>
      <c r="K73" s="41">
        <v>165</v>
      </c>
      <c r="L73" s="41">
        <v>4</v>
      </c>
      <c r="M73" s="41">
        <v>18</v>
      </c>
      <c r="N73" s="128">
        <v>1353</v>
      </c>
      <c r="O73" s="128">
        <v>196</v>
      </c>
      <c r="P73" s="128">
        <v>236</v>
      </c>
      <c r="Q73" s="128">
        <v>226</v>
      </c>
      <c r="R73" s="43">
        <v>405</v>
      </c>
      <c r="S73" s="43">
        <v>514</v>
      </c>
      <c r="T73" s="43">
        <v>460</v>
      </c>
      <c r="U73" s="44" t="s">
        <v>107</v>
      </c>
      <c r="V73" s="43">
        <v>2</v>
      </c>
      <c r="W73" s="43">
        <v>100</v>
      </c>
      <c r="X73" s="43">
        <v>1534</v>
      </c>
    </row>
    <row r="74" spans="1:24"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row r="81" spans="2:2" x14ac:dyDescent="0.15">
      <c r="B81" s="46" t="s">
        <v>326</v>
      </c>
    </row>
  </sheetData>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ADB4C-FCC1-4D69-ABF0-07FF6A377F25}">
  <dimension ref="A1:X79"/>
  <sheetViews>
    <sheetView zoomScaleNormal="100" workbookViewId="0">
      <pane xSplit="1" ySplit="9" topLeftCell="B10" activePane="bottomRight" state="frozen"/>
      <selection pane="topRight" activeCell="B1" sqref="B1"/>
      <selection pane="bottomLeft" activeCell="A10" sqref="A10"/>
      <selection pane="bottomRight" activeCell="B10" sqref="B10"/>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236</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671</v>
      </c>
      <c r="C10" s="23">
        <v>564</v>
      </c>
      <c r="D10" s="23">
        <v>317</v>
      </c>
      <c r="E10" s="23">
        <v>139</v>
      </c>
      <c r="F10" s="23" t="s">
        <v>107</v>
      </c>
      <c r="G10" s="23" t="s">
        <v>107</v>
      </c>
      <c r="H10" s="23" t="s">
        <v>107</v>
      </c>
      <c r="I10" s="23">
        <v>74</v>
      </c>
      <c r="J10" s="23">
        <v>15</v>
      </c>
      <c r="K10" s="23">
        <v>5</v>
      </c>
      <c r="L10" s="23">
        <v>10</v>
      </c>
      <c r="M10" s="23">
        <v>4</v>
      </c>
      <c r="N10" s="23">
        <v>100</v>
      </c>
      <c r="O10" s="23" t="s">
        <v>107</v>
      </c>
      <c r="P10" s="23" t="s">
        <v>107</v>
      </c>
      <c r="Q10" s="23" t="s">
        <v>107</v>
      </c>
      <c r="R10" s="23" t="s">
        <v>107</v>
      </c>
      <c r="S10" s="23" t="s">
        <v>107</v>
      </c>
      <c r="T10" s="23" t="s">
        <v>107</v>
      </c>
      <c r="U10" s="23">
        <v>2</v>
      </c>
      <c r="V10" s="23" t="s">
        <v>107</v>
      </c>
      <c r="W10" s="23">
        <v>5</v>
      </c>
      <c r="X10" s="23">
        <v>472</v>
      </c>
    </row>
    <row r="11" spans="1:24" x14ac:dyDescent="0.15">
      <c r="A11" s="22" t="s">
        <v>64</v>
      </c>
      <c r="B11" s="23">
        <v>801</v>
      </c>
      <c r="C11" s="23">
        <v>671</v>
      </c>
      <c r="D11" s="23">
        <v>345</v>
      </c>
      <c r="E11" s="23">
        <v>55</v>
      </c>
      <c r="F11" s="23" t="s">
        <v>107</v>
      </c>
      <c r="G11" s="23">
        <v>105</v>
      </c>
      <c r="H11" s="23" t="s">
        <v>107</v>
      </c>
      <c r="I11" s="23">
        <v>127</v>
      </c>
      <c r="J11" s="23">
        <v>19</v>
      </c>
      <c r="K11" s="23">
        <v>6</v>
      </c>
      <c r="L11" s="23">
        <v>11</v>
      </c>
      <c r="M11" s="23">
        <v>4</v>
      </c>
      <c r="N11" s="23">
        <v>125</v>
      </c>
      <c r="O11" s="23" t="s">
        <v>107</v>
      </c>
      <c r="P11" s="23" t="s">
        <v>107</v>
      </c>
      <c r="Q11" s="23" t="s">
        <v>107</v>
      </c>
      <c r="R11" s="23" t="s">
        <v>107</v>
      </c>
      <c r="S11" s="23" t="s">
        <v>107</v>
      </c>
      <c r="T11" s="23" t="s">
        <v>107</v>
      </c>
      <c r="U11" s="23">
        <v>2</v>
      </c>
      <c r="V11" s="23" t="s">
        <v>107</v>
      </c>
      <c r="W11" s="23">
        <v>2</v>
      </c>
      <c r="X11" s="23">
        <v>541</v>
      </c>
    </row>
    <row r="12" spans="1:24" x14ac:dyDescent="0.15">
      <c r="A12" s="22" t="s">
        <v>65</v>
      </c>
      <c r="B12" s="23">
        <v>921</v>
      </c>
      <c r="C12" s="23">
        <v>748</v>
      </c>
      <c r="D12" s="23">
        <v>362</v>
      </c>
      <c r="E12" s="23">
        <v>51</v>
      </c>
      <c r="F12" s="23" t="s">
        <v>107</v>
      </c>
      <c r="G12" s="23">
        <v>67</v>
      </c>
      <c r="H12" s="23">
        <v>53</v>
      </c>
      <c r="I12" s="23">
        <v>174</v>
      </c>
      <c r="J12" s="23">
        <v>21</v>
      </c>
      <c r="K12" s="23">
        <v>6</v>
      </c>
      <c r="L12" s="23">
        <v>10</v>
      </c>
      <c r="M12" s="23">
        <v>4</v>
      </c>
      <c r="N12" s="23">
        <v>168</v>
      </c>
      <c r="O12" s="23" t="s">
        <v>107</v>
      </c>
      <c r="P12" s="23" t="s">
        <v>107</v>
      </c>
      <c r="Q12" s="23" t="s">
        <v>107</v>
      </c>
      <c r="R12" s="23" t="s">
        <v>107</v>
      </c>
      <c r="S12" s="23" t="s">
        <v>107</v>
      </c>
      <c r="T12" s="23" t="s">
        <v>107</v>
      </c>
      <c r="U12" s="23">
        <v>2</v>
      </c>
      <c r="V12" s="23" t="s">
        <v>107</v>
      </c>
      <c r="W12" s="23">
        <v>2</v>
      </c>
      <c r="X12" s="23">
        <v>585</v>
      </c>
    </row>
    <row r="13" spans="1:24" x14ac:dyDescent="0.15">
      <c r="A13" s="22" t="s">
        <v>66</v>
      </c>
      <c r="B13" s="23">
        <v>1003</v>
      </c>
      <c r="C13" s="23">
        <v>804</v>
      </c>
      <c r="D13" s="23">
        <v>412</v>
      </c>
      <c r="E13" s="23">
        <v>35</v>
      </c>
      <c r="F13" s="23" t="s">
        <v>107</v>
      </c>
      <c r="G13" s="23">
        <v>68</v>
      </c>
      <c r="H13" s="23">
        <v>60</v>
      </c>
      <c r="I13" s="23">
        <v>182</v>
      </c>
      <c r="J13" s="23">
        <v>22</v>
      </c>
      <c r="K13" s="23">
        <v>6</v>
      </c>
      <c r="L13" s="23">
        <v>11</v>
      </c>
      <c r="M13" s="23">
        <v>8</v>
      </c>
      <c r="N13" s="23">
        <v>195</v>
      </c>
      <c r="O13" s="23" t="s">
        <v>107</v>
      </c>
      <c r="P13" s="23" t="s">
        <v>107</v>
      </c>
      <c r="Q13" s="23" t="s">
        <v>107</v>
      </c>
      <c r="R13" s="23" t="s">
        <v>107</v>
      </c>
      <c r="S13" s="23" t="s">
        <v>107</v>
      </c>
      <c r="T13" s="23" t="s">
        <v>107</v>
      </c>
      <c r="U13" s="23">
        <v>2</v>
      </c>
      <c r="V13" s="23" t="s">
        <v>107</v>
      </c>
      <c r="W13" s="23">
        <v>2</v>
      </c>
      <c r="X13" s="23">
        <v>607</v>
      </c>
    </row>
    <row r="14" spans="1:24" x14ac:dyDescent="0.15">
      <c r="A14" s="22" t="s">
        <v>67</v>
      </c>
      <c r="B14" s="23">
        <v>1110</v>
      </c>
      <c r="C14" s="23">
        <v>891</v>
      </c>
      <c r="D14" s="23">
        <v>450</v>
      </c>
      <c r="E14" s="23">
        <v>47</v>
      </c>
      <c r="F14" s="23" t="s">
        <v>107</v>
      </c>
      <c r="G14" s="23">
        <v>67</v>
      </c>
      <c r="H14" s="23">
        <v>45</v>
      </c>
      <c r="I14" s="23">
        <v>228</v>
      </c>
      <c r="J14" s="23">
        <v>26</v>
      </c>
      <c r="K14" s="23">
        <v>8</v>
      </c>
      <c r="L14" s="23">
        <v>13</v>
      </c>
      <c r="M14" s="23">
        <v>7</v>
      </c>
      <c r="N14" s="23">
        <v>214</v>
      </c>
      <c r="O14" s="23">
        <v>4</v>
      </c>
      <c r="P14" s="23">
        <v>61</v>
      </c>
      <c r="Q14" s="23" t="s">
        <v>107</v>
      </c>
      <c r="R14" s="23">
        <v>90</v>
      </c>
      <c r="S14" s="23">
        <v>57</v>
      </c>
      <c r="T14" s="23" t="s">
        <v>107</v>
      </c>
      <c r="U14" s="23">
        <v>2</v>
      </c>
      <c r="V14" s="23">
        <v>3</v>
      </c>
      <c r="W14" s="23">
        <v>3</v>
      </c>
      <c r="X14" s="23">
        <v>654</v>
      </c>
    </row>
    <row r="15" spans="1:24" x14ac:dyDescent="0.15">
      <c r="A15" s="22" t="s">
        <v>68</v>
      </c>
      <c r="B15" s="23">
        <v>1195</v>
      </c>
      <c r="C15" s="23">
        <v>945</v>
      </c>
      <c r="D15" s="23">
        <v>464</v>
      </c>
      <c r="E15" s="23">
        <v>50</v>
      </c>
      <c r="F15" s="23" t="s">
        <v>107</v>
      </c>
      <c r="G15" s="23">
        <v>67</v>
      </c>
      <c r="H15" s="23">
        <v>41</v>
      </c>
      <c r="I15" s="23">
        <v>268</v>
      </c>
      <c r="J15" s="23">
        <v>28</v>
      </c>
      <c r="K15" s="23">
        <v>9</v>
      </c>
      <c r="L15" s="23">
        <v>11</v>
      </c>
      <c r="M15" s="23">
        <v>8</v>
      </c>
      <c r="N15" s="23">
        <v>247</v>
      </c>
      <c r="O15" s="23">
        <v>5</v>
      </c>
      <c r="P15" s="23">
        <v>67</v>
      </c>
      <c r="Q15" s="23" t="s">
        <v>107</v>
      </c>
      <c r="R15" s="23">
        <v>110</v>
      </c>
      <c r="S15" s="23">
        <v>64</v>
      </c>
      <c r="T15" s="23" t="s">
        <v>107</v>
      </c>
      <c r="U15" s="23">
        <v>2</v>
      </c>
      <c r="V15" s="23">
        <v>1</v>
      </c>
      <c r="W15" s="23">
        <v>2</v>
      </c>
      <c r="X15" s="23">
        <v>702</v>
      </c>
    </row>
    <row r="16" spans="1:24" x14ac:dyDescent="0.15">
      <c r="A16" s="22" t="s">
        <v>69</v>
      </c>
      <c r="B16" s="23">
        <v>1303</v>
      </c>
      <c r="C16" s="23">
        <v>1005</v>
      </c>
      <c r="D16" s="23">
        <v>476</v>
      </c>
      <c r="E16" s="23">
        <v>53</v>
      </c>
      <c r="F16" s="23" t="s">
        <v>107</v>
      </c>
      <c r="G16" s="23">
        <v>63</v>
      </c>
      <c r="H16" s="23">
        <v>50</v>
      </c>
      <c r="I16" s="23">
        <v>305</v>
      </c>
      <c r="J16" s="23">
        <v>25</v>
      </c>
      <c r="K16" s="23">
        <v>12</v>
      </c>
      <c r="L16" s="23">
        <v>14</v>
      </c>
      <c r="M16" s="23">
        <v>8</v>
      </c>
      <c r="N16" s="23">
        <v>294</v>
      </c>
      <c r="O16" s="23">
        <v>6</v>
      </c>
      <c r="P16" s="23">
        <v>81</v>
      </c>
      <c r="Q16" s="23" t="s">
        <v>107</v>
      </c>
      <c r="R16" s="23">
        <v>137</v>
      </c>
      <c r="S16" s="23">
        <v>69</v>
      </c>
      <c r="T16" s="23" t="s">
        <v>107</v>
      </c>
      <c r="U16" s="23">
        <v>3</v>
      </c>
      <c r="V16" s="23">
        <v>0</v>
      </c>
      <c r="W16" s="23">
        <v>1</v>
      </c>
      <c r="X16" s="23">
        <v>747</v>
      </c>
    </row>
    <row r="17" spans="1:24" x14ac:dyDescent="0.15">
      <c r="A17" s="22" t="s">
        <v>70</v>
      </c>
      <c r="B17" s="23">
        <v>1578</v>
      </c>
      <c r="C17" s="23">
        <v>1231</v>
      </c>
      <c r="D17" s="23">
        <v>609</v>
      </c>
      <c r="E17" s="23">
        <v>58</v>
      </c>
      <c r="F17" s="23" t="s">
        <v>107</v>
      </c>
      <c r="G17" s="23">
        <v>74</v>
      </c>
      <c r="H17" s="23">
        <v>50</v>
      </c>
      <c r="I17" s="23">
        <v>375</v>
      </c>
      <c r="J17" s="23">
        <v>28</v>
      </c>
      <c r="K17" s="23">
        <v>13</v>
      </c>
      <c r="L17" s="23">
        <v>16</v>
      </c>
      <c r="M17" s="23">
        <v>8</v>
      </c>
      <c r="N17" s="23">
        <v>342</v>
      </c>
      <c r="O17" s="23">
        <v>6</v>
      </c>
      <c r="P17" s="23">
        <v>103</v>
      </c>
      <c r="Q17" s="23">
        <v>88</v>
      </c>
      <c r="R17" s="23">
        <v>154</v>
      </c>
      <c r="S17" s="23">
        <v>79</v>
      </c>
      <c r="T17" s="23">
        <v>62</v>
      </c>
      <c r="U17" s="23">
        <v>4</v>
      </c>
      <c r="V17" s="23">
        <v>0</v>
      </c>
      <c r="W17" s="23">
        <v>1</v>
      </c>
      <c r="X17" s="23">
        <v>911</v>
      </c>
    </row>
    <row r="18" spans="1:24" x14ac:dyDescent="0.15">
      <c r="A18" s="22" t="s">
        <v>71</v>
      </c>
      <c r="B18" s="23">
        <v>1755</v>
      </c>
      <c r="C18" s="23">
        <v>1306</v>
      </c>
      <c r="D18" s="23">
        <v>617</v>
      </c>
      <c r="E18" s="23">
        <v>51</v>
      </c>
      <c r="F18" s="23" t="s">
        <v>107</v>
      </c>
      <c r="G18" s="23">
        <v>72</v>
      </c>
      <c r="H18" s="23">
        <v>49</v>
      </c>
      <c r="I18" s="23">
        <v>450</v>
      </c>
      <c r="J18" s="23">
        <v>32</v>
      </c>
      <c r="K18" s="23">
        <v>13</v>
      </c>
      <c r="L18" s="23">
        <v>14</v>
      </c>
      <c r="M18" s="23">
        <v>8</v>
      </c>
      <c r="N18" s="23">
        <v>444</v>
      </c>
      <c r="O18" s="23">
        <v>11</v>
      </c>
      <c r="P18" s="23">
        <v>129</v>
      </c>
      <c r="Q18" s="23">
        <v>102</v>
      </c>
      <c r="R18" s="23">
        <v>203</v>
      </c>
      <c r="S18" s="23">
        <v>100</v>
      </c>
      <c r="T18" s="23">
        <v>80</v>
      </c>
      <c r="U18" s="23">
        <v>4</v>
      </c>
      <c r="V18" s="23">
        <v>0</v>
      </c>
      <c r="W18" s="23">
        <v>0</v>
      </c>
      <c r="X18" s="23">
        <v>1001</v>
      </c>
    </row>
    <row r="19" spans="1:24" x14ac:dyDescent="0.15">
      <c r="A19" s="22" t="s">
        <v>72</v>
      </c>
      <c r="B19" s="23">
        <v>1899</v>
      </c>
      <c r="C19" s="23">
        <v>1385</v>
      </c>
      <c r="D19" s="23">
        <v>548</v>
      </c>
      <c r="E19" s="23">
        <v>47</v>
      </c>
      <c r="F19" s="23" t="s">
        <v>107</v>
      </c>
      <c r="G19" s="23">
        <v>85</v>
      </c>
      <c r="H19" s="23">
        <v>53</v>
      </c>
      <c r="I19" s="23">
        <v>569</v>
      </c>
      <c r="J19" s="23">
        <v>40</v>
      </c>
      <c r="K19" s="23">
        <v>15</v>
      </c>
      <c r="L19" s="23">
        <v>15</v>
      </c>
      <c r="M19" s="23">
        <v>13</v>
      </c>
      <c r="N19" s="23">
        <v>509</v>
      </c>
      <c r="O19" s="23">
        <v>10</v>
      </c>
      <c r="P19" s="23">
        <v>142</v>
      </c>
      <c r="Q19" s="23">
        <v>115</v>
      </c>
      <c r="R19" s="23">
        <v>231</v>
      </c>
      <c r="S19" s="23">
        <v>127</v>
      </c>
      <c r="T19" s="23">
        <v>100</v>
      </c>
      <c r="U19" s="23">
        <v>5</v>
      </c>
      <c r="V19" s="23">
        <v>0</v>
      </c>
      <c r="W19" s="23">
        <v>0</v>
      </c>
      <c r="X19" s="23">
        <v>1038</v>
      </c>
    </row>
    <row r="20" spans="1:24" x14ac:dyDescent="0.15">
      <c r="A20" s="22" t="s">
        <v>73</v>
      </c>
      <c r="B20" s="23">
        <v>2044</v>
      </c>
      <c r="C20" s="23">
        <v>1532</v>
      </c>
      <c r="D20" s="23">
        <v>589</v>
      </c>
      <c r="E20" s="23">
        <v>27</v>
      </c>
      <c r="F20" s="23" t="s">
        <v>107</v>
      </c>
      <c r="G20" s="23">
        <v>83</v>
      </c>
      <c r="H20" s="23">
        <v>62</v>
      </c>
      <c r="I20" s="23">
        <v>675</v>
      </c>
      <c r="J20" s="23">
        <v>47</v>
      </c>
      <c r="K20" s="23">
        <v>19</v>
      </c>
      <c r="L20" s="23">
        <v>13</v>
      </c>
      <c r="M20" s="23">
        <v>17</v>
      </c>
      <c r="N20" s="23">
        <v>506</v>
      </c>
      <c r="O20" s="23">
        <v>6</v>
      </c>
      <c r="P20" s="23">
        <v>144</v>
      </c>
      <c r="Q20" s="23">
        <v>118</v>
      </c>
      <c r="R20" s="23">
        <v>235</v>
      </c>
      <c r="S20" s="23">
        <v>121</v>
      </c>
      <c r="T20" s="23">
        <v>94</v>
      </c>
      <c r="U20" s="23">
        <v>6</v>
      </c>
      <c r="V20" s="23">
        <v>0</v>
      </c>
      <c r="W20" s="23">
        <v>0</v>
      </c>
      <c r="X20" s="23">
        <v>1113</v>
      </c>
    </row>
    <row r="21" spans="1:24" x14ac:dyDescent="0.15">
      <c r="A21" s="22" t="s">
        <v>74</v>
      </c>
      <c r="B21" s="23">
        <v>2013</v>
      </c>
      <c r="C21" s="23">
        <v>1414</v>
      </c>
      <c r="D21" s="23">
        <v>544</v>
      </c>
      <c r="E21" s="23">
        <v>24</v>
      </c>
      <c r="F21" s="23" t="s">
        <v>107</v>
      </c>
      <c r="G21" s="23">
        <v>63</v>
      </c>
      <c r="H21" s="23">
        <v>71</v>
      </c>
      <c r="I21" s="23">
        <v>604</v>
      </c>
      <c r="J21" s="23">
        <v>49</v>
      </c>
      <c r="K21" s="23">
        <v>32</v>
      </c>
      <c r="L21" s="23">
        <v>13</v>
      </c>
      <c r="M21" s="23">
        <v>15</v>
      </c>
      <c r="N21" s="23">
        <v>593</v>
      </c>
      <c r="O21" s="23">
        <v>11</v>
      </c>
      <c r="P21" s="23">
        <v>153</v>
      </c>
      <c r="Q21" s="23">
        <v>127</v>
      </c>
      <c r="R21" s="23">
        <v>304</v>
      </c>
      <c r="S21" s="23">
        <v>125</v>
      </c>
      <c r="T21" s="23">
        <v>95</v>
      </c>
      <c r="U21" s="23">
        <v>5</v>
      </c>
      <c r="V21" s="23">
        <v>1</v>
      </c>
      <c r="W21" s="23">
        <v>0</v>
      </c>
      <c r="X21" s="23">
        <v>1035</v>
      </c>
    </row>
    <row r="22" spans="1:24" x14ac:dyDescent="0.15">
      <c r="A22" s="22" t="s">
        <v>75</v>
      </c>
      <c r="B22" s="23">
        <v>2176</v>
      </c>
      <c r="C22" s="23">
        <v>1494</v>
      </c>
      <c r="D22" s="23">
        <v>587</v>
      </c>
      <c r="E22" s="23">
        <v>14</v>
      </c>
      <c r="F22" s="23" t="s">
        <v>107</v>
      </c>
      <c r="G22" s="23">
        <v>82</v>
      </c>
      <c r="H22" s="23">
        <v>76</v>
      </c>
      <c r="I22" s="23">
        <v>608</v>
      </c>
      <c r="J22" s="23">
        <v>52</v>
      </c>
      <c r="K22" s="23">
        <v>43</v>
      </c>
      <c r="L22" s="23">
        <v>16</v>
      </c>
      <c r="M22" s="23">
        <v>15</v>
      </c>
      <c r="N22" s="23">
        <v>675</v>
      </c>
      <c r="O22" s="23">
        <v>17</v>
      </c>
      <c r="P22" s="23">
        <v>165</v>
      </c>
      <c r="Q22" s="23">
        <v>132</v>
      </c>
      <c r="R22" s="23">
        <v>345</v>
      </c>
      <c r="S22" s="23">
        <v>147</v>
      </c>
      <c r="T22" s="23">
        <v>112</v>
      </c>
      <c r="U22" s="23">
        <v>7</v>
      </c>
      <c r="V22" s="23">
        <v>1</v>
      </c>
      <c r="W22" s="23">
        <v>0</v>
      </c>
      <c r="X22" s="23">
        <v>1160</v>
      </c>
    </row>
    <row r="23" spans="1:24" x14ac:dyDescent="0.15">
      <c r="A23" s="22" t="s">
        <v>76</v>
      </c>
      <c r="B23" s="23">
        <v>2547</v>
      </c>
      <c r="C23" s="23">
        <v>1793</v>
      </c>
      <c r="D23" s="23">
        <v>674</v>
      </c>
      <c r="E23" s="23">
        <v>10</v>
      </c>
      <c r="F23" s="23" t="s">
        <v>107</v>
      </c>
      <c r="G23" s="23">
        <v>101</v>
      </c>
      <c r="H23" s="23">
        <v>107</v>
      </c>
      <c r="I23" s="23">
        <v>748</v>
      </c>
      <c r="J23" s="23">
        <v>57</v>
      </c>
      <c r="K23" s="23">
        <v>55</v>
      </c>
      <c r="L23" s="23">
        <v>17</v>
      </c>
      <c r="M23" s="23">
        <v>23</v>
      </c>
      <c r="N23" s="23">
        <v>742</v>
      </c>
      <c r="O23" s="23">
        <v>19</v>
      </c>
      <c r="P23" s="23">
        <v>186</v>
      </c>
      <c r="Q23" s="23">
        <v>146</v>
      </c>
      <c r="R23" s="23">
        <v>351</v>
      </c>
      <c r="S23" s="23">
        <v>184</v>
      </c>
      <c r="T23" s="23">
        <v>145</v>
      </c>
      <c r="U23" s="23">
        <v>12</v>
      </c>
      <c r="V23" s="23">
        <v>2</v>
      </c>
      <c r="W23" s="23">
        <v>0</v>
      </c>
      <c r="X23" s="23">
        <v>1255</v>
      </c>
    </row>
    <row r="24" spans="1:24" x14ac:dyDescent="0.15">
      <c r="A24" s="22" t="s">
        <v>77</v>
      </c>
      <c r="B24" s="23">
        <v>3224</v>
      </c>
      <c r="C24" s="23">
        <v>2359</v>
      </c>
      <c r="D24" s="23">
        <v>941</v>
      </c>
      <c r="E24" s="23">
        <v>9</v>
      </c>
      <c r="F24" s="23" t="s">
        <v>107</v>
      </c>
      <c r="G24" s="23">
        <v>109</v>
      </c>
      <c r="H24" s="23">
        <v>129</v>
      </c>
      <c r="I24" s="23">
        <v>967</v>
      </c>
      <c r="J24" s="23">
        <v>68</v>
      </c>
      <c r="K24" s="23">
        <v>94</v>
      </c>
      <c r="L24" s="23">
        <v>24</v>
      </c>
      <c r="M24" s="23">
        <v>19</v>
      </c>
      <c r="N24" s="23">
        <v>855</v>
      </c>
      <c r="O24" s="23">
        <v>26</v>
      </c>
      <c r="P24" s="23">
        <v>215</v>
      </c>
      <c r="Q24" s="23">
        <v>190</v>
      </c>
      <c r="R24" s="23">
        <v>408</v>
      </c>
      <c r="S24" s="23">
        <v>204</v>
      </c>
      <c r="T24" s="23">
        <v>159</v>
      </c>
      <c r="U24" s="23">
        <v>9</v>
      </c>
      <c r="V24" s="23">
        <v>2</v>
      </c>
      <c r="W24" s="23">
        <v>0</v>
      </c>
      <c r="X24" s="23">
        <v>1661</v>
      </c>
    </row>
    <row r="25" spans="1:24" x14ac:dyDescent="0.15">
      <c r="A25" s="22" t="s">
        <v>78</v>
      </c>
      <c r="B25" s="23">
        <v>3627</v>
      </c>
      <c r="C25" s="23">
        <v>2614</v>
      </c>
      <c r="D25" s="23">
        <v>1105</v>
      </c>
      <c r="E25" s="23">
        <v>13</v>
      </c>
      <c r="F25" s="23" t="s">
        <v>107</v>
      </c>
      <c r="G25" s="23">
        <v>78</v>
      </c>
      <c r="H25" s="23">
        <v>153</v>
      </c>
      <c r="I25" s="23">
        <v>1025</v>
      </c>
      <c r="J25" s="23">
        <v>89</v>
      </c>
      <c r="K25" s="23">
        <v>53</v>
      </c>
      <c r="L25" s="23">
        <v>28</v>
      </c>
      <c r="M25" s="23">
        <v>71</v>
      </c>
      <c r="N25" s="23">
        <v>1003</v>
      </c>
      <c r="O25" s="23">
        <v>24</v>
      </c>
      <c r="P25" s="23">
        <v>247</v>
      </c>
      <c r="Q25" s="23">
        <v>215</v>
      </c>
      <c r="R25" s="23">
        <v>508</v>
      </c>
      <c r="S25" s="23">
        <v>222</v>
      </c>
      <c r="T25" s="23">
        <v>167</v>
      </c>
      <c r="U25" s="23">
        <v>10</v>
      </c>
      <c r="V25" s="23">
        <v>2</v>
      </c>
      <c r="W25" s="23">
        <v>0</v>
      </c>
      <c r="X25" s="23">
        <v>2048</v>
      </c>
    </row>
    <row r="26" spans="1:24" x14ac:dyDescent="0.15">
      <c r="A26" s="22" t="s">
        <v>79</v>
      </c>
      <c r="B26" s="23">
        <v>3931</v>
      </c>
      <c r="C26" s="23">
        <v>2860</v>
      </c>
      <c r="D26" s="23">
        <v>1067</v>
      </c>
      <c r="E26" s="23">
        <v>13</v>
      </c>
      <c r="F26" s="23" t="s">
        <v>107</v>
      </c>
      <c r="G26" s="23">
        <v>92</v>
      </c>
      <c r="H26" s="23">
        <v>194</v>
      </c>
      <c r="I26" s="23">
        <v>1239</v>
      </c>
      <c r="J26" s="23">
        <v>88</v>
      </c>
      <c r="K26" s="23">
        <v>59</v>
      </c>
      <c r="L26" s="23">
        <v>30</v>
      </c>
      <c r="M26" s="23">
        <v>76</v>
      </c>
      <c r="N26" s="23">
        <v>1061</v>
      </c>
      <c r="O26" s="23">
        <v>21</v>
      </c>
      <c r="P26" s="23">
        <v>289</v>
      </c>
      <c r="Q26" s="23">
        <v>254</v>
      </c>
      <c r="R26" s="23">
        <v>524</v>
      </c>
      <c r="S26" s="23">
        <v>225</v>
      </c>
      <c r="T26" s="23">
        <v>167</v>
      </c>
      <c r="U26" s="23">
        <v>11</v>
      </c>
      <c r="V26" s="23">
        <v>2</v>
      </c>
      <c r="W26" s="23">
        <v>0</v>
      </c>
      <c r="X26" s="23">
        <v>2131</v>
      </c>
    </row>
    <row r="27" spans="1:24" x14ac:dyDescent="0.15">
      <c r="A27" s="22" t="s">
        <v>80</v>
      </c>
      <c r="B27" s="24">
        <v>4222</v>
      </c>
      <c r="C27" s="24">
        <v>3083</v>
      </c>
      <c r="D27" s="24">
        <v>1158</v>
      </c>
      <c r="E27" s="24">
        <v>13</v>
      </c>
      <c r="F27" s="25" t="s">
        <v>313</v>
      </c>
      <c r="G27" s="24">
        <v>108</v>
      </c>
      <c r="H27" s="24">
        <v>275</v>
      </c>
      <c r="I27" s="24">
        <v>1265</v>
      </c>
      <c r="J27" s="24">
        <v>85</v>
      </c>
      <c r="K27" s="24">
        <v>63</v>
      </c>
      <c r="L27" s="24">
        <v>32</v>
      </c>
      <c r="M27" s="24">
        <v>83</v>
      </c>
      <c r="N27" s="24">
        <v>1128</v>
      </c>
      <c r="O27" s="24">
        <v>31</v>
      </c>
      <c r="P27" s="24">
        <v>313</v>
      </c>
      <c r="Q27" s="24">
        <v>277</v>
      </c>
      <c r="R27" s="24">
        <v>553</v>
      </c>
      <c r="S27" s="24">
        <v>230</v>
      </c>
      <c r="T27" s="24">
        <v>164</v>
      </c>
      <c r="U27" s="24">
        <v>11</v>
      </c>
      <c r="V27" s="24">
        <v>1</v>
      </c>
      <c r="W27" s="23">
        <v>0</v>
      </c>
      <c r="X27" s="24">
        <v>2096</v>
      </c>
    </row>
    <row r="28" spans="1:24" x14ac:dyDescent="0.15">
      <c r="A28" s="22" t="s">
        <v>81</v>
      </c>
      <c r="B28" s="24">
        <v>4216</v>
      </c>
      <c r="C28" s="24">
        <v>3051</v>
      </c>
      <c r="D28" s="24">
        <v>1180</v>
      </c>
      <c r="E28" s="24">
        <v>13</v>
      </c>
      <c r="F28" s="25" t="s">
        <v>313</v>
      </c>
      <c r="G28" s="24">
        <v>81</v>
      </c>
      <c r="H28" s="24">
        <v>250</v>
      </c>
      <c r="I28" s="24">
        <v>1268</v>
      </c>
      <c r="J28" s="24">
        <v>77</v>
      </c>
      <c r="K28" s="24">
        <v>66</v>
      </c>
      <c r="L28" s="24">
        <v>33</v>
      </c>
      <c r="M28" s="24">
        <v>84</v>
      </c>
      <c r="N28" s="24">
        <v>1153</v>
      </c>
      <c r="O28" s="24">
        <v>32</v>
      </c>
      <c r="P28" s="24">
        <v>331</v>
      </c>
      <c r="Q28" s="24">
        <v>291</v>
      </c>
      <c r="R28" s="24">
        <v>548</v>
      </c>
      <c r="S28" s="24">
        <v>241</v>
      </c>
      <c r="T28" s="24">
        <v>157</v>
      </c>
      <c r="U28" s="24">
        <v>12</v>
      </c>
      <c r="V28" s="24">
        <v>2</v>
      </c>
      <c r="W28" s="23">
        <v>0</v>
      </c>
      <c r="X28" s="24">
        <v>2111</v>
      </c>
    </row>
    <row r="29" spans="1:24" x14ac:dyDescent="0.15">
      <c r="A29" s="22" t="s">
        <v>82</v>
      </c>
      <c r="B29" s="24">
        <v>4271</v>
      </c>
      <c r="C29" s="24">
        <v>3170</v>
      </c>
      <c r="D29" s="24">
        <v>1120</v>
      </c>
      <c r="E29" s="24">
        <v>15</v>
      </c>
      <c r="F29" s="25" t="s">
        <v>313</v>
      </c>
      <c r="G29" s="24">
        <v>96</v>
      </c>
      <c r="H29" s="24">
        <v>185</v>
      </c>
      <c r="I29" s="24">
        <v>1461</v>
      </c>
      <c r="J29" s="24">
        <v>98</v>
      </c>
      <c r="K29" s="24">
        <v>80</v>
      </c>
      <c r="L29" s="24">
        <v>32</v>
      </c>
      <c r="M29" s="24">
        <v>83</v>
      </c>
      <c r="N29" s="24">
        <v>1088</v>
      </c>
      <c r="O29" s="24">
        <v>32</v>
      </c>
      <c r="P29" s="24">
        <v>348</v>
      </c>
      <c r="Q29" s="24">
        <v>297</v>
      </c>
      <c r="R29" s="24">
        <v>475</v>
      </c>
      <c r="S29" s="24">
        <v>231</v>
      </c>
      <c r="T29" s="24">
        <v>161</v>
      </c>
      <c r="U29" s="24">
        <v>12</v>
      </c>
      <c r="V29" s="24">
        <v>2</v>
      </c>
      <c r="W29" s="23">
        <v>0</v>
      </c>
      <c r="X29" s="24">
        <v>2002</v>
      </c>
    </row>
    <row r="30" spans="1:24" x14ac:dyDescent="0.15">
      <c r="A30" s="22" t="s">
        <v>83</v>
      </c>
      <c r="B30" s="24">
        <v>4472</v>
      </c>
      <c r="C30" s="24">
        <v>3270</v>
      </c>
      <c r="D30" s="24">
        <v>1088</v>
      </c>
      <c r="E30" s="24">
        <v>17</v>
      </c>
      <c r="F30" s="25" t="s">
        <v>313</v>
      </c>
      <c r="G30" s="24">
        <v>103</v>
      </c>
      <c r="H30" s="24">
        <v>210</v>
      </c>
      <c r="I30" s="24">
        <v>1564</v>
      </c>
      <c r="J30" s="24">
        <v>103</v>
      </c>
      <c r="K30" s="24">
        <v>81</v>
      </c>
      <c r="L30" s="24">
        <v>32</v>
      </c>
      <c r="M30" s="24">
        <v>72</v>
      </c>
      <c r="N30" s="24">
        <v>1190</v>
      </c>
      <c r="O30" s="24">
        <v>32</v>
      </c>
      <c r="P30" s="24">
        <v>370</v>
      </c>
      <c r="Q30" s="24">
        <v>307</v>
      </c>
      <c r="R30" s="24">
        <v>523</v>
      </c>
      <c r="S30" s="24">
        <v>264</v>
      </c>
      <c r="T30" s="24">
        <v>190</v>
      </c>
      <c r="U30" s="24">
        <v>12</v>
      </c>
      <c r="V30" s="24">
        <v>1</v>
      </c>
      <c r="W30" s="23">
        <v>0</v>
      </c>
      <c r="X30" s="24">
        <v>1957</v>
      </c>
    </row>
    <row r="31" spans="1:24" x14ac:dyDescent="0.15">
      <c r="A31" s="22" t="s">
        <v>84</v>
      </c>
      <c r="B31" s="24">
        <v>4605</v>
      </c>
      <c r="C31" s="24">
        <v>3374</v>
      </c>
      <c r="D31" s="24">
        <v>1110</v>
      </c>
      <c r="E31" s="24">
        <v>17</v>
      </c>
      <c r="F31" s="25" t="s">
        <v>313</v>
      </c>
      <c r="G31" s="24">
        <v>96</v>
      </c>
      <c r="H31" s="24">
        <v>270</v>
      </c>
      <c r="I31" s="24">
        <v>1571</v>
      </c>
      <c r="J31" s="24">
        <v>107</v>
      </c>
      <c r="K31" s="24">
        <v>92</v>
      </c>
      <c r="L31" s="24">
        <v>34</v>
      </c>
      <c r="M31" s="24">
        <v>76</v>
      </c>
      <c r="N31" s="24">
        <v>1221</v>
      </c>
      <c r="O31" s="24">
        <v>42</v>
      </c>
      <c r="P31" s="24">
        <v>369</v>
      </c>
      <c r="Q31" s="24">
        <v>312</v>
      </c>
      <c r="R31" s="24">
        <v>520</v>
      </c>
      <c r="S31" s="24">
        <v>288</v>
      </c>
      <c r="T31" s="24">
        <v>210</v>
      </c>
      <c r="U31" s="24">
        <v>10</v>
      </c>
      <c r="V31" s="24">
        <v>1</v>
      </c>
      <c r="W31" s="23">
        <v>0</v>
      </c>
      <c r="X31" s="24">
        <v>2019</v>
      </c>
    </row>
    <row r="32" spans="1:24" x14ac:dyDescent="0.15">
      <c r="A32" s="22" t="s">
        <v>85</v>
      </c>
      <c r="B32" s="24">
        <v>4275</v>
      </c>
      <c r="C32" s="24">
        <v>3007</v>
      </c>
      <c r="D32" s="24">
        <v>926</v>
      </c>
      <c r="E32" s="24">
        <v>16</v>
      </c>
      <c r="F32" s="25" t="s">
        <v>313</v>
      </c>
      <c r="G32" s="24">
        <v>69</v>
      </c>
      <c r="H32" s="24">
        <v>185</v>
      </c>
      <c r="I32" s="24">
        <v>1517</v>
      </c>
      <c r="J32" s="24">
        <v>102</v>
      </c>
      <c r="K32" s="24">
        <v>102</v>
      </c>
      <c r="L32" s="24">
        <v>29</v>
      </c>
      <c r="M32" s="24">
        <v>62</v>
      </c>
      <c r="N32" s="24">
        <v>1257</v>
      </c>
      <c r="O32" s="24">
        <v>52</v>
      </c>
      <c r="P32" s="24">
        <v>383</v>
      </c>
      <c r="Q32" s="24">
        <v>320</v>
      </c>
      <c r="R32" s="24">
        <v>552</v>
      </c>
      <c r="S32" s="24">
        <v>269</v>
      </c>
      <c r="T32" s="24">
        <v>188</v>
      </c>
      <c r="U32" s="24">
        <v>11</v>
      </c>
      <c r="V32" s="24">
        <v>1</v>
      </c>
      <c r="W32" s="23">
        <v>0</v>
      </c>
      <c r="X32" s="24">
        <v>1764</v>
      </c>
    </row>
    <row r="33" spans="1:24" x14ac:dyDescent="0.15">
      <c r="A33" s="22" t="s">
        <v>86</v>
      </c>
      <c r="B33" s="24">
        <v>4524</v>
      </c>
      <c r="C33" s="24">
        <v>3243</v>
      </c>
      <c r="D33" s="24">
        <v>1009</v>
      </c>
      <c r="E33" s="24">
        <v>16</v>
      </c>
      <c r="F33" s="25" t="s">
        <v>313</v>
      </c>
      <c r="G33" s="24">
        <v>90</v>
      </c>
      <c r="H33" s="24">
        <v>249</v>
      </c>
      <c r="I33" s="24">
        <v>1598</v>
      </c>
      <c r="J33" s="24">
        <v>84</v>
      </c>
      <c r="K33" s="24">
        <v>107</v>
      </c>
      <c r="L33" s="24">
        <v>33</v>
      </c>
      <c r="M33" s="24">
        <v>59</v>
      </c>
      <c r="N33" s="24">
        <v>1271</v>
      </c>
      <c r="O33" s="24">
        <v>50</v>
      </c>
      <c r="P33" s="24">
        <v>390</v>
      </c>
      <c r="Q33" s="24">
        <v>324</v>
      </c>
      <c r="R33" s="24">
        <v>563</v>
      </c>
      <c r="S33" s="24">
        <v>263</v>
      </c>
      <c r="T33" s="24">
        <v>177</v>
      </c>
      <c r="U33" s="24">
        <v>10</v>
      </c>
      <c r="V33" s="24">
        <v>5</v>
      </c>
      <c r="W33" s="23">
        <v>0</v>
      </c>
      <c r="X33" s="24">
        <v>1895</v>
      </c>
    </row>
    <row r="34" spans="1:24" x14ac:dyDescent="0.15">
      <c r="A34" s="22" t="s">
        <v>87</v>
      </c>
      <c r="B34" s="24">
        <v>4827</v>
      </c>
      <c r="C34" s="24">
        <v>3557</v>
      </c>
      <c r="D34" s="24">
        <v>1317</v>
      </c>
      <c r="E34" s="24">
        <v>12</v>
      </c>
      <c r="F34" s="25" t="s">
        <v>313</v>
      </c>
      <c r="G34" s="24">
        <v>87</v>
      </c>
      <c r="H34" s="24">
        <v>323</v>
      </c>
      <c r="I34" s="24">
        <v>1518</v>
      </c>
      <c r="J34" s="24">
        <v>100</v>
      </c>
      <c r="K34" s="24">
        <v>111</v>
      </c>
      <c r="L34" s="24">
        <v>30</v>
      </c>
      <c r="M34" s="24">
        <v>59</v>
      </c>
      <c r="N34" s="24">
        <v>1263</v>
      </c>
      <c r="O34" s="24">
        <v>60</v>
      </c>
      <c r="P34" s="24">
        <v>381</v>
      </c>
      <c r="Q34" s="24">
        <v>321</v>
      </c>
      <c r="R34" s="24">
        <v>546</v>
      </c>
      <c r="S34" s="24">
        <v>273</v>
      </c>
      <c r="T34" s="24">
        <v>180</v>
      </c>
      <c r="U34" s="24">
        <v>7</v>
      </c>
      <c r="V34" s="24">
        <v>3</v>
      </c>
      <c r="W34" s="23">
        <v>0</v>
      </c>
      <c r="X34" s="24">
        <v>1884</v>
      </c>
    </row>
    <row r="35" spans="1:24" x14ac:dyDescent="0.15">
      <c r="A35" s="22" t="s">
        <v>88</v>
      </c>
      <c r="B35" s="23">
        <v>4680</v>
      </c>
      <c r="C35" s="23">
        <v>3431</v>
      </c>
      <c r="D35" s="23">
        <v>1214</v>
      </c>
      <c r="E35" s="23">
        <v>13</v>
      </c>
      <c r="F35" s="25" t="s">
        <v>313</v>
      </c>
      <c r="G35" s="23">
        <v>84</v>
      </c>
      <c r="H35" s="23">
        <v>269</v>
      </c>
      <c r="I35" s="23">
        <v>1561</v>
      </c>
      <c r="J35" s="23">
        <v>112</v>
      </c>
      <c r="K35" s="23">
        <v>113</v>
      </c>
      <c r="L35" s="23">
        <v>18</v>
      </c>
      <c r="M35" s="23">
        <v>49</v>
      </c>
      <c r="N35" s="23">
        <v>1241</v>
      </c>
      <c r="O35" s="23">
        <v>68</v>
      </c>
      <c r="P35" s="23">
        <v>391</v>
      </c>
      <c r="Q35" s="23">
        <v>329</v>
      </c>
      <c r="R35" s="23">
        <v>500</v>
      </c>
      <c r="S35" s="23">
        <v>279</v>
      </c>
      <c r="T35" s="23">
        <v>191</v>
      </c>
      <c r="U35" s="23">
        <v>7</v>
      </c>
      <c r="V35" s="23">
        <v>4</v>
      </c>
      <c r="W35" s="23">
        <v>0</v>
      </c>
      <c r="X35" s="23">
        <v>1832</v>
      </c>
    </row>
    <row r="36" spans="1:24" x14ac:dyDescent="0.15">
      <c r="A36" s="22" t="s">
        <v>89</v>
      </c>
      <c r="B36" s="23">
        <v>4656</v>
      </c>
      <c r="C36" s="23">
        <v>3446</v>
      </c>
      <c r="D36" s="23">
        <v>1229</v>
      </c>
      <c r="E36" s="23">
        <v>12</v>
      </c>
      <c r="F36" s="25" t="s">
        <v>313</v>
      </c>
      <c r="G36" s="23">
        <v>109</v>
      </c>
      <c r="H36" s="23">
        <v>271</v>
      </c>
      <c r="I36" s="23">
        <v>1530</v>
      </c>
      <c r="J36" s="23">
        <v>114</v>
      </c>
      <c r="K36" s="23">
        <v>111</v>
      </c>
      <c r="L36" s="23">
        <v>27</v>
      </c>
      <c r="M36" s="23">
        <v>43</v>
      </c>
      <c r="N36" s="23">
        <v>1203</v>
      </c>
      <c r="O36" s="23">
        <v>61</v>
      </c>
      <c r="P36" s="23">
        <v>386</v>
      </c>
      <c r="Q36" s="23">
        <v>321</v>
      </c>
      <c r="R36" s="23">
        <v>461</v>
      </c>
      <c r="S36" s="23">
        <v>291</v>
      </c>
      <c r="T36" s="23">
        <v>223</v>
      </c>
      <c r="U36" s="23">
        <v>7</v>
      </c>
      <c r="V36" s="23">
        <v>5</v>
      </c>
      <c r="W36" s="23">
        <v>0</v>
      </c>
      <c r="X36" s="23">
        <v>1830</v>
      </c>
    </row>
    <row r="37" spans="1:24" x14ac:dyDescent="0.15">
      <c r="A37" s="26" t="s">
        <v>90</v>
      </c>
      <c r="B37" s="23">
        <v>4357</v>
      </c>
      <c r="C37" s="23">
        <v>3277</v>
      </c>
      <c r="D37" s="23">
        <v>1110</v>
      </c>
      <c r="E37" s="23">
        <v>11</v>
      </c>
      <c r="F37" s="25" t="s">
        <v>313</v>
      </c>
      <c r="G37" s="23">
        <v>89</v>
      </c>
      <c r="H37" s="23">
        <v>233</v>
      </c>
      <c r="I37" s="23">
        <v>1536</v>
      </c>
      <c r="J37" s="23">
        <v>110</v>
      </c>
      <c r="K37" s="23">
        <v>125</v>
      </c>
      <c r="L37" s="23">
        <v>25</v>
      </c>
      <c r="M37" s="23">
        <v>37</v>
      </c>
      <c r="N37" s="23">
        <v>1076</v>
      </c>
      <c r="O37" s="23">
        <v>63</v>
      </c>
      <c r="P37" s="23">
        <v>357</v>
      </c>
      <c r="Q37" s="23">
        <v>288</v>
      </c>
      <c r="R37" s="23">
        <v>439</v>
      </c>
      <c r="S37" s="23">
        <v>214</v>
      </c>
      <c r="T37" s="23">
        <v>157</v>
      </c>
      <c r="U37" s="23">
        <v>5</v>
      </c>
      <c r="V37" s="23">
        <v>4</v>
      </c>
      <c r="W37" s="23">
        <v>0</v>
      </c>
      <c r="X37" s="23">
        <v>1970</v>
      </c>
    </row>
    <row r="38" spans="1:24" x14ac:dyDescent="0.15">
      <c r="A38" s="26" t="s">
        <v>91</v>
      </c>
      <c r="B38" s="23">
        <v>4206</v>
      </c>
      <c r="C38" s="23">
        <v>3106</v>
      </c>
      <c r="D38" s="23">
        <v>997</v>
      </c>
      <c r="E38" s="23">
        <v>11</v>
      </c>
      <c r="F38" s="25" t="s">
        <v>313</v>
      </c>
      <c r="G38" s="23">
        <v>77</v>
      </c>
      <c r="H38" s="23">
        <v>215</v>
      </c>
      <c r="I38" s="23">
        <v>1528</v>
      </c>
      <c r="J38" s="23">
        <v>98</v>
      </c>
      <c r="K38" s="23">
        <v>124</v>
      </c>
      <c r="L38" s="23">
        <v>22</v>
      </c>
      <c r="M38" s="23">
        <v>35</v>
      </c>
      <c r="N38" s="23">
        <v>1095</v>
      </c>
      <c r="O38" s="23">
        <v>60</v>
      </c>
      <c r="P38" s="23">
        <v>373</v>
      </c>
      <c r="Q38" s="23">
        <v>298</v>
      </c>
      <c r="R38" s="23">
        <v>429</v>
      </c>
      <c r="S38" s="23">
        <v>228</v>
      </c>
      <c r="T38" s="23">
        <v>168</v>
      </c>
      <c r="U38" s="23">
        <v>5</v>
      </c>
      <c r="V38" s="23">
        <v>4</v>
      </c>
      <c r="W38" s="23">
        <v>0</v>
      </c>
      <c r="X38" s="23">
        <v>1891</v>
      </c>
    </row>
    <row r="39" spans="1:24" x14ac:dyDescent="0.15">
      <c r="A39" s="26" t="s">
        <v>92</v>
      </c>
      <c r="B39" s="23">
        <v>4696</v>
      </c>
      <c r="C39" s="23">
        <v>3562</v>
      </c>
      <c r="D39" s="23">
        <v>1130</v>
      </c>
      <c r="E39" s="23">
        <v>9</v>
      </c>
      <c r="F39" s="25" t="s">
        <v>313</v>
      </c>
      <c r="G39" s="23">
        <v>101</v>
      </c>
      <c r="H39" s="23">
        <v>272</v>
      </c>
      <c r="I39" s="23">
        <v>1707</v>
      </c>
      <c r="J39" s="23">
        <v>131</v>
      </c>
      <c r="K39" s="23">
        <v>151</v>
      </c>
      <c r="L39" s="23">
        <v>21</v>
      </c>
      <c r="M39" s="23">
        <v>39</v>
      </c>
      <c r="N39" s="23">
        <v>1129</v>
      </c>
      <c r="O39" s="23">
        <v>60</v>
      </c>
      <c r="P39" s="23">
        <v>400</v>
      </c>
      <c r="Q39" s="23">
        <v>321</v>
      </c>
      <c r="R39" s="23">
        <v>416</v>
      </c>
      <c r="S39" s="23">
        <v>248</v>
      </c>
      <c r="T39" s="23">
        <v>186</v>
      </c>
      <c r="U39" s="23">
        <v>5</v>
      </c>
      <c r="V39" s="23">
        <v>4</v>
      </c>
      <c r="W39" s="23">
        <v>0</v>
      </c>
      <c r="X39" s="23">
        <v>2225</v>
      </c>
    </row>
    <row r="40" spans="1:24" x14ac:dyDescent="0.15">
      <c r="A40" s="26" t="s">
        <v>93</v>
      </c>
      <c r="B40" s="23">
        <v>4838</v>
      </c>
      <c r="C40" s="23">
        <v>3682</v>
      </c>
      <c r="D40" s="23">
        <v>1077</v>
      </c>
      <c r="E40" s="23">
        <v>8</v>
      </c>
      <c r="F40" s="25" t="s">
        <v>313</v>
      </c>
      <c r="G40" s="23">
        <v>108</v>
      </c>
      <c r="H40" s="23">
        <v>277</v>
      </c>
      <c r="I40" s="23">
        <v>1830</v>
      </c>
      <c r="J40" s="23">
        <v>128</v>
      </c>
      <c r="K40" s="23">
        <v>188</v>
      </c>
      <c r="L40" s="23">
        <v>25</v>
      </c>
      <c r="M40" s="23">
        <v>40</v>
      </c>
      <c r="N40" s="23">
        <v>1152</v>
      </c>
      <c r="O40" s="23">
        <v>62</v>
      </c>
      <c r="P40" s="23">
        <v>394</v>
      </c>
      <c r="Q40" s="23">
        <v>323</v>
      </c>
      <c r="R40" s="23">
        <v>423</v>
      </c>
      <c r="S40" s="23">
        <v>268</v>
      </c>
      <c r="T40" s="23">
        <v>206</v>
      </c>
      <c r="U40" s="23">
        <v>4</v>
      </c>
      <c r="V40" s="23">
        <v>5</v>
      </c>
      <c r="W40" s="23">
        <v>0</v>
      </c>
      <c r="X40" s="23">
        <v>2777</v>
      </c>
    </row>
    <row r="41" spans="1:24" x14ac:dyDescent="0.15">
      <c r="A41" s="26" t="s">
        <v>94</v>
      </c>
      <c r="B41" s="23">
        <v>4903</v>
      </c>
      <c r="C41" s="23">
        <v>3828</v>
      </c>
      <c r="D41" s="23">
        <v>1076</v>
      </c>
      <c r="E41" s="23">
        <v>7</v>
      </c>
      <c r="F41" s="25" t="s">
        <v>313</v>
      </c>
      <c r="G41" s="23">
        <v>81</v>
      </c>
      <c r="H41" s="23">
        <v>303</v>
      </c>
      <c r="I41" s="23">
        <v>1943</v>
      </c>
      <c r="J41" s="23">
        <v>133</v>
      </c>
      <c r="K41" s="23">
        <v>210</v>
      </c>
      <c r="L41" s="23">
        <v>26</v>
      </c>
      <c r="M41" s="23">
        <v>48</v>
      </c>
      <c r="N41" s="23">
        <v>1072</v>
      </c>
      <c r="O41" s="23">
        <v>59</v>
      </c>
      <c r="P41" s="23">
        <v>364</v>
      </c>
      <c r="Q41" s="23">
        <v>322</v>
      </c>
      <c r="R41" s="23">
        <v>380</v>
      </c>
      <c r="S41" s="23">
        <v>264</v>
      </c>
      <c r="T41" s="23">
        <v>209</v>
      </c>
      <c r="U41" s="23">
        <v>3</v>
      </c>
      <c r="V41" s="23">
        <v>4</v>
      </c>
      <c r="W41" s="23">
        <v>1</v>
      </c>
      <c r="X41" s="23">
        <v>2498</v>
      </c>
    </row>
    <row r="42" spans="1:24" x14ac:dyDescent="0.15">
      <c r="A42" s="26" t="s">
        <v>95</v>
      </c>
      <c r="B42" s="23">
        <v>4874</v>
      </c>
      <c r="C42" s="23">
        <v>3850</v>
      </c>
      <c r="D42" s="23">
        <v>1145</v>
      </c>
      <c r="E42" s="23">
        <v>7</v>
      </c>
      <c r="F42" s="25" t="s">
        <v>313</v>
      </c>
      <c r="G42" s="23">
        <v>89</v>
      </c>
      <c r="H42" s="23">
        <v>357</v>
      </c>
      <c r="I42" s="23">
        <v>1809</v>
      </c>
      <c r="J42" s="23">
        <v>153</v>
      </c>
      <c r="K42" s="23">
        <v>215</v>
      </c>
      <c r="L42" s="23">
        <v>28</v>
      </c>
      <c r="M42" s="23">
        <v>48</v>
      </c>
      <c r="N42" s="23">
        <v>1021</v>
      </c>
      <c r="O42" s="23">
        <v>55</v>
      </c>
      <c r="P42" s="23">
        <v>368</v>
      </c>
      <c r="Q42" s="23">
        <v>330</v>
      </c>
      <c r="R42" s="23">
        <v>350</v>
      </c>
      <c r="S42" s="23">
        <v>243</v>
      </c>
      <c r="T42" s="23">
        <v>181</v>
      </c>
      <c r="U42" s="23">
        <v>2</v>
      </c>
      <c r="V42" s="23">
        <v>6</v>
      </c>
      <c r="W42" s="23">
        <v>1</v>
      </c>
      <c r="X42" s="23">
        <v>2595</v>
      </c>
    </row>
    <row r="43" spans="1:24" x14ac:dyDescent="0.15">
      <c r="A43" s="26" t="s">
        <v>96</v>
      </c>
      <c r="B43" s="23">
        <v>4852</v>
      </c>
      <c r="C43" s="23">
        <v>3885</v>
      </c>
      <c r="D43" s="23">
        <v>1120</v>
      </c>
      <c r="E43" s="23">
        <v>7</v>
      </c>
      <c r="F43" s="25" t="s">
        <v>313</v>
      </c>
      <c r="G43" s="23">
        <v>105</v>
      </c>
      <c r="H43" s="23">
        <v>326</v>
      </c>
      <c r="I43" s="23">
        <v>1903</v>
      </c>
      <c r="J43" s="23">
        <v>133</v>
      </c>
      <c r="K43" s="23">
        <v>215</v>
      </c>
      <c r="L43" s="23">
        <v>26</v>
      </c>
      <c r="M43" s="23">
        <v>51</v>
      </c>
      <c r="N43" s="23">
        <v>964</v>
      </c>
      <c r="O43" s="23">
        <v>53</v>
      </c>
      <c r="P43" s="23">
        <v>363</v>
      </c>
      <c r="Q43" s="23">
        <v>328</v>
      </c>
      <c r="R43" s="23">
        <v>310</v>
      </c>
      <c r="S43" s="23">
        <v>233</v>
      </c>
      <c r="T43" s="23">
        <v>170</v>
      </c>
      <c r="U43" s="23">
        <v>2</v>
      </c>
      <c r="V43" s="23">
        <v>6</v>
      </c>
      <c r="W43" s="23">
        <v>1</v>
      </c>
      <c r="X43" s="23">
        <v>2655</v>
      </c>
    </row>
    <row r="44" spans="1:24" x14ac:dyDescent="0.15">
      <c r="A44" s="26" t="s">
        <v>97</v>
      </c>
      <c r="B44" s="23">
        <v>5109</v>
      </c>
      <c r="C44" s="23">
        <v>4166</v>
      </c>
      <c r="D44" s="23">
        <v>1250</v>
      </c>
      <c r="E44" s="23">
        <v>6</v>
      </c>
      <c r="F44" s="25" t="s">
        <v>313</v>
      </c>
      <c r="G44" s="23">
        <v>75</v>
      </c>
      <c r="H44" s="23">
        <v>311</v>
      </c>
      <c r="I44" s="23">
        <v>2067</v>
      </c>
      <c r="J44" s="23">
        <v>166</v>
      </c>
      <c r="K44" s="23">
        <v>212</v>
      </c>
      <c r="L44" s="23">
        <v>31</v>
      </c>
      <c r="M44" s="23">
        <v>48</v>
      </c>
      <c r="N44" s="23">
        <v>941</v>
      </c>
      <c r="O44" s="23">
        <v>53</v>
      </c>
      <c r="P44" s="23">
        <v>336</v>
      </c>
      <c r="Q44" s="23">
        <v>306</v>
      </c>
      <c r="R44" s="23">
        <v>299</v>
      </c>
      <c r="S44" s="23">
        <v>247</v>
      </c>
      <c r="T44" s="23">
        <v>183</v>
      </c>
      <c r="U44" s="23">
        <v>1</v>
      </c>
      <c r="V44" s="23">
        <v>6</v>
      </c>
      <c r="W44" s="23">
        <v>1</v>
      </c>
      <c r="X44" s="23">
        <v>2801</v>
      </c>
    </row>
    <row r="45" spans="1:24" x14ac:dyDescent="0.15">
      <c r="A45" s="26" t="s">
        <v>98</v>
      </c>
      <c r="B45" s="23">
        <v>4850</v>
      </c>
      <c r="C45" s="23">
        <v>3848</v>
      </c>
      <c r="D45" s="23">
        <v>1078</v>
      </c>
      <c r="E45" s="23">
        <v>4</v>
      </c>
      <c r="F45" s="25" t="s">
        <v>313</v>
      </c>
      <c r="G45" s="23">
        <v>80</v>
      </c>
      <c r="H45" s="23">
        <v>244</v>
      </c>
      <c r="I45" s="23">
        <v>1978</v>
      </c>
      <c r="J45" s="23">
        <v>154</v>
      </c>
      <c r="K45" s="23">
        <v>234</v>
      </c>
      <c r="L45" s="23">
        <v>25</v>
      </c>
      <c r="M45" s="23">
        <v>51</v>
      </c>
      <c r="N45" s="23">
        <v>1000</v>
      </c>
      <c r="O45" s="23">
        <v>57</v>
      </c>
      <c r="P45" s="23">
        <v>335</v>
      </c>
      <c r="Q45" s="23">
        <v>309</v>
      </c>
      <c r="R45" s="23">
        <v>321</v>
      </c>
      <c r="S45" s="23">
        <v>278</v>
      </c>
      <c r="T45" s="23">
        <v>218</v>
      </c>
      <c r="U45" s="23">
        <v>1</v>
      </c>
      <c r="V45" s="23">
        <v>9</v>
      </c>
      <c r="W45" s="23">
        <v>1</v>
      </c>
      <c r="X45" s="23">
        <v>2711</v>
      </c>
    </row>
    <row r="46" spans="1:24" x14ac:dyDescent="0.15">
      <c r="A46" s="26" t="s">
        <v>99</v>
      </c>
      <c r="B46" s="23">
        <v>4835</v>
      </c>
      <c r="C46" s="23">
        <v>3830</v>
      </c>
      <c r="D46" s="23">
        <v>1068</v>
      </c>
      <c r="E46" s="23">
        <v>5</v>
      </c>
      <c r="F46" s="25" t="s">
        <v>313</v>
      </c>
      <c r="G46" s="23">
        <v>101</v>
      </c>
      <c r="H46" s="23">
        <v>263</v>
      </c>
      <c r="I46" s="23">
        <v>1904</v>
      </c>
      <c r="J46" s="23">
        <v>173</v>
      </c>
      <c r="K46" s="23">
        <v>242</v>
      </c>
      <c r="L46" s="23">
        <v>20</v>
      </c>
      <c r="M46" s="23">
        <v>54</v>
      </c>
      <c r="N46" s="23">
        <v>1003</v>
      </c>
      <c r="O46" s="23">
        <v>66</v>
      </c>
      <c r="P46" s="23">
        <v>346</v>
      </c>
      <c r="Q46" s="23">
        <v>311</v>
      </c>
      <c r="R46" s="23">
        <v>295</v>
      </c>
      <c r="S46" s="23">
        <v>284</v>
      </c>
      <c r="T46" s="23">
        <v>239</v>
      </c>
      <c r="U46" s="23">
        <v>1</v>
      </c>
      <c r="V46" s="23">
        <v>12</v>
      </c>
      <c r="W46" s="23">
        <v>1</v>
      </c>
      <c r="X46" s="23">
        <v>2445</v>
      </c>
    </row>
    <row r="47" spans="1:24" x14ac:dyDescent="0.15">
      <c r="A47" s="26" t="s">
        <v>100</v>
      </c>
      <c r="B47" s="23">
        <v>4743</v>
      </c>
      <c r="C47" s="23">
        <v>3717</v>
      </c>
      <c r="D47" s="23">
        <v>1030</v>
      </c>
      <c r="E47" s="23">
        <v>4</v>
      </c>
      <c r="F47" s="25" t="s">
        <v>313</v>
      </c>
      <c r="G47" s="23">
        <v>96</v>
      </c>
      <c r="H47" s="23">
        <v>248</v>
      </c>
      <c r="I47" s="23">
        <v>1840</v>
      </c>
      <c r="J47" s="23">
        <v>168</v>
      </c>
      <c r="K47" s="23">
        <v>251</v>
      </c>
      <c r="L47" s="23">
        <v>25</v>
      </c>
      <c r="M47" s="23">
        <v>54</v>
      </c>
      <c r="N47" s="23">
        <v>1026</v>
      </c>
      <c r="O47" s="23">
        <v>77</v>
      </c>
      <c r="P47" s="23">
        <v>328</v>
      </c>
      <c r="Q47" s="23">
        <v>296</v>
      </c>
      <c r="R47" s="23">
        <v>296</v>
      </c>
      <c r="S47" s="23">
        <v>305</v>
      </c>
      <c r="T47" s="23">
        <v>252</v>
      </c>
      <c r="U47" s="23">
        <v>1</v>
      </c>
      <c r="V47" s="23">
        <v>20</v>
      </c>
      <c r="W47" s="23">
        <v>0</v>
      </c>
      <c r="X47" s="23">
        <v>2329</v>
      </c>
    </row>
    <row r="48" spans="1:24" x14ac:dyDescent="0.15">
      <c r="A48" s="26" t="s">
        <v>101</v>
      </c>
      <c r="B48" s="23">
        <v>4876</v>
      </c>
      <c r="C48" s="23">
        <v>3923</v>
      </c>
      <c r="D48" s="23">
        <v>940</v>
      </c>
      <c r="E48" s="23">
        <v>4</v>
      </c>
      <c r="F48" s="25" t="s">
        <v>313</v>
      </c>
      <c r="G48" s="23">
        <v>83</v>
      </c>
      <c r="H48" s="23">
        <v>251</v>
      </c>
      <c r="I48" s="23">
        <v>2137</v>
      </c>
      <c r="J48" s="23">
        <v>172</v>
      </c>
      <c r="K48" s="23">
        <v>253</v>
      </c>
      <c r="L48" s="23">
        <v>25</v>
      </c>
      <c r="M48" s="23">
        <v>59</v>
      </c>
      <c r="N48" s="23">
        <v>951</v>
      </c>
      <c r="O48" s="23">
        <v>71</v>
      </c>
      <c r="P48" s="23">
        <v>314</v>
      </c>
      <c r="Q48" s="23">
        <v>292</v>
      </c>
      <c r="R48" s="23">
        <v>277</v>
      </c>
      <c r="S48" s="23">
        <v>272</v>
      </c>
      <c r="T48" s="23">
        <v>222</v>
      </c>
      <c r="U48" s="23">
        <v>1</v>
      </c>
      <c r="V48" s="23">
        <v>18</v>
      </c>
      <c r="W48" s="23">
        <v>1</v>
      </c>
      <c r="X48" s="23">
        <v>2350</v>
      </c>
    </row>
    <row r="49" spans="1:24" x14ac:dyDescent="0.15">
      <c r="A49" s="26" t="s">
        <v>102</v>
      </c>
      <c r="B49" s="23">
        <v>4725</v>
      </c>
      <c r="C49" s="23">
        <v>3742</v>
      </c>
      <c r="D49" s="23">
        <v>902</v>
      </c>
      <c r="E49" s="23">
        <v>5</v>
      </c>
      <c r="F49" s="25" t="s">
        <v>313</v>
      </c>
      <c r="G49" s="23">
        <v>89</v>
      </c>
      <c r="H49" s="23">
        <v>266</v>
      </c>
      <c r="I49" s="23">
        <v>1949</v>
      </c>
      <c r="J49" s="23">
        <v>188</v>
      </c>
      <c r="K49" s="23">
        <v>269</v>
      </c>
      <c r="L49" s="23">
        <v>22</v>
      </c>
      <c r="M49" s="23">
        <v>52</v>
      </c>
      <c r="N49" s="23">
        <v>982</v>
      </c>
      <c r="O49" s="23">
        <v>65</v>
      </c>
      <c r="P49" s="23">
        <v>295</v>
      </c>
      <c r="Q49" s="23">
        <v>278</v>
      </c>
      <c r="R49" s="23">
        <v>287</v>
      </c>
      <c r="S49" s="23">
        <v>315</v>
      </c>
      <c r="T49" s="23">
        <v>263</v>
      </c>
      <c r="U49" s="23">
        <v>0</v>
      </c>
      <c r="V49" s="23">
        <v>19</v>
      </c>
      <c r="W49" s="23">
        <v>0</v>
      </c>
      <c r="X49" s="23">
        <v>2200</v>
      </c>
    </row>
    <row r="50" spans="1:24" x14ac:dyDescent="0.15">
      <c r="A50" s="26" t="s">
        <v>103</v>
      </c>
      <c r="B50" s="23">
        <v>4448</v>
      </c>
      <c r="C50" s="23">
        <v>3471</v>
      </c>
      <c r="D50" s="23">
        <v>876</v>
      </c>
      <c r="E50" s="23">
        <v>4</v>
      </c>
      <c r="F50" s="25" t="s">
        <v>313</v>
      </c>
      <c r="G50" s="23">
        <v>88</v>
      </c>
      <c r="H50" s="23">
        <v>236</v>
      </c>
      <c r="I50" s="23">
        <v>1763</v>
      </c>
      <c r="J50" s="23">
        <v>182</v>
      </c>
      <c r="K50" s="23">
        <v>251</v>
      </c>
      <c r="L50" s="23">
        <v>19</v>
      </c>
      <c r="M50" s="23">
        <v>52</v>
      </c>
      <c r="N50" s="23">
        <v>976</v>
      </c>
      <c r="O50" s="23">
        <v>64</v>
      </c>
      <c r="P50" s="23">
        <v>303</v>
      </c>
      <c r="Q50" s="23">
        <v>281</v>
      </c>
      <c r="R50" s="23">
        <v>288</v>
      </c>
      <c r="S50" s="23">
        <v>303</v>
      </c>
      <c r="T50" s="23">
        <v>256</v>
      </c>
      <c r="U50" s="23">
        <v>0</v>
      </c>
      <c r="V50" s="23">
        <v>18</v>
      </c>
      <c r="W50" s="23">
        <v>0</v>
      </c>
      <c r="X50" s="23">
        <v>1996</v>
      </c>
    </row>
    <row r="51" spans="1:24" x14ac:dyDescent="0.15">
      <c r="A51" s="26" t="s">
        <v>104</v>
      </c>
      <c r="B51" s="23">
        <v>4246</v>
      </c>
      <c r="C51" s="23">
        <v>3278</v>
      </c>
      <c r="D51" s="23">
        <v>803</v>
      </c>
      <c r="E51" s="23">
        <v>4</v>
      </c>
      <c r="F51" s="23">
        <v>0</v>
      </c>
      <c r="G51" s="23">
        <v>73</v>
      </c>
      <c r="H51" s="23">
        <v>214</v>
      </c>
      <c r="I51" s="23">
        <v>1716</v>
      </c>
      <c r="J51" s="23">
        <v>163</v>
      </c>
      <c r="K51" s="23">
        <v>230</v>
      </c>
      <c r="L51" s="23">
        <v>22</v>
      </c>
      <c r="M51" s="23">
        <v>53</v>
      </c>
      <c r="N51" s="23">
        <v>967</v>
      </c>
      <c r="O51" s="23">
        <v>50</v>
      </c>
      <c r="P51" s="23">
        <v>293</v>
      </c>
      <c r="Q51" s="23">
        <v>271</v>
      </c>
      <c r="R51" s="23">
        <v>326</v>
      </c>
      <c r="S51" s="23">
        <v>281</v>
      </c>
      <c r="T51" s="23">
        <v>228</v>
      </c>
      <c r="U51" s="23">
        <v>0</v>
      </c>
      <c r="V51" s="23">
        <v>17</v>
      </c>
      <c r="W51" s="23">
        <v>0</v>
      </c>
      <c r="X51" s="23">
        <v>1713</v>
      </c>
    </row>
    <row r="52" spans="1:24" x14ac:dyDescent="0.15">
      <c r="A52" s="26" t="s">
        <v>105</v>
      </c>
      <c r="B52" s="23">
        <v>4308</v>
      </c>
      <c r="C52" s="23">
        <v>3338</v>
      </c>
      <c r="D52" s="23">
        <v>795</v>
      </c>
      <c r="E52" s="23">
        <v>5</v>
      </c>
      <c r="F52" s="23">
        <v>0</v>
      </c>
      <c r="G52" s="23">
        <v>69</v>
      </c>
      <c r="H52" s="23">
        <v>211</v>
      </c>
      <c r="I52" s="23">
        <v>1794</v>
      </c>
      <c r="J52" s="23">
        <v>183</v>
      </c>
      <c r="K52" s="23">
        <v>211</v>
      </c>
      <c r="L52" s="23">
        <v>21</v>
      </c>
      <c r="M52" s="23">
        <v>51</v>
      </c>
      <c r="N52" s="23">
        <v>969</v>
      </c>
      <c r="O52" s="23">
        <v>56</v>
      </c>
      <c r="P52" s="23">
        <v>289</v>
      </c>
      <c r="Q52" s="23">
        <v>269</v>
      </c>
      <c r="R52" s="23">
        <v>333</v>
      </c>
      <c r="S52" s="23">
        <v>274</v>
      </c>
      <c r="T52" s="23">
        <v>225</v>
      </c>
      <c r="U52" s="25" t="s">
        <v>313</v>
      </c>
      <c r="V52" s="23">
        <v>17</v>
      </c>
      <c r="W52" s="23">
        <v>0</v>
      </c>
      <c r="X52" s="23">
        <v>1749</v>
      </c>
    </row>
    <row r="53" spans="1:24" x14ac:dyDescent="0.15">
      <c r="A53" s="26" t="s">
        <v>106</v>
      </c>
      <c r="B53" s="23">
        <v>4319</v>
      </c>
      <c r="C53" s="23">
        <v>3435</v>
      </c>
      <c r="D53" s="23">
        <v>1009</v>
      </c>
      <c r="E53" s="23">
        <v>3</v>
      </c>
      <c r="F53" s="23">
        <v>0</v>
      </c>
      <c r="G53" s="23">
        <v>81</v>
      </c>
      <c r="H53" s="23">
        <v>226</v>
      </c>
      <c r="I53" s="23">
        <v>1711</v>
      </c>
      <c r="J53" s="23">
        <v>135</v>
      </c>
      <c r="K53" s="23">
        <v>202</v>
      </c>
      <c r="L53" s="23">
        <v>19</v>
      </c>
      <c r="M53" s="23">
        <v>50</v>
      </c>
      <c r="N53" s="23">
        <v>884</v>
      </c>
      <c r="O53" s="23">
        <v>46</v>
      </c>
      <c r="P53" s="23">
        <v>290</v>
      </c>
      <c r="Q53" s="23">
        <v>267</v>
      </c>
      <c r="R53" s="23">
        <v>293</v>
      </c>
      <c r="S53" s="23">
        <v>241</v>
      </c>
      <c r="T53" s="23">
        <v>196</v>
      </c>
      <c r="U53" s="25" t="s">
        <v>313</v>
      </c>
      <c r="V53" s="23">
        <v>14</v>
      </c>
      <c r="W53" s="23">
        <v>0</v>
      </c>
      <c r="X53" s="23">
        <v>1886</v>
      </c>
    </row>
    <row r="54" spans="1:24" x14ac:dyDescent="0.15">
      <c r="A54" s="26" t="s">
        <v>108</v>
      </c>
      <c r="B54" s="23">
        <v>4224</v>
      </c>
      <c r="C54" s="23">
        <v>3233</v>
      </c>
      <c r="D54" s="23">
        <v>782</v>
      </c>
      <c r="E54" s="23">
        <v>3</v>
      </c>
      <c r="F54" s="23">
        <v>0</v>
      </c>
      <c r="G54" s="23">
        <v>65</v>
      </c>
      <c r="H54" s="23">
        <v>195</v>
      </c>
      <c r="I54" s="23">
        <v>1760</v>
      </c>
      <c r="J54" s="23">
        <v>158</v>
      </c>
      <c r="K54" s="23">
        <v>202</v>
      </c>
      <c r="L54" s="23">
        <v>19</v>
      </c>
      <c r="M54" s="23">
        <v>50</v>
      </c>
      <c r="N54" s="23">
        <v>990</v>
      </c>
      <c r="O54" s="23">
        <v>49</v>
      </c>
      <c r="P54" s="23">
        <v>292</v>
      </c>
      <c r="Q54" s="23">
        <v>265</v>
      </c>
      <c r="R54" s="23">
        <v>351</v>
      </c>
      <c r="S54" s="23">
        <v>286</v>
      </c>
      <c r="T54" s="23">
        <v>241</v>
      </c>
      <c r="U54" s="25" t="s">
        <v>313</v>
      </c>
      <c r="V54" s="23">
        <v>12</v>
      </c>
      <c r="W54" s="23">
        <v>0</v>
      </c>
      <c r="X54" s="23">
        <v>1735</v>
      </c>
    </row>
    <row r="55" spans="1:24" x14ac:dyDescent="0.15">
      <c r="A55" s="26" t="s">
        <v>109</v>
      </c>
      <c r="B55" s="23">
        <v>4161</v>
      </c>
      <c r="C55" s="23">
        <v>3136</v>
      </c>
      <c r="D55" s="23">
        <v>765</v>
      </c>
      <c r="E55" s="23">
        <v>3</v>
      </c>
      <c r="F55" s="23">
        <v>0</v>
      </c>
      <c r="G55" s="23">
        <v>67</v>
      </c>
      <c r="H55" s="23">
        <v>202</v>
      </c>
      <c r="I55" s="23">
        <v>1653</v>
      </c>
      <c r="J55" s="23">
        <v>172</v>
      </c>
      <c r="K55" s="23">
        <v>208</v>
      </c>
      <c r="L55" s="23">
        <v>15</v>
      </c>
      <c r="M55" s="23">
        <v>51</v>
      </c>
      <c r="N55" s="23">
        <v>1024</v>
      </c>
      <c r="O55" s="23">
        <v>47</v>
      </c>
      <c r="P55" s="23">
        <v>284</v>
      </c>
      <c r="Q55" s="23">
        <v>256</v>
      </c>
      <c r="R55" s="23">
        <v>342</v>
      </c>
      <c r="S55" s="23">
        <v>338</v>
      </c>
      <c r="T55" s="23">
        <v>283</v>
      </c>
      <c r="U55" s="25" t="s">
        <v>313</v>
      </c>
      <c r="V55" s="23">
        <v>13</v>
      </c>
      <c r="W55" s="23">
        <v>0</v>
      </c>
      <c r="X55" s="23">
        <v>1599</v>
      </c>
    </row>
    <row r="56" spans="1:24" x14ac:dyDescent="0.15">
      <c r="A56" s="26" t="s">
        <v>315</v>
      </c>
      <c r="B56" s="27">
        <v>4014</v>
      </c>
      <c r="C56" s="27">
        <v>3009</v>
      </c>
      <c r="D56" s="27">
        <v>706</v>
      </c>
      <c r="E56" s="27">
        <v>2</v>
      </c>
      <c r="F56" s="27">
        <v>0</v>
      </c>
      <c r="G56" s="27">
        <v>67</v>
      </c>
      <c r="H56" s="27">
        <v>217</v>
      </c>
      <c r="I56" s="27">
        <v>1570</v>
      </c>
      <c r="J56" s="27">
        <v>167</v>
      </c>
      <c r="K56" s="27">
        <v>207</v>
      </c>
      <c r="L56" s="27">
        <v>14</v>
      </c>
      <c r="M56" s="27">
        <v>58</v>
      </c>
      <c r="N56" s="27">
        <v>1003</v>
      </c>
      <c r="O56" s="27">
        <v>43</v>
      </c>
      <c r="P56" s="27">
        <v>273</v>
      </c>
      <c r="Q56" s="27">
        <v>246</v>
      </c>
      <c r="R56" s="28">
        <v>347</v>
      </c>
      <c r="S56" s="28">
        <v>328</v>
      </c>
      <c r="T56" s="28">
        <v>260</v>
      </c>
      <c r="U56" s="25" t="s">
        <v>313</v>
      </c>
      <c r="V56" s="28">
        <v>12</v>
      </c>
      <c r="W56" s="28">
        <v>2</v>
      </c>
      <c r="X56" s="28">
        <v>1448</v>
      </c>
    </row>
    <row r="57" spans="1:24" x14ac:dyDescent="0.15">
      <c r="A57" s="26" t="s">
        <v>316</v>
      </c>
      <c r="B57" s="29">
        <v>4119</v>
      </c>
      <c r="C57" s="29">
        <v>3101</v>
      </c>
      <c r="D57" s="29">
        <v>704</v>
      </c>
      <c r="E57" s="29">
        <v>1</v>
      </c>
      <c r="F57" s="29">
        <v>0</v>
      </c>
      <c r="G57" s="29">
        <v>65</v>
      </c>
      <c r="H57" s="29">
        <v>228</v>
      </c>
      <c r="I57" s="29">
        <v>1647</v>
      </c>
      <c r="J57" s="29">
        <v>182</v>
      </c>
      <c r="K57" s="29">
        <v>209</v>
      </c>
      <c r="L57" s="29">
        <v>15</v>
      </c>
      <c r="M57" s="29">
        <v>50</v>
      </c>
      <c r="N57" s="29">
        <v>1014</v>
      </c>
      <c r="O57" s="29">
        <v>45</v>
      </c>
      <c r="P57" s="29">
        <v>262</v>
      </c>
      <c r="Q57" s="29">
        <v>241</v>
      </c>
      <c r="R57" s="29">
        <v>348</v>
      </c>
      <c r="S57" s="29">
        <v>345</v>
      </c>
      <c r="T57" s="29">
        <v>294</v>
      </c>
      <c r="U57" s="25" t="s">
        <v>313</v>
      </c>
      <c r="V57" s="30">
        <v>14</v>
      </c>
      <c r="W57" s="29">
        <v>3</v>
      </c>
      <c r="X57" s="28">
        <v>1355</v>
      </c>
    </row>
    <row r="58" spans="1:24" x14ac:dyDescent="0.15">
      <c r="A58" s="26" t="s">
        <v>317</v>
      </c>
      <c r="B58" s="29">
        <v>4216</v>
      </c>
      <c r="C58" s="29">
        <v>3158</v>
      </c>
      <c r="D58" s="29">
        <v>774</v>
      </c>
      <c r="E58" s="29">
        <v>1</v>
      </c>
      <c r="F58" s="29">
        <v>0</v>
      </c>
      <c r="G58" s="29">
        <v>87</v>
      </c>
      <c r="H58" s="29">
        <v>228</v>
      </c>
      <c r="I58" s="29">
        <v>1652</v>
      </c>
      <c r="J58" s="29">
        <v>168</v>
      </c>
      <c r="K58" s="29">
        <v>191</v>
      </c>
      <c r="L58" s="29">
        <v>13</v>
      </c>
      <c r="M58" s="29">
        <v>45</v>
      </c>
      <c r="N58" s="29">
        <v>1053</v>
      </c>
      <c r="O58" s="29">
        <v>48</v>
      </c>
      <c r="P58" s="29">
        <v>259</v>
      </c>
      <c r="Q58" s="29">
        <v>240</v>
      </c>
      <c r="R58" s="29">
        <v>367</v>
      </c>
      <c r="S58" s="29">
        <v>367</v>
      </c>
      <c r="T58" s="29">
        <v>317</v>
      </c>
      <c r="U58" s="25" t="s">
        <v>313</v>
      </c>
      <c r="V58" s="30">
        <v>13</v>
      </c>
      <c r="W58" s="29">
        <v>4</v>
      </c>
      <c r="X58" s="28">
        <v>1319</v>
      </c>
    </row>
    <row r="59" spans="1:24" x14ac:dyDescent="0.15">
      <c r="A59" s="26" t="s">
        <v>318</v>
      </c>
      <c r="B59" s="27">
        <v>4066</v>
      </c>
      <c r="C59" s="28">
        <v>3028</v>
      </c>
      <c r="D59" s="28">
        <v>716</v>
      </c>
      <c r="E59" s="28">
        <v>1</v>
      </c>
      <c r="F59" s="28">
        <v>0</v>
      </c>
      <c r="G59" s="28">
        <v>87</v>
      </c>
      <c r="H59" s="28">
        <v>210</v>
      </c>
      <c r="I59" s="28">
        <v>1586</v>
      </c>
      <c r="J59" s="28">
        <v>173</v>
      </c>
      <c r="K59" s="28">
        <v>189</v>
      </c>
      <c r="L59" s="28">
        <v>14</v>
      </c>
      <c r="M59" s="28">
        <v>51</v>
      </c>
      <c r="N59" s="29">
        <v>1033</v>
      </c>
      <c r="O59" s="29">
        <v>48</v>
      </c>
      <c r="P59" s="29">
        <v>273</v>
      </c>
      <c r="Q59" s="29">
        <v>254</v>
      </c>
      <c r="R59" s="28">
        <v>335</v>
      </c>
      <c r="S59" s="28">
        <v>365</v>
      </c>
      <c r="T59" s="28">
        <v>309</v>
      </c>
      <c r="U59" s="25" t="s">
        <v>313</v>
      </c>
      <c r="V59" s="28">
        <v>13</v>
      </c>
      <c r="W59" s="28">
        <v>5</v>
      </c>
      <c r="X59" s="28">
        <v>1242</v>
      </c>
    </row>
    <row r="60" spans="1:24" x14ac:dyDescent="0.15">
      <c r="A60" s="26" t="s">
        <v>320</v>
      </c>
      <c r="B60" s="27">
        <v>4048</v>
      </c>
      <c r="C60" s="28">
        <v>3007</v>
      </c>
      <c r="D60" s="28">
        <v>674</v>
      </c>
      <c r="E60" s="28">
        <v>1</v>
      </c>
      <c r="F60" s="28">
        <v>0</v>
      </c>
      <c r="G60" s="28">
        <v>59</v>
      </c>
      <c r="H60" s="28">
        <v>201</v>
      </c>
      <c r="I60" s="28">
        <v>1676</v>
      </c>
      <c r="J60" s="28">
        <v>145</v>
      </c>
      <c r="K60" s="28">
        <v>191</v>
      </c>
      <c r="L60" s="28">
        <v>12</v>
      </c>
      <c r="M60" s="28">
        <v>48</v>
      </c>
      <c r="N60" s="29">
        <v>1036</v>
      </c>
      <c r="O60" s="29">
        <v>44</v>
      </c>
      <c r="P60" s="29">
        <v>274</v>
      </c>
      <c r="Q60" s="29">
        <v>254</v>
      </c>
      <c r="R60" s="28">
        <v>331</v>
      </c>
      <c r="S60" s="28">
        <v>374</v>
      </c>
      <c r="T60" s="28">
        <v>321</v>
      </c>
      <c r="U60" s="25" t="s">
        <v>313</v>
      </c>
      <c r="V60" s="28">
        <v>13</v>
      </c>
      <c r="W60" s="28">
        <v>5</v>
      </c>
      <c r="X60" s="28">
        <v>1258</v>
      </c>
    </row>
    <row r="61" spans="1:24" x14ac:dyDescent="0.15">
      <c r="A61" s="26" t="s">
        <v>321</v>
      </c>
      <c r="B61" s="23">
        <v>4009</v>
      </c>
      <c r="C61" s="23">
        <v>2971</v>
      </c>
      <c r="D61" s="23">
        <v>730</v>
      </c>
      <c r="E61" s="23">
        <v>1</v>
      </c>
      <c r="F61" s="23">
        <v>0</v>
      </c>
      <c r="G61" s="23">
        <v>71</v>
      </c>
      <c r="H61" s="23">
        <v>209</v>
      </c>
      <c r="I61" s="23">
        <v>1568</v>
      </c>
      <c r="J61" s="23">
        <v>162</v>
      </c>
      <c r="K61" s="23">
        <v>176</v>
      </c>
      <c r="L61" s="23">
        <v>11</v>
      </c>
      <c r="M61" s="23">
        <v>43</v>
      </c>
      <c r="N61" s="23">
        <v>1034</v>
      </c>
      <c r="O61" s="23">
        <v>46</v>
      </c>
      <c r="P61" s="23">
        <v>262</v>
      </c>
      <c r="Q61" s="23">
        <v>240</v>
      </c>
      <c r="R61" s="23">
        <v>347</v>
      </c>
      <c r="S61" s="23">
        <v>365</v>
      </c>
      <c r="T61" s="23">
        <v>322</v>
      </c>
      <c r="U61" s="25" t="s">
        <v>313</v>
      </c>
      <c r="V61" s="23">
        <v>13</v>
      </c>
      <c r="W61" s="23">
        <v>5</v>
      </c>
      <c r="X61" s="23">
        <v>1254</v>
      </c>
    </row>
    <row r="62" spans="1:24" x14ac:dyDescent="0.15">
      <c r="A62" s="26" t="s">
        <v>116</v>
      </c>
      <c r="B62" s="23">
        <v>4153</v>
      </c>
      <c r="C62" s="23">
        <v>3106</v>
      </c>
      <c r="D62" s="23">
        <v>814</v>
      </c>
      <c r="E62" s="23">
        <v>1</v>
      </c>
      <c r="F62" s="23">
        <v>0</v>
      </c>
      <c r="G62" s="23">
        <v>59</v>
      </c>
      <c r="H62" s="23">
        <v>186</v>
      </c>
      <c r="I62" s="23">
        <v>1653</v>
      </c>
      <c r="J62" s="23">
        <v>158</v>
      </c>
      <c r="K62" s="23">
        <v>183</v>
      </c>
      <c r="L62" s="23">
        <v>8</v>
      </c>
      <c r="M62" s="23">
        <v>44</v>
      </c>
      <c r="N62" s="23">
        <v>1042</v>
      </c>
      <c r="O62" s="23">
        <v>53</v>
      </c>
      <c r="P62" s="23">
        <v>264</v>
      </c>
      <c r="Q62" s="23">
        <v>242</v>
      </c>
      <c r="R62" s="23">
        <v>369</v>
      </c>
      <c r="S62" s="23">
        <v>345</v>
      </c>
      <c r="T62" s="23">
        <v>299</v>
      </c>
      <c r="U62" s="25" t="s">
        <v>313</v>
      </c>
      <c r="V62" s="23">
        <v>11</v>
      </c>
      <c r="W62" s="23">
        <v>5</v>
      </c>
      <c r="X62" s="23">
        <v>1358</v>
      </c>
    </row>
    <row r="63" spans="1:24" ht="12" customHeight="1" x14ac:dyDescent="0.15">
      <c r="A63" s="26" t="s">
        <v>117</v>
      </c>
      <c r="B63" s="31">
        <v>4141</v>
      </c>
      <c r="C63" s="32">
        <v>3043</v>
      </c>
      <c r="D63" s="32">
        <v>710</v>
      </c>
      <c r="E63" s="32">
        <v>1</v>
      </c>
      <c r="F63" s="32">
        <v>0</v>
      </c>
      <c r="G63" s="32">
        <v>64</v>
      </c>
      <c r="H63" s="32">
        <v>178</v>
      </c>
      <c r="I63" s="32">
        <v>1687</v>
      </c>
      <c r="J63" s="32">
        <v>159</v>
      </c>
      <c r="K63" s="32">
        <v>189</v>
      </c>
      <c r="L63" s="32">
        <v>9</v>
      </c>
      <c r="M63" s="32">
        <v>45</v>
      </c>
      <c r="N63" s="33">
        <v>1094</v>
      </c>
      <c r="O63" s="33">
        <v>47</v>
      </c>
      <c r="P63" s="33">
        <v>258</v>
      </c>
      <c r="Q63" s="33">
        <v>236</v>
      </c>
      <c r="R63" s="34">
        <v>407</v>
      </c>
      <c r="S63" s="34">
        <v>371</v>
      </c>
      <c r="T63" s="34">
        <v>326</v>
      </c>
      <c r="U63" s="25" t="s">
        <v>313</v>
      </c>
      <c r="V63" s="34">
        <v>11</v>
      </c>
      <c r="W63" s="34">
        <v>5</v>
      </c>
      <c r="X63" s="34">
        <v>1398</v>
      </c>
    </row>
    <row r="64" spans="1:24" ht="12" customHeight="1" x14ac:dyDescent="0.15">
      <c r="A64" s="26" t="s">
        <v>118</v>
      </c>
      <c r="B64" s="31">
        <v>4151</v>
      </c>
      <c r="C64" s="32">
        <v>2899</v>
      </c>
      <c r="D64" s="32">
        <v>585</v>
      </c>
      <c r="E64" s="32">
        <v>2</v>
      </c>
      <c r="F64" s="32">
        <v>0</v>
      </c>
      <c r="G64" s="32">
        <v>83</v>
      </c>
      <c r="H64" s="32">
        <v>207</v>
      </c>
      <c r="I64" s="32">
        <v>1611</v>
      </c>
      <c r="J64" s="32">
        <v>163</v>
      </c>
      <c r="K64" s="32">
        <v>193</v>
      </c>
      <c r="L64" s="32">
        <v>9</v>
      </c>
      <c r="M64" s="32">
        <v>47</v>
      </c>
      <c r="N64" s="33">
        <v>1248</v>
      </c>
      <c r="O64" s="33">
        <v>54</v>
      </c>
      <c r="P64" s="33">
        <v>262</v>
      </c>
      <c r="Q64" s="33">
        <v>237</v>
      </c>
      <c r="R64" s="34">
        <v>478</v>
      </c>
      <c r="S64" s="34">
        <v>443</v>
      </c>
      <c r="T64" s="34">
        <v>368</v>
      </c>
      <c r="U64" s="25" t="s">
        <v>313</v>
      </c>
      <c r="V64" s="34">
        <v>11</v>
      </c>
      <c r="W64" s="34">
        <v>4</v>
      </c>
      <c r="X64" s="34">
        <v>1361</v>
      </c>
    </row>
    <row r="65" spans="1:24" ht="12" customHeight="1" x14ac:dyDescent="0.15">
      <c r="A65" s="26" t="s">
        <v>304</v>
      </c>
      <c r="B65" s="31">
        <v>4405</v>
      </c>
      <c r="C65" s="32">
        <v>3052</v>
      </c>
      <c r="D65" s="32">
        <v>567</v>
      </c>
      <c r="E65" s="32">
        <v>1</v>
      </c>
      <c r="F65" s="32">
        <v>0</v>
      </c>
      <c r="G65" s="32">
        <v>98</v>
      </c>
      <c r="H65" s="32">
        <v>230</v>
      </c>
      <c r="I65" s="32">
        <v>1749</v>
      </c>
      <c r="J65" s="32">
        <v>166</v>
      </c>
      <c r="K65" s="32">
        <v>186</v>
      </c>
      <c r="L65" s="32">
        <v>8</v>
      </c>
      <c r="M65" s="32">
        <v>47</v>
      </c>
      <c r="N65" s="33">
        <v>1350</v>
      </c>
      <c r="O65" s="33">
        <v>65</v>
      </c>
      <c r="P65" s="33">
        <v>264</v>
      </c>
      <c r="Q65" s="33">
        <v>243</v>
      </c>
      <c r="R65" s="34">
        <v>490</v>
      </c>
      <c r="S65" s="34">
        <v>519</v>
      </c>
      <c r="T65" s="34">
        <v>427</v>
      </c>
      <c r="U65" s="25" t="s">
        <v>107</v>
      </c>
      <c r="V65" s="34">
        <v>11</v>
      </c>
      <c r="W65" s="34">
        <v>4</v>
      </c>
      <c r="X65" s="34">
        <v>1691</v>
      </c>
    </row>
    <row r="66" spans="1:24" ht="12" customHeight="1" x14ac:dyDescent="0.15">
      <c r="A66" s="26" t="s">
        <v>120</v>
      </c>
      <c r="B66" s="31">
        <v>4711</v>
      </c>
      <c r="C66" s="32">
        <v>3354</v>
      </c>
      <c r="D66" s="32">
        <v>666</v>
      </c>
      <c r="E66" s="32">
        <v>1</v>
      </c>
      <c r="F66" s="32">
        <v>0</v>
      </c>
      <c r="G66" s="32">
        <v>101</v>
      </c>
      <c r="H66" s="32">
        <v>235</v>
      </c>
      <c r="I66" s="32">
        <v>1927</v>
      </c>
      <c r="J66" s="32">
        <v>185</v>
      </c>
      <c r="K66" s="32">
        <v>187</v>
      </c>
      <c r="L66" s="32">
        <v>8</v>
      </c>
      <c r="M66" s="32">
        <v>43</v>
      </c>
      <c r="N66" s="129">
        <v>1354</v>
      </c>
      <c r="O66" s="129">
        <v>82</v>
      </c>
      <c r="P66" s="129">
        <v>283</v>
      </c>
      <c r="Q66" s="129">
        <v>244</v>
      </c>
      <c r="R66" s="34">
        <v>499</v>
      </c>
      <c r="S66" s="34">
        <v>481</v>
      </c>
      <c r="T66" s="34">
        <v>381</v>
      </c>
      <c r="U66" s="25" t="s">
        <v>107</v>
      </c>
      <c r="V66" s="34">
        <v>9</v>
      </c>
      <c r="W66" s="34">
        <v>3</v>
      </c>
      <c r="X66" s="34">
        <v>1926</v>
      </c>
    </row>
    <row r="67" spans="1:24" ht="12" customHeight="1" x14ac:dyDescent="0.15">
      <c r="A67" s="26" t="s">
        <v>305</v>
      </c>
      <c r="B67" s="31">
        <v>4700</v>
      </c>
      <c r="C67" s="32">
        <v>3265</v>
      </c>
      <c r="D67" s="32">
        <v>732</v>
      </c>
      <c r="E67" s="32">
        <v>1</v>
      </c>
      <c r="F67" s="32">
        <v>0</v>
      </c>
      <c r="G67" s="32">
        <v>90</v>
      </c>
      <c r="H67" s="32">
        <v>204</v>
      </c>
      <c r="I67" s="32">
        <v>1829</v>
      </c>
      <c r="J67" s="32">
        <v>179</v>
      </c>
      <c r="K67" s="32">
        <v>183</v>
      </c>
      <c r="L67" s="32">
        <v>8</v>
      </c>
      <c r="M67" s="32">
        <v>38</v>
      </c>
      <c r="N67" s="129">
        <v>1432</v>
      </c>
      <c r="O67" s="129">
        <v>95</v>
      </c>
      <c r="P67" s="129">
        <v>276</v>
      </c>
      <c r="Q67" s="129">
        <v>233</v>
      </c>
      <c r="R67" s="34">
        <v>546</v>
      </c>
      <c r="S67" s="34">
        <v>506</v>
      </c>
      <c r="T67" s="34">
        <v>386</v>
      </c>
      <c r="U67" s="25" t="s">
        <v>107</v>
      </c>
      <c r="V67" s="34">
        <v>9</v>
      </c>
      <c r="W67" s="34">
        <v>3</v>
      </c>
      <c r="X67" s="34">
        <v>1784</v>
      </c>
    </row>
    <row r="68" spans="1:24" ht="12" customHeight="1" x14ac:dyDescent="0.15">
      <c r="A68" s="26" t="s">
        <v>306</v>
      </c>
      <c r="B68" s="31">
        <v>4259</v>
      </c>
      <c r="C68" s="32">
        <v>2969</v>
      </c>
      <c r="D68" s="32">
        <v>728</v>
      </c>
      <c r="E68" s="32" t="s">
        <v>307</v>
      </c>
      <c r="F68" s="32">
        <v>1</v>
      </c>
      <c r="G68" s="32">
        <v>100</v>
      </c>
      <c r="H68" s="32">
        <v>198</v>
      </c>
      <c r="I68" s="32">
        <v>1546</v>
      </c>
      <c r="J68" s="32">
        <v>157</v>
      </c>
      <c r="K68" s="32">
        <v>193</v>
      </c>
      <c r="L68" s="32">
        <v>7</v>
      </c>
      <c r="M68" s="32" t="s">
        <v>307</v>
      </c>
      <c r="N68" s="129">
        <v>1287</v>
      </c>
      <c r="O68" s="129">
        <v>98</v>
      </c>
      <c r="P68" s="129">
        <v>274</v>
      </c>
      <c r="Q68" s="129">
        <v>234</v>
      </c>
      <c r="R68" s="34">
        <v>458</v>
      </c>
      <c r="S68" s="34">
        <v>446</v>
      </c>
      <c r="T68" s="34">
        <v>341</v>
      </c>
      <c r="U68" s="25" t="s">
        <v>107</v>
      </c>
      <c r="V68" s="34">
        <v>12</v>
      </c>
      <c r="W68" s="34">
        <v>3</v>
      </c>
      <c r="X68" s="34">
        <v>1486</v>
      </c>
    </row>
    <row r="69" spans="1:24" ht="12" customHeight="1" x14ac:dyDescent="0.15">
      <c r="A69" s="26" t="s">
        <v>123</v>
      </c>
      <c r="B69" s="31">
        <v>3859</v>
      </c>
      <c r="C69" s="32">
        <v>2609</v>
      </c>
      <c r="D69" s="32">
        <v>689</v>
      </c>
      <c r="E69" s="32" t="s">
        <v>307</v>
      </c>
      <c r="F69" s="32">
        <v>1</v>
      </c>
      <c r="G69" s="32">
        <v>73</v>
      </c>
      <c r="H69" s="32">
        <v>207</v>
      </c>
      <c r="I69" s="32">
        <v>1305</v>
      </c>
      <c r="J69" s="32">
        <v>114</v>
      </c>
      <c r="K69" s="32">
        <v>174</v>
      </c>
      <c r="L69" s="32">
        <v>6</v>
      </c>
      <c r="M69" s="32" t="s">
        <v>307</v>
      </c>
      <c r="N69" s="129">
        <v>1248</v>
      </c>
      <c r="O69" s="129">
        <v>100</v>
      </c>
      <c r="P69" s="129">
        <v>269</v>
      </c>
      <c r="Q69" s="129">
        <v>226</v>
      </c>
      <c r="R69" s="34">
        <v>442</v>
      </c>
      <c r="S69" s="34">
        <v>425</v>
      </c>
      <c r="T69" s="34">
        <v>326</v>
      </c>
      <c r="U69" s="25" t="s">
        <v>107</v>
      </c>
      <c r="V69" s="34">
        <v>12</v>
      </c>
      <c r="W69" s="34">
        <v>2</v>
      </c>
      <c r="X69" s="34">
        <v>1233</v>
      </c>
    </row>
    <row r="70" spans="1:24" ht="12" customHeight="1" x14ac:dyDescent="0.15">
      <c r="A70" s="26" t="s">
        <v>124</v>
      </c>
      <c r="B70" s="31">
        <v>3853</v>
      </c>
      <c r="C70" s="32">
        <v>2657</v>
      </c>
      <c r="D70" s="32">
        <v>641</v>
      </c>
      <c r="E70" s="32">
        <v>1</v>
      </c>
      <c r="F70" s="32">
        <v>1</v>
      </c>
      <c r="G70" s="32">
        <v>81</v>
      </c>
      <c r="H70" s="32">
        <v>245</v>
      </c>
      <c r="I70" s="32">
        <v>1383</v>
      </c>
      <c r="J70" s="32">
        <v>111</v>
      </c>
      <c r="K70" s="32">
        <v>161</v>
      </c>
      <c r="L70" s="32">
        <v>5</v>
      </c>
      <c r="M70" s="32">
        <v>30</v>
      </c>
      <c r="N70" s="129">
        <v>1194</v>
      </c>
      <c r="O70" s="129">
        <v>94</v>
      </c>
      <c r="P70" s="129">
        <v>255</v>
      </c>
      <c r="Q70" s="129">
        <v>223</v>
      </c>
      <c r="R70" s="34">
        <v>447</v>
      </c>
      <c r="S70" s="34">
        <v>388</v>
      </c>
      <c r="T70" s="34">
        <v>295</v>
      </c>
      <c r="U70" s="25" t="s">
        <v>107</v>
      </c>
      <c r="V70" s="34">
        <v>11</v>
      </c>
      <c r="W70" s="34">
        <v>2</v>
      </c>
      <c r="X70" s="34">
        <v>1293</v>
      </c>
    </row>
    <row r="71" spans="1:24" ht="12" customHeight="1" x14ac:dyDescent="0.15">
      <c r="A71" s="26" t="s">
        <v>125</v>
      </c>
      <c r="B71" s="31">
        <v>3471</v>
      </c>
      <c r="C71" s="32">
        <v>2375</v>
      </c>
      <c r="D71" s="32">
        <v>466</v>
      </c>
      <c r="E71" s="32">
        <v>1</v>
      </c>
      <c r="F71" s="32">
        <v>0</v>
      </c>
      <c r="G71" s="32">
        <v>93</v>
      </c>
      <c r="H71" s="32">
        <v>215</v>
      </c>
      <c r="I71" s="32">
        <v>1280</v>
      </c>
      <c r="J71" s="32">
        <v>101</v>
      </c>
      <c r="K71" s="32">
        <v>187</v>
      </c>
      <c r="L71" s="32">
        <v>5</v>
      </c>
      <c r="M71" s="32">
        <v>26</v>
      </c>
      <c r="N71" s="129">
        <v>1094</v>
      </c>
      <c r="O71" s="129">
        <v>107</v>
      </c>
      <c r="P71" s="129">
        <v>257</v>
      </c>
      <c r="Q71" s="129">
        <v>225</v>
      </c>
      <c r="R71" s="34">
        <v>393</v>
      </c>
      <c r="S71" s="34">
        <v>326</v>
      </c>
      <c r="T71" s="34">
        <v>247</v>
      </c>
      <c r="U71" s="25" t="s">
        <v>107</v>
      </c>
      <c r="V71" s="34">
        <v>11</v>
      </c>
      <c r="W71" s="34">
        <v>2</v>
      </c>
      <c r="X71" s="34">
        <v>1257</v>
      </c>
    </row>
    <row r="72" spans="1:24" ht="12" customHeight="1" x14ac:dyDescent="0.15">
      <c r="A72" s="26" t="s">
        <v>126</v>
      </c>
      <c r="B72" s="31">
        <v>3676</v>
      </c>
      <c r="C72" s="32">
        <v>2448</v>
      </c>
      <c r="D72" s="32">
        <v>472</v>
      </c>
      <c r="E72" s="32" t="s">
        <v>307</v>
      </c>
      <c r="F72" s="32">
        <v>0</v>
      </c>
      <c r="G72" s="32">
        <v>103</v>
      </c>
      <c r="H72" s="32">
        <v>215</v>
      </c>
      <c r="I72" s="32">
        <v>1335</v>
      </c>
      <c r="J72" s="32">
        <v>91</v>
      </c>
      <c r="K72" s="32">
        <v>198</v>
      </c>
      <c r="L72" s="32">
        <v>3</v>
      </c>
      <c r="M72" s="32" t="s">
        <v>307</v>
      </c>
      <c r="N72" s="129">
        <v>1226</v>
      </c>
      <c r="O72" s="129">
        <v>117</v>
      </c>
      <c r="P72" s="129">
        <v>249</v>
      </c>
      <c r="Q72" s="129">
        <v>226</v>
      </c>
      <c r="R72" s="34">
        <v>467</v>
      </c>
      <c r="S72" s="34">
        <v>381</v>
      </c>
      <c r="T72" s="34">
        <v>297</v>
      </c>
      <c r="U72" s="25" t="s">
        <v>107</v>
      </c>
      <c r="V72" s="34">
        <v>12</v>
      </c>
      <c r="W72" s="34">
        <v>2</v>
      </c>
      <c r="X72" s="34">
        <v>1220</v>
      </c>
    </row>
    <row r="73" spans="1:24" ht="12" customHeight="1" x14ac:dyDescent="0.15">
      <c r="A73" s="45" t="s">
        <v>127</v>
      </c>
      <c r="B73" s="40">
        <v>4029</v>
      </c>
      <c r="C73" s="41">
        <v>2526</v>
      </c>
      <c r="D73" s="41">
        <v>569</v>
      </c>
      <c r="E73" s="41" t="s">
        <v>307</v>
      </c>
      <c r="F73" s="41">
        <v>0</v>
      </c>
      <c r="G73" s="41">
        <v>69</v>
      </c>
      <c r="H73" s="41">
        <v>212</v>
      </c>
      <c r="I73" s="41">
        <v>1336</v>
      </c>
      <c r="J73" s="41">
        <v>108</v>
      </c>
      <c r="K73" s="41">
        <v>200</v>
      </c>
      <c r="L73" s="41">
        <v>2</v>
      </c>
      <c r="M73" s="41" t="s">
        <v>307</v>
      </c>
      <c r="N73" s="128">
        <v>1501</v>
      </c>
      <c r="O73" s="128">
        <v>123</v>
      </c>
      <c r="P73" s="128">
        <v>254</v>
      </c>
      <c r="Q73" s="128">
        <v>238</v>
      </c>
      <c r="R73" s="43">
        <v>519</v>
      </c>
      <c r="S73" s="43">
        <v>593</v>
      </c>
      <c r="T73" s="43">
        <v>504</v>
      </c>
      <c r="U73" s="44" t="s">
        <v>107</v>
      </c>
      <c r="V73" s="43">
        <v>12</v>
      </c>
      <c r="W73" s="43">
        <v>2</v>
      </c>
      <c r="X73" s="43">
        <v>1262</v>
      </c>
    </row>
    <row r="74" spans="1:24"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2AD0A-971D-445A-BBC0-32E7959342B7}">
  <dimension ref="A1:X79"/>
  <sheetViews>
    <sheetView zoomScaleNormal="100" workbookViewId="0">
      <pane xSplit="1" ySplit="9" topLeftCell="B10" activePane="bottomRight" state="frozen"/>
      <selection pane="topRight" activeCell="B1" sqref="B1"/>
      <selection pane="bottomLeft" activeCell="A10" sqref="A10"/>
      <selection pane="bottomRight" activeCell="I31" sqref="I31"/>
    </sheetView>
  </sheetViews>
  <sheetFormatPr defaultColWidth="9.85546875" defaultRowHeight="11.25" x14ac:dyDescent="0.15"/>
  <cols>
    <col min="1" max="1" width="15" style="2" customWidth="1"/>
    <col min="2" max="24" width="12.140625" style="2" customWidth="1"/>
    <col min="25" max="256" width="9.85546875" style="2"/>
    <col min="257" max="257" width="15" style="2" customWidth="1"/>
    <col min="258" max="280" width="12.140625" style="2" customWidth="1"/>
    <col min="281" max="512" width="9.85546875" style="2"/>
    <col min="513" max="513" width="15" style="2" customWidth="1"/>
    <col min="514" max="536" width="12.140625" style="2" customWidth="1"/>
    <col min="537" max="768" width="9.85546875" style="2"/>
    <col min="769" max="769" width="15" style="2" customWidth="1"/>
    <col min="770" max="792" width="12.140625" style="2" customWidth="1"/>
    <col min="793" max="1024" width="9.85546875" style="2"/>
    <col min="1025" max="1025" width="15" style="2" customWidth="1"/>
    <col min="1026" max="1048" width="12.140625" style="2" customWidth="1"/>
    <col min="1049" max="1280" width="9.85546875" style="2"/>
    <col min="1281" max="1281" width="15" style="2" customWidth="1"/>
    <col min="1282" max="1304" width="12.140625" style="2" customWidth="1"/>
    <col min="1305" max="1536" width="9.85546875" style="2"/>
    <col min="1537" max="1537" width="15" style="2" customWidth="1"/>
    <col min="1538" max="1560" width="12.140625" style="2" customWidth="1"/>
    <col min="1561" max="1792" width="9.85546875" style="2"/>
    <col min="1793" max="1793" width="15" style="2" customWidth="1"/>
    <col min="1794" max="1816" width="12.140625" style="2" customWidth="1"/>
    <col min="1817" max="2048" width="9.85546875" style="2"/>
    <col min="2049" max="2049" width="15" style="2" customWidth="1"/>
    <col min="2050" max="2072" width="12.140625" style="2" customWidth="1"/>
    <col min="2073" max="2304" width="9.85546875" style="2"/>
    <col min="2305" max="2305" width="15" style="2" customWidth="1"/>
    <col min="2306" max="2328" width="12.140625" style="2" customWidth="1"/>
    <col min="2329" max="2560" width="9.85546875" style="2"/>
    <col min="2561" max="2561" width="15" style="2" customWidth="1"/>
    <col min="2562" max="2584" width="12.140625" style="2" customWidth="1"/>
    <col min="2585" max="2816" width="9.85546875" style="2"/>
    <col min="2817" max="2817" width="15" style="2" customWidth="1"/>
    <col min="2818" max="2840" width="12.140625" style="2" customWidth="1"/>
    <col min="2841" max="3072" width="9.85546875" style="2"/>
    <col min="3073" max="3073" width="15" style="2" customWidth="1"/>
    <col min="3074" max="3096" width="12.140625" style="2" customWidth="1"/>
    <col min="3097" max="3328" width="9.85546875" style="2"/>
    <col min="3329" max="3329" width="15" style="2" customWidth="1"/>
    <col min="3330" max="3352" width="12.140625" style="2" customWidth="1"/>
    <col min="3353" max="3584" width="9.85546875" style="2"/>
    <col min="3585" max="3585" width="15" style="2" customWidth="1"/>
    <col min="3586" max="3608" width="12.140625" style="2" customWidth="1"/>
    <col min="3609" max="3840" width="9.85546875" style="2"/>
    <col min="3841" max="3841" width="15" style="2" customWidth="1"/>
    <col min="3842" max="3864" width="12.140625" style="2" customWidth="1"/>
    <col min="3865" max="4096" width="9.85546875" style="2"/>
    <col min="4097" max="4097" width="15" style="2" customWidth="1"/>
    <col min="4098" max="4120" width="12.140625" style="2" customWidth="1"/>
    <col min="4121" max="4352" width="9.85546875" style="2"/>
    <col min="4353" max="4353" width="15" style="2" customWidth="1"/>
    <col min="4354" max="4376" width="12.140625" style="2" customWidth="1"/>
    <col min="4377" max="4608" width="9.85546875" style="2"/>
    <col min="4609" max="4609" width="15" style="2" customWidth="1"/>
    <col min="4610" max="4632" width="12.140625" style="2" customWidth="1"/>
    <col min="4633" max="4864" width="9.85546875" style="2"/>
    <col min="4865" max="4865" width="15" style="2" customWidth="1"/>
    <col min="4866" max="4888" width="12.140625" style="2" customWidth="1"/>
    <col min="4889" max="5120" width="9.85546875" style="2"/>
    <col min="5121" max="5121" width="15" style="2" customWidth="1"/>
    <col min="5122" max="5144" width="12.140625" style="2" customWidth="1"/>
    <col min="5145" max="5376" width="9.85546875" style="2"/>
    <col min="5377" max="5377" width="15" style="2" customWidth="1"/>
    <col min="5378" max="5400" width="12.140625" style="2" customWidth="1"/>
    <col min="5401" max="5632" width="9.85546875" style="2"/>
    <col min="5633" max="5633" width="15" style="2" customWidth="1"/>
    <col min="5634" max="5656" width="12.140625" style="2" customWidth="1"/>
    <col min="5657" max="5888" width="9.85546875" style="2"/>
    <col min="5889" max="5889" width="15" style="2" customWidth="1"/>
    <col min="5890" max="5912" width="12.140625" style="2" customWidth="1"/>
    <col min="5913" max="6144" width="9.85546875" style="2"/>
    <col min="6145" max="6145" width="15" style="2" customWidth="1"/>
    <col min="6146" max="6168" width="12.140625" style="2" customWidth="1"/>
    <col min="6169" max="6400" width="9.85546875" style="2"/>
    <col min="6401" max="6401" width="15" style="2" customWidth="1"/>
    <col min="6402" max="6424" width="12.140625" style="2" customWidth="1"/>
    <col min="6425" max="6656" width="9.85546875" style="2"/>
    <col min="6657" max="6657" width="15" style="2" customWidth="1"/>
    <col min="6658" max="6680" width="12.140625" style="2" customWidth="1"/>
    <col min="6681" max="6912" width="9.85546875" style="2"/>
    <col min="6913" max="6913" width="15" style="2" customWidth="1"/>
    <col min="6914" max="6936" width="12.140625" style="2" customWidth="1"/>
    <col min="6937" max="7168" width="9.85546875" style="2"/>
    <col min="7169" max="7169" width="15" style="2" customWidth="1"/>
    <col min="7170" max="7192" width="12.140625" style="2" customWidth="1"/>
    <col min="7193" max="7424" width="9.85546875" style="2"/>
    <col min="7425" max="7425" width="15" style="2" customWidth="1"/>
    <col min="7426" max="7448" width="12.140625" style="2" customWidth="1"/>
    <col min="7449" max="7680" width="9.85546875" style="2"/>
    <col min="7681" max="7681" width="15" style="2" customWidth="1"/>
    <col min="7682" max="7704" width="12.140625" style="2" customWidth="1"/>
    <col min="7705" max="7936" width="9.85546875" style="2"/>
    <col min="7937" max="7937" width="15" style="2" customWidth="1"/>
    <col min="7938" max="7960" width="12.140625" style="2" customWidth="1"/>
    <col min="7961" max="8192" width="9.85546875" style="2"/>
    <col min="8193" max="8193" width="15" style="2" customWidth="1"/>
    <col min="8194" max="8216" width="12.140625" style="2" customWidth="1"/>
    <col min="8217" max="8448" width="9.85546875" style="2"/>
    <col min="8449" max="8449" width="15" style="2" customWidth="1"/>
    <col min="8450" max="8472" width="12.140625" style="2" customWidth="1"/>
    <col min="8473" max="8704" width="9.85546875" style="2"/>
    <col min="8705" max="8705" width="15" style="2" customWidth="1"/>
    <col min="8706" max="8728" width="12.140625" style="2" customWidth="1"/>
    <col min="8729" max="8960" width="9.85546875" style="2"/>
    <col min="8961" max="8961" width="15" style="2" customWidth="1"/>
    <col min="8962" max="8984" width="12.140625" style="2" customWidth="1"/>
    <col min="8985" max="9216" width="9.85546875" style="2"/>
    <col min="9217" max="9217" width="15" style="2" customWidth="1"/>
    <col min="9218" max="9240" width="12.140625" style="2" customWidth="1"/>
    <col min="9241" max="9472" width="9.85546875" style="2"/>
    <col min="9473" max="9473" width="15" style="2" customWidth="1"/>
    <col min="9474" max="9496" width="12.140625" style="2" customWidth="1"/>
    <col min="9497" max="9728" width="9.85546875" style="2"/>
    <col min="9729" max="9729" width="15" style="2" customWidth="1"/>
    <col min="9730" max="9752" width="12.140625" style="2" customWidth="1"/>
    <col min="9753" max="9984" width="9.85546875" style="2"/>
    <col min="9985" max="9985" width="15" style="2" customWidth="1"/>
    <col min="9986" max="10008" width="12.140625" style="2" customWidth="1"/>
    <col min="10009" max="10240" width="9.85546875" style="2"/>
    <col min="10241" max="10241" width="15" style="2" customWidth="1"/>
    <col min="10242" max="10264" width="12.140625" style="2" customWidth="1"/>
    <col min="10265" max="10496" width="9.85546875" style="2"/>
    <col min="10497" max="10497" width="15" style="2" customWidth="1"/>
    <col min="10498" max="10520" width="12.140625" style="2" customWidth="1"/>
    <col min="10521" max="10752" width="9.85546875" style="2"/>
    <col min="10753" max="10753" width="15" style="2" customWidth="1"/>
    <col min="10754" max="10776" width="12.140625" style="2" customWidth="1"/>
    <col min="10777" max="11008" width="9.85546875" style="2"/>
    <col min="11009" max="11009" width="15" style="2" customWidth="1"/>
    <col min="11010" max="11032" width="12.140625" style="2" customWidth="1"/>
    <col min="11033" max="11264" width="9.85546875" style="2"/>
    <col min="11265" max="11265" width="15" style="2" customWidth="1"/>
    <col min="11266" max="11288" width="12.140625" style="2" customWidth="1"/>
    <col min="11289" max="11520" width="9.85546875" style="2"/>
    <col min="11521" max="11521" width="15" style="2" customWidth="1"/>
    <col min="11522" max="11544" width="12.140625" style="2" customWidth="1"/>
    <col min="11545" max="11776" width="9.85546875" style="2"/>
    <col min="11777" max="11777" width="15" style="2" customWidth="1"/>
    <col min="11778" max="11800" width="12.140625" style="2" customWidth="1"/>
    <col min="11801" max="12032" width="9.85546875" style="2"/>
    <col min="12033" max="12033" width="15" style="2" customWidth="1"/>
    <col min="12034" max="12056" width="12.140625" style="2" customWidth="1"/>
    <col min="12057" max="12288" width="9.85546875" style="2"/>
    <col min="12289" max="12289" width="15" style="2" customWidth="1"/>
    <col min="12290" max="12312" width="12.140625" style="2" customWidth="1"/>
    <col min="12313" max="12544" width="9.85546875" style="2"/>
    <col min="12545" max="12545" width="15" style="2" customWidth="1"/>
    <col min="12546" max="12568" width="12.140625" style="2" customWidth="1"/>
    <col min="12569" max="12800" width="9.85546875" style="2"/>
    <col min="12801" max="12801" width="15" style="2" customWidth="1"/>
    <col min="12802" max="12824" width="12.140625" style="2" customWidth="1"/>
    <col min="12825" max="13056" width="9.85546875" style="2"/>
    <col min="13057" max="13057" width="15" style="2" customWidth="1"/>
    <col min="13058" max="13080" width="12.140625" style="2" customWidth="1"/>
    <col min="13081" max="13312" width="9.85546875" style="2"/>
    <col min="13313" max="13313" width="15" style="2" customWidth="1"/>
    <col min="13314" max="13336" width="12.140625" style="2" customWidth="1"/>
    <col min="13337" max="13568" width="9.85546875" style="2"/>
    <col min="13569" max="13569" width="15" style="2" customWidth="1"/>
    <col min="13570" max="13592" width="12.140625" style="2" customWidth="1"/>
    <col min="13593" max="13824" width="9.85546875" style="2"/>
    <col min="13825" max="13825" width="15" style="2" customWidth="1"/>
    <col min="13826" max="13848" width="12.140625" style="2" customWidth="1"/>
    <col min="13849" max="14080" width="9.85546875" style="2"/>
    <col min="14081" max="14081" width="15" style="2" customWidth="1"/>
    <col min="14082" max="14104" width="12.140625" style="2" customWidth="1"/>
    <col min="14105" max="14336" width="9.85546875" style="2"/>
    <col min="14337" max="14337" width="15" style="2" customWidth="1"/>
    <col min="14338" max="14360" width="12.140625" style="2" customWidth="1"/>
    <col min="14361" max="14592" width="9.85546875" style="2"/>
    <col min="14593" max="14593" width="15" style="2" customWidth="1"/>
    <col min="14594" max="14616" width="12.140625" style="2" customWidth="1"/>
    <col min="14617" max="14848" width="9.85546875" style="2"/>
    <col min="14849" max="14849" width="15" style="2" customWidth="1"/>
    <col min="14850" max="14872" width="12.140625" style="2" customWidth="1"/>
    <col min="14873" max="15104" width="9.85546875" style="2"/>
    <col min="15105" max="15105" width="15" style="2" customWidth="1"/>
    <col min="15106" max="15128" width="12.140625" style="2" customWidth="1"/>
    <col min="15129" max="15360" width="9.85546875" style="2"/>
    <col min="15361" max="15361" width="15" style="2" customWidth="1"/>
    <col min="15362" max="15384" width="12.140625" style="2" customWidth="1"/>
    <col min="15385" max="15616" width="9.85546875" style="2"/>
    <col min="15617" max="15617" width="15" style="2" customWidth="1"/>
    <col min="15618" max="15640" width="12.140625" style="2" customWidth="1"/>
    <col min="15641" max="15872" width="9.85546875" style="2"/>
    <col min="15873" max="15873" width="15" style="2" customWidth="1"/>
    <col min="15874" max="15896" width="12.140625" style="2" customWidth="1"/>
    <col min="15897" max="16128" width="9.85546875" style="2"/>
    <col min="16129" max="16129" width="15" style="2" customWidth="1"/>
    <col min="16130" max="16152" width="12.140625" style="2" customWidth="1"/>
    <col min="16153"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223</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466</v>
      </c>
      <c r="C10" s="23">
        <v>433</v>
      </c>
      <c r="D10" s="23">
        <v>255</v>
      </c>
      <c r="E10" s="23">
        <v>29</v>
      </c>
      <c r="F10" s="25" t="s">
        <v>313</v>
      </c>
      <c r="G10" s="23" t="s">
        <v>107</v>
      </c>
      <c r="H10" s="23" t="s">
        <v>107</v>
      </c>
      <c r="I10" s="23">
        <v>19</v>
      </c>
      <c r="J10" s="23">
        <v>110</v>
      </c>
      <c r="K10" s="23">
        <v>0</v>
      </c>
      <c r="L10" s="23">
        <v>19</v>
      </c>
      <c r="M10" s="23">
        <v>1</v>
      </c>
      <c r="N10" s="23">
        <v>28</v>
      </c>
      <c r="O10" s="23" t="s">
        <v>107</v>
      </c>
      <c r="P10" s="23" t="s">
        <v>107</v>
      </c>
      <c r="Q10" s="23" t="s">
        <v>107</v>
      </c>
      <c r="R10" s="23" t="s">
        <v>107</v>
      </c>
      <c r="S10" s="23" t="s">
        <v>107</v>
      </c>
      <c r="T10" s="23" t="s">
        <v>107</v>
      </c>
      <c r="U10" s="23">
        <v>0</v>
      </c>
      <c r="V10" s="23" t="s">
        <v>107</v>
      </c>
      <c r="W10" s="23">
        <v>5</v>
      </c>
      <c r="X10" s="23">
        <v>312</v>
      </c>
    </row>
    <row r="11" spans="1:24" x14ac:dyDescent="0.15">
      <c r="A11" s="22" t="s">
        <v>64</v>
      </c>
      <c r="B11" s="23">
        <v>513</v>
      </c>
      <c r="C11" s="23">
        <v>462</v>
      </c>
      <c r="D11" s="23">
        <v>259</v>
      </c>
      <c r="E11" s="23">
        <v>8</v>
      </c>
      <c r="F11" s="25" t="s">
        <v>313</v>
      </c>
      <c r="G11" s="23">
        <v>19</v>
      </c>
      <c r="H11" s="23" t="s">
        <v>107</v>
      </c>
      <c r="I11" s="23">
        <v>24</v>
      </c>
      <c r="J11" s="23">
        <v>136</v>
      </c>
      <c r="K11" s="23">
        <v>0</v>
      </c>
      <c r="L11" s="23">
        <v>15</v>
      </c>
      <c r="M11" s="23">
        <v>1</v>
      </c>
      <c r="N11" s="23">
        <v>44</v>
      </c>
      <c r="O11" s="23" t="s">
        <v>107</v>
      </c>
      <c r="P11" s="23" t="s">
        <v>107</v>
      </c>
      <c r="Q11" s="23" t="s">
        <v>107</v>
      </c>
      <c r="R11" s="23" t="s">
        <v>107</v>
      </c>
      <c r="S11" s="23" t="s">
        <v>107</v>
      </c>
      <c r="T11" s="23" t="s">
        <v>107</v>
      </c>
      <c r="U11" s="23">
        <v>0</v>
      </c>
      <c r="V11" s="23" t="s">
        <v>107</v>
      </c>
      <c r="W11" s="23">
        <v>6</v>
      </c>
      <c r="X11" s="23">
        <v>338</v>
      </c>
    </row>
    <row r="12" spans="1:24" x14ac:dyDescent="0.15">
      <c r="A12" s="22" t="s">
        <v>65</v>
      </c>
      <c r="B12" s="23">
        <v>644</v>
      </c>
      <c r="C12" s="23">
        <v>581</v>
      </c>
      <c r="D12" s="23">
        <v>310</v>
      </c>
      <c r="E12" s="23">
        <v>3</v>
      </c>
      <c r="F12" s="25" t="s">
        <v>313</v>
      </c>
      <c r="G12" s="23">
        <v>15</v>
      </c>
      <c r="H12" s="23">
        <v>10</v>
      </c>
      <c r="I12" s="23">
        <v>31</v>
      </c>
      <c r="J12" s="23">
        <v>184</v>
      </c>
      <c r="K12" s="23">
        <v>0</v>
      </c>
      <c r="L12" s="23">
        <v>26</v>
      </c>
      <c r="M12" s="23">
        <v>1</v>
      </c>
      <c r="N12" s="23">
        <v>59</v>
      </c>
      <c r="O12" s="23" t="s">
        <v>107</v>
      </c>
      <c r="P12" s="23" t="s">
        <v>107</v>
      </c>
      <c r="Q12" s="23" t="s">
        <v>107</v>
      </c>
      <c r="R12" s="23" t="s">
        <v>107</v>
      </c>
      <c r="S12" s="23" t="s">
        <v>107</v>
      </c>
      <c r="T12" s="23" t="s">
        <v>107</v>
      </c>
      <c r="U12" s="23">
        <v>0</v>
      </c>
      <c r="V12" s="23" t="s">
        <v>107</v>
      </c>
      <c r="W12" s="23">
        <v>4</v>
      </c>
      <c r="X12" s="23">
        <v>424</v>
      </c>
    </row>
    <row r="13" spans="1:24" x14ac:dyDescent="0.15">
      <c r="A13" s="22" t="s">
        <v>66</v>
      </c>
      <c r="B13" s="23">
        <v>683</v>
      </c>
      <c r="C13" s="23">
        <v>612</v>
      </c>
      <c r="D13" s="23">
        <v>313</v>
      </c>
      <c r="E13" s="23">
        <v>3</v>
      </c>
      <c r="F13" s="25" t="s">
        <v>313</v>
      </c>
      <c r="G13" s="23">
        <v>13</v>
      </c>
      <c r="H13" s="23">
        <v>8</v>
      </c>
      <c r="I13" s="23">
        <v>50</v>
      </c>
      <c r="J13" s="23">
        <v>194</v>
      </c>
      <c r="K13" s="23">
        <v>0</v>
      </c>
      <c r="L13" s="23">
        <v>29</v>
      </c>
      <c r="M13" s="23">
        <v>3</v>
      </c>
      <c r="N13" s="23">
        <v>67</v>
      </c>
      <c r="O13" s="23" t="s">
        <v>107</v>
      </c>
      <c r="P13" s="23" t="s">
        <v>107</v>
      </c>
      <c r="Q13" s="23" t="s">
        <v>107</v>
      </c>
      <c r="R13" s="23" t="s">
        <v>107</v>
      </c>
      <c r="S13" s="23" t="s">
        <v>107</v>
      </c>
      <c r="T13" s="23" t="s">
        <v>107</v>
      </c>
      <c r="U13" s="23">
        <v>0</v>
      </c>
      <c r="V13" s="23" t="s">
        <v>107</v>
      </c>
      <c r="W13" s="23">
        <v>4</v>
      </c>
      <c r="X13" s="23">
        <v>444</v>
      </c>
    </row>
    <row r="14" spans="1:24" x14ac:dyDescent="0.15">
      <c r="A14" s="22" t="s">
        <v>67</v>
      </c>
      <c r="B14" s="23">
        <v>753</v>
      </c>
      <c r="C14" s="23">
        <v>672</v>
      </c>
      <c r="D14" s="23">
        <v>375</v>
      </c>
      <c r="E14" s="23">
        <v>3</v>
      </c>
      <c r="F14" s="25" t="s">
        <v>313</v>
      </c>
      <c r="G14" s="23">
        <v>14</v>
      </c>
      <c r="H14" s="23">
        <v>11</v>
      </c>
      <c r="I14" s="23">
        <v>58</v>
      </c>
      <c r="J14" s="23">
        <v>179</v>
      </c>
      <c r="K14" s="23">
        <v>0</v>
      </c>
      <c r="L14" s="23">
        <v>30</v>
      </c>
      <c r="M14" s="23">
        <v>1</v>
      </c>
      <c r="N14" s="23">
        <v>76</v>
      </c>
      <c r="O14" s="23">
        <v>2</v>
      </c>
      <c r="P14" s="23">
        <v>18</v>
      </c>
      <c r="Q14" s="23" t="s">
        <v>107</v>
      </c>
      <c r="R14" s="23">
        <v>36</v>
      </c>
      <c r="S14" s="23">
        <v>18</v>
      </c>
      <c r="T14" s="23" t="s">
        <v>107</v>
      </c>
      <c r="U14" s="23">
        <v>0</v>
      </c>
      <c r="V14" s="23">
        <v>2</v>
      </c>
      <c r="W14" s="23">
        <v>6</v>
      </c>
      <c r="X14" s="23">
        <v>480</v>
      </c>
    </row>
    <row r="15" spans="1:24" x14ac:dyDescent="0.15">
      <c r="A15" s="22" t="s">
        <v>68</v>
      </c>
      <c r="B15" s="23">
        <v>820</v>
      </c>
      <c r="C15" s="23">
        <v>726</v>
      </c>
      <c r="D15" s="23">
        <v>410</v>
      </c>
      <c r="E15" s="23">
        <v>3</v>
      </c>
      <c r="F15" s="25" t="s">
        <v>313</v>
      </c>
      <c r="G15" s="23">
        <v>14</v>
      </c>
      <c r="H15" s="23">
        <v>11</v>
      </c>
      <c r="I15" s="23">
        <v>61</v>
      </c>
      <c r="J15" s="23">
        <v>194</v>
      </c>
      <c r="K15" s="23">
        <v>0</v>
      </c>
      <c r="L15" s="23">
        <v>32</v>
      </c>
      <c r="M15" s="23">
        <v>2</v>
      </c>
      <c r="N15" s="23">
        <v>90</v>
      </c>
      <c r="O15" s="23">
        <v>2</v>
      </c>
      <c r="P15" s="23">
        <v>20</v>
      </c>
      <c r="Q15" s="23" t="s">
        <v>107</v>
      </c>
      <c r="R15" s="23">
        <v>40</v>
      </c>
      <c r="S15" s="23">
        <v>23</v>
      </c>
      <c r="T15" s="23" t="s">
        <v>107</v>
      </c>
      <c r="U15" s="23">
        <v>0</v>
      </c>
      <c r="V15" s="23">
        <v>4</v>
      </c>
      <c r="W15" s="23">
        <v>4</v>
      </c>
      <c r="X15" s="23">
        <v>513</v>
      </c>
    </row>
    <row r="16" spans="1:24" x14ac:dyDescent="0.15">
      <c r="A16" s="22" t="s">
        <v>69</v>
      </c>
      <c r="B16" s="23">
        <v>843</v>
      </c>
      <c r="C16" s="23">
        <v>738</v>
      </c>
      <c r="D16" s="23">
        <v>445</v>
      </c>
      <c r="E16" s="23">
        <v>3</v>
      </c>
      <c r="F16" s="25" t="s">
        <v>313</v>
      </c>
      <c r="G16" s="23">
        <v>14</v>
      </c>
      <c r="H16" s="23">
        <v>12</v>
      </c>
      <c r="I16" s="23">
        <v>68</v>
      </c>
      <c r="J16" s="23">
        <v>163</v>
      </c>
      <c r="K16" s="23">
        <v>0</v>
      </c>
      <c r="L16" s="23">
        <v>32</v>
      </c>
      <c r="M16" s="23">
        <v>2</v>
      </c>
      <c r="N16" s="23">
        <v>100</v>
      </c>
      <c r="O16" s="23">
        <v>4</v>
      </c>
      <c r="P16" s="23">
        <v>22</v>
      </c>
      <c r="Q16" s="23" t="s">
        <v>107</v>
      </c>
      <c r="R16" s="23">
        <v>44</v>
      </c>
      <c r="S16" s="23">
        <v>27</v>
      </c>
      <c r="T16" s="23" t="s">
        <v>107</v>
      </c>
      <c r="U16" s="23">
        <v>0</v>
      </c>
      <c r="V16" s="23">
        <v>3</v>
      </c>
      <c r="W16" s="23">
        <v>4</v>
      </c>
      <c r="X16" s="23">
        <v>520</v>
      </c>
    </row>
    <row r="17" spans="1:24" x14ac:dyDescent="0.15">
      <c r="A17" s="22" t="s">
        <v>70</v>
      </c>
      <c r="B17" s="23">
        <v>1052</v>
      </c>
      <c r="C17" s="23">
        <v>930</v>
      </c>
      <c r="D17" s="23">
        <v>594</v>
      </c>
      <c r="E17" s="23">
        <v>3</v>
      </c>
      <c r="F17" s="25" t="s">
        <v>313</v>
      </c>
      <c r="G17" s="23">
        <v>14</v>
      </c>
      <c r="H17" s="23">
        <v>14</v>
      </c>
      <c r="I17" s="23">
        <v>75</v>
      </c>
      <c r="J17" s="23">
        <v>199</v>
      </c>
      <c r="K17" s="23">
        <v>0</v>
      </c>
      <c r="L17" s="23">
        <v>29</v>
      </c>
      <c r="M17" s="23">
        <v>2</v>
      </c>
      <c r="N17" s="23">
        <v>121</v>
      </c>
      <c r="O17" s="23">
        <v>5</v>
      </c>
      <c r="P17" s="23">
        <v>27</v>
      </c>
      <c r="Q17" s="23">
        <v>19</v>
      </c>
      <c r="R17" s="23">
        <v>54</v>
      </c>
      <c r="S17" s="23">
        <v>32</v>
      </c>
      <c r="T17" s="23">
        <v>29</v>
      </c>
      <c r="U17" s="23">
        <v>0</v>
      </c>
      <c r="V17" s="23">
        <v>4</v>
      </c>
      <c r="W17" s="23">
        <v>2</v>
      </c>
      <c r="X17" s="23">
        <v>678</v>
      </c>
    </row>
    <row r="18" spans="1:24" x14ac:dyDescent="0.15">
      <c r="A18" s="22" t="s">
        <v>71</v>
      </c>
      <c r="B18" s="23">
        <v>1033</v>
      </c>
      <c r="C18" s="23">
        <v>890</v>
      </c>
      <c r="D18" s="23">
        <v>621</v>
      </c>
      <c r="E18" s="23">
        <v>3</v>
      </c>
      <c r="F18" s="25" t="s">
        <v>313</v>
      </c>
      <c r="G18" s="23">
        <v>12</v>
      </c>
      <c r="H18" s="23">
        <v>7</v>
      </c>
      <c r="I18" s="23">
        <v>70</v>
      </c>
      <c r="J18" s="23">
        <v>154</v>
      </c>
      <c r="K18" s="23">
        <v>1</v>
      </c>
      <c r="L18" s="23">
        <v>21</v>
      </c>
      <c r="M18" s="23">
        <v>2</v>
      </c>
      <c r="N18" s="23">
        <v>140</v>
      </c>
      <c r="O18" s="23">
        <v>7</v>
      </c>
      <c r="P18" s="23">
        <v>28</v>
      </c>
      <c r="Q18" s="23">
        <v>21</v>
      </c>
      <c r="R18" s="23">
        <v>54</v>
      </c>
      <c r="S18" s="23">
        <v>41</v>
      </c>
      <c r="T18" s="23">
        <v>37</v>
      </c>
      <c r="U18" s="23">
        <v>0</v>
      </c>
      <c r="V18" s="23">
        <v>10</v>
      </c>
      <c r="W18" s="23">
        <v>3</v>
      </c>
      <c r="X18" s="23">
        <v>624</v>
      </c>
    </row>
    <row r="19" spans="1:24" x14ac:dyDescent="0.15">
      <c r="A19" s="22" t="s">
        <v>72</v>
      </c>
      <c r="B19" s="23">
        <v>1187</v>
      </c>
      <c r="C19" s="23">
        <v>1016</v>
      </c>
      <c r="D19" s="23">
        <v>654</v>
      </c>
      <c r="E19" s="23">
        <v>2</v>
      </c>
      <c r="F19" s="25" t="s">
        <v>313</v>
      </c>
      <c r="G19" s="23">
        <v>13</v>
      </c>
      <c r="H19" s="23">
        <v>11</v>
      </c>
      <c r="I19" s="23">
        <v>83</v>
      </c>
      <c r="J19" s="23">
        <v>227</v>
      </c>
      <c r="K19" s="23">
        <v>1</v>
      </c>
      <c r="L19" s="23">
        <v>21</v>
      </c>
      <c r="M19" s="23">
        <v>5</v>
      </c>
      <c r="N19" s="23">
        <v>168</v>
      </c>
      <c r="O19" s="23">
        <v>6</v>
      </c>
      <c r="P19" s="23">
        <v>31</v>
      </c>
      <c r="Q19" s="23">
        <v>23</v>
      </c>
      <c r="R19" s="23">
        <v>66</v>
      </c>
      <c r="S19" s="23">
        <v>55</v>
      </c>
      <c r="T19" s="23">
        <v>50</v>
      </c>
      <c r="U19" s="23">
        <v>0</v>
      </c>
      <c r="V19" s="23">
        <v>11</v>
      </c>
      <c r="W19" s="23">
        <v>3</v>
      </c>
      <c r="X19" s="23">
        <v>732</v>
      </c>
    </row>
    <row r="20" spans="1:24" x14ac:dyDescent="0.15">
      <c r="A20" s="22" t="s">
        <v>73</v>
      </c>
      <c r="B20" s="23">
        <v>1225</v>
      </c>
      <c r="C20" s="23">
        <v>1025</v>
      </c>
      <c r="D20" s="23">
        <v>601</v>
      </c>
      <c r="E20" s="23">
        <v>1</v>
      </c>
      <c r="F20" s="25" t="s">
        <v>313</v>
      </c>
      <c r="G20" s="23">
        <v>17</v>
      </c>
      <c r="H20" s="23">
        <v>15</v>
      </c>
      <c r="I20" s="23">
        <v>92</v>
      </c>
      <c r="J20" s="23">
        <v>270</v>
      </c>
      <c r="K20" s="23">
        <v>1</v>
      </c>
      <c r="L20" s="23">
        <v>25</v>
      </c>
      <c r="M20" s="23">
        <v>4</v>
      </c>
      <c r="N20" s="23">
        <v>198</v>
      </c>
      <c r="O20" s="23">
        <v>7</v>
      </c>
      <c r="P20" s="23">
        <v>35</v>
      </c>
      <c r="Q20" s="23">
        <v>26</v>
      </c>
      <c r="R20" s="23">
        <v>71</v>
      </c>
      <c r="S20" s="23">
        <v>73</v>
      </c>
      <c r="T20" s="23">
        <v>65</v>
      </c>
      <c r="U20" s="23">
        <v>0</v>
      </c>
      <c r="V20" s="23">
        <v>12</v>
      </c>
      <c r="W20" s="23">
        <v>1</v>
      </c>
      <c r="X20" s="23">
        <v>771</v>
      </c>
    </row>
    <row r="21" spans="1:24" x14ac:dyDescent="0.15">
      <c r="A21" s="22" t="s">
        <v>74</v>
      </c>
      <c r="B21" s="23">
        <v>1234</v>
      </c>
      <c r="C21" s="23">
        <v>985</v>
      </c>
      <c r="D21" s="23">
        <v>515</v>
      </c>
      <c r="E21" s="23">
        <v>1</v>
      </c>
      <c r="F21" s="25" t="s">
        <v>313</v>
      </c>
      <c r="G21" s="23">
        <v>22</v>
      </c>
      <c r="H21" s="23">
        <v>10</v>
      </c>
      <c r="I21" s="23">
        <v>112</v>
      </c>
      <c r="J21" s="23">
        <v>289</v>
      </c>
      <c r="K21" s="23">
        <v>1</v>
      </c>
      <c r="L21" s="23">
        <v>27</v>
      </c>
      <c r="M21" s="23">
        <v>7</v>
      </c>
      <c r="N21" s="23">
        <v>249</v>
      </c>
      <c r="O21" s="23">
        <v>8</v>
      </c>
      <c r="P21" s="23">
        <v>36</v>
      </c>
      <c r="Q21" s="23">
        <v>28</v>
      </c>
      <c r="R21" s="23">
        <v>98</v>
      </c>
      <c r="S21" s="23">
        <v>94</v>
      </c>
      <c r="T21" s="23">
        <v>81</v>
      </c>
      <c r="U21" s="23">
        <v>1</v>
      </c>
      <c r="V21" s="23">
        <v>14</v>
      </c>
      <c r="W21" s="23">
        <v>0</v>
      </c>
      <c r="X21" s="23">
        <v>738</v>
      </c>
    </row>
    <row r="22" spans="1:24" x14ac:dyDescent="0.15">
      <c r="A22" s="22" t="s">
        <v>75</v>
      </c>
      <c r="B22" s="23">
        <v>1430</v>
      </c>
      <c r="C22" s="23">
        <v>1162</v>
      </c>
      <c r="D22" s="23">
        <v>602</v>
      </c>
      <c r="E22" s="23">
        <v>1</v>
      </c>
      <c r="F22" s="25" t="s">
        <v>313</v>
      </c>
      <c r="G22" s="23">
        <v>20</v>
      </c>
      <c r="H22" s="23">
        <v>12</v>
      </c>
      <c r="I22" s="23">
        <v>135</v>
      </c>
      <c r="J22" s="23">
        <v>342</v>
      </c>
      <c r="K22" s="23">
        <v>1</v>
      </c>
      <c r="L22" s="23">
        <v>38</v>
      </c>
      <c r="M22" s="23">
        <v>10</v>
      </c>
      <c r="N22" s="23">
        <v>268</v>
      </c>
      <c r="O22" s="23">
        <v>10</v>
      </c>
      <c r="P22" s="23">
        <v>38</v>
      </c>
      <c r="Q22" s="23">
        <v>29</v>
      </c>
      <c r="R22" s="23">
        <v>96</v>
      </c>
      <c r="S22" s="23">
        <v>117</v>
      </c>
      <c r="T22" s="23">
        <v>100</v>
      </c>
      <c r="U22" s="23">
        <v>1</v>
      </c>
      <c r="V22" s="23">
        <v>7</v>
      </c>
      <c r="W22" s="23" t="s">
        <v>314</v>
      </c>
      <c r="X22" s="23">
        <v>971</v>
      </c>
    </row>
    <row r="23" spans="1:24" x14ac:dyDescent="0.15">
      <c r="A23" s="22" t="s">
        <v>76</v>
      </c>
      <c r="B23" s="23">
        <v>1643</v>
      </c>
      <c r="C23" s="23">
        <v>1291</v>
      </c>
      <c r="D23" s="23">
        <v>675</v>
      </c>
      <c r="E23" s="23">
        <v>0</v>
      </c>
      <c r="F23" s="25" t="s">
        <v>313</v>
      </c>
      <c r="G23" s="23">
        <v>20</v>
      </c>
      <c r="H23" s="23">
        <v>16</v>
      </c>
      <c r="I23" s="23">
        <v>197</v>
      </c>
      <c r="J23" s="23">
        <v>324</v>
      </c>
      <c r="K23" s="23">
        <v>1</v>
      </c>
      <c r="L23" s="23">
        <v>50</v>
      </c>
      <c r="M23" s="23">
        <v>9</v>
      </c>
      <c r="N23" s="23">
        <v>351</v>
      </c>
      <c r="O23" s="23">
        <v>16</v>
      </c>
      <c r="P23" s="23">
        <v>52</v>
      </c>
      <c r="Q23" s="23">
        <v>36</v>
      </c>
      <c r="R23" s="23">
        <v>113</v>
      </c>
      <c r="S23" s="23">
        <v>162</v>
      </c>
      <c r="T23" s="23">
        <v>135</v>
      </c>
      <c r="U23" s="23">
        <v>2</v>
      </c>
      <c r="V23" s="23">
        <v>7</v>
      </c>
      <c r="W23" s="23">
        <v>0</v>
      </c>
      <c r="X23" s="23">
        <v>1072</v>
      </c>
    </row>
    <row r="24" spans="1:24" x14ac:dyDescent="0.15">
      <c r="A24" s="22" t="s">
        <v>77</v>
      </c>
      <c r="B24" s="23">
        <v>2338</v>
      </c>
      <c r="C24" s="23">
        <v>1866</v>
      </c>
      <c r="D24" s="23">
        <v>1007</v>
      </c>
      <c r="E24" s="23">
        <v>1</v>
      </c>
      <c r="F24" s="25" t="s">
        <v>313</v>
      </c>
      <c r="G24" s="23">
        <v>23</v>
      </c>
      <c r="H24" s="23">
        <v>18</v>
      </c>
      <c r="I24" s="23">
        <v>237</v>
      </c>
      <c r="J24" s="23">
        <v>500</v>
      </c>
      <c r="K24" s="23">
        <v>2</v>
      </c>
      <c r="L24" s="23">
        <v>70</v>
      </c>
      <c r="M24" s="23">
        <v>10</v>
      </c>
      <c r="N24" s="23">
        <v>467</v>
      </c>
      <c r="O24" s="23">
        <v>17</v>
      </c>
      <c r="P24" s="23">
        <v>63</v>
      </c>
      <c r="Q24" s="23">
        <v>54</v>
      </c>
      <c r="R24" s="23">
        <v>172</v>
      </c>
      <c r="S24" s="23">
        <v>208</v>
      </c>
      <c r="T24" s="23">
        <v>178</v>
      </c>
      <c r="U24" s="23">
        <v>2</v>
      </c>
      <c r="V24" s="23">
        <v>8</v>
      </c>
      <c r="W24" s="23">
        <v>2</v>
      </c>
      <c r="X24" s="23">
        <v>1530</v>
      </c>
    </row>
    <row r="25" spans="1:24" x14ac:dyDescent="0.15">
      <c r="A25" s="22" t="s">
        <v>78</v>
      </c>
      <c r="B25" s="23">
        <v>2908</v>
      </c>
      <c r="C25" s="23">
        <v>2393</v>
      </c>
      <c r="D25" s="23">
        <v>1204</v>
      </c>
      <c r="E25" s="23">
        <v>1</v>
      </c>
      <c r="F25" s="25" t="s">
        <v>313</v>
      </c>
      <c r="G25" s="23">
        <v>24</v>
      </c>
      <c r="H25" s="23">
        <v>18</v>
      </c>
      <c r="I25" s="23">
        <v>277</v>
      </c>
      <c r="J25" s="23">
        <v>760</v>
      </c>
      <c r="K25" s="23">
        <v>2</v>
      </c>
      <c r="L25" s="23">
        <v>95</v>
      </c>
      <c r="M25" s="23">
        <v>12</v>
      </c>
      <c r="N25" s="23">
        <v>508</v>
      </c>
      <c r="O25" s="23">
        <v>24</v>
      </c>
      <c r="P25" s="23">
        <v>74</v>
      </c>
      <c r="Q25" s="23">
        <v>60</v>
      </c>
      <c r="R25" s="23">
        <v>202</v>
      </c>
      <c r="S25" s="23">
        <v>190</v>
      </c>
      <c r="T25" s="23">
        <v>156</v>
      </c>
      <c r="U25" s="23">
        <v>3</v>
      </c>
      <c r="V25" s="23">
        <v>19</v>
      </c>
      <c r="W25" s="23">
        <v>4</v>
      </c>
      <c r="X25" s="23">
        <v>1971</v>
      </c>
    </row>
    <row r="26" spans="1:24" x14ac:dyDescent="0.15">
      <c r="A26" s="22" t="s">
        <v>79</v>
      </c>
      <c r="B26" s="23">
        <v>2733</v>
      </c>
      <c r="C26" s="23">
        <v>2216</v>
      </c>
      <c r="D26" s="23">
        <v>1146</v>
      </c>
      <c r="E26" s="23">
        <v>0</v>
      </c>
      <c r="F26" s="25" t="s">
        <v>313</v>
      </c>
      <c r="G26" s="23">
        <v>21</v>
      </c>
      <c r="H26" s="23">
        <v>18</v>
      </c>
      <c r="I26" s="23">
        <v>266</v>
      </c>
      <c r="J26" s="23">
        <v>632</v>
      </c>
      <c r="K26" s="23">
        <v>3</v>
      </c>
      <c r="L26" s="23">
        <v>114</v>
      </c>
      <c r="M26" s="23">
        <v>15</v>
      </c>
      <c r="N26" s="23">
        <v>507</v>
      </c>
      <c r="O26" s="23">
        <v>24</v>
      </c>
      <c r="P26" s="23">
        <v>83</v>
      </c>
      <c r="Q26" s="23">
        <v>68</v>
      </c>
      <c r="R26" s="23">
        <v>176</v>
      </c>
      <c r="S26" s="23">
        <v>196</v>
      </c>
      <c r="T26" s="23">
        <v>153</v>
      </c>
      <c r="U26" s="23">
        <v>3</v>
      </c>
      <c r="V26" s="23">
        <v>28</v>
      </c>
      <c r="W26" s="23">
        <v>7</v>
      </c>
      <c r="X26" s="23">
        <v>1793</v>
      </c>
    </row>
    <row r="27" spans="1:24" x14ac:dyDescent="0.15">
      <c r="A27" s="22" t="s">
        <v>80</v>
      </c>
      <c r="B27" s="24">
        <v>2840</v>
      </c>
      <c r="C27" s="24">
        <v>2319</v>
      </c>
      <c r="D27" s="24">
        <v>1370</v>
      </c>
      <c r="E27" s="23">
        <v>0</v>
      </c>
      <c r="F27" s="25" t="s">
        <v>313</v>
      </c>
      <c r="G27" s="24">
        <v>24</v>
      </c>
      <c r="H27" s="24">
        <v>17</v>
      </c>
      <c r="I27" s="24">
        <v>286</v>
      </c>
      <c r="J27" s="24">
        <v>494</v>
      </c>
      <c r="K27" s="24">
        <v>4</v>
      </c>
      <c r="L27" s="24">
        <v>109</v>
      </c>
      <c r="M27" s="24">
        <v>15</v>
      </c>
      <c r="N27" s="24">
        <v>512</v>
      </c>
      <c r="O27" s="24">
        <v>29</v>
      </c>
      <c r="P27" s="24">
        <v>90</v>
      </c>
      <c r="Q27" s="24">
        <v>74</v>
      </c>
      <c r="R27" s="24">
        <v>183</v>
      </c>
      <c r="S27" s="24">
        <v>189</v>
      </c>
      <c r="T27" s="24">
        <v>139</v>
      </c>
      <c r="U27" s="24">
        <v>3</v>
      </c>
      <c r="V27" s="24">
        <v>20</v>
      </c>
      <c r="W27" s="24">
        <v>7</v>
      </c>
      <c r="X27" s="24">
        <v>1688</v>
      </c>
    </row>
    <row r="28" spans="1:24" x14ac:dyDescent="0.15">
      <c r="A28" s="22" t="s">
        <v>81</v>
      </c>
      <c r="B28" s="24">
        <v>3006</v>
      </c>
      <c r="C28" s="24">
        <v>2506</v>
      </c>
      <c r="D28" s="24">
        <v>1373</v>
      </c>
      <c r="E28" s="24">
        <v>1</v>
      </c>
      <c r="F28" s="25" t="s">
        <v>313</v>
      </c>
      <c r="G28" s="24">
        <v>29</v>
      </c>
      <c r="H28" s="24">
        <v>20</v>
      </c>
      <c r="I28" s="24">
        <v>291</v>
      </c>
      <c r="J28" s="24">
        <v>653</v>
      </c>
      <c r="K28" s="24">
        <v>4</v>
      </c>
      <c r="L28" s="24">
        <v>120</v>
      </c>
      <c r="M28" s="24">
        <v>14</v>
      </c>
      <c r="N28" s="24">
        <v>490</v>
      </c>
      <c r="O28" s="24">
        <v>33</v>
      </c>
      <c r="P28" s="24">
        <v>97</v>
      </c>
      <c r="Q28" s="24">
        <v>79</v>
      </c>
      <c r="R28" s="24">
        <v>180</v>
      </c>
      <c r="S28" s="24">
        <v>165</v>
      </c>
      <c r="T28" s="24">
        <v>121</v>
      </c>
      <c r="U28" s="24">
        <v>3</v>
      </c>
      <c r="V28" s="24">
        <v>16</v>
      </c>
      <c r="W28" s="24">
        <v>5</v>
      </c>
      <c r="X28" s="24">
        <v>1926</v>
      </c>
    </row>
    <row r="29" spans="1:24" x14ac:dyDescent="0.15">
      <c r="A29" s="22" t="s">
        <v>82</v>
      </c>
      <c r="B29" s="24">
        <v>3058</v>
      </c>
      <c r="C29" s="24">
        <v>2550</v>
      </c>
      <c r="D29" s="24">
        <v>1304</v>
      </c>
      <c r="E29" s="24">
        <v>8</v>
      </c>
      <c r="F29" s="25" t="s">
        <v>313</v>
      </c>
      <c r="G29" s="24">
        <v>26</v>
      </c>
      <c r="H29" s="24">
        <v>18</v>
      </c>
      <c r="I29" s="24">
        <v>335</v>
      </c>
      <c r="J29" s="24">
        <v>735</v>
      </c>
      <c r="K29" s="24">
        <v>5</v>
      </c>
      <c r="L29" s="24">
        <v>105</v>
      </c>
      <c r="M29" s="24">
        <v>13</v>
      </c>
      <c r="N29" s="24">
        <v>500</v>
      </c>
      <c r="O29" s="24">
        <v>41</v>
      </c>
      <c r="P29" s="24">
        <v>105</v>
      </c>
      <c r="Q29" s="24">
        <v>82</v>
      </c>
      <c r="R29" s="24">
        <v>181</v>
      </c>
      <c r="S29" s="24">
        <v>164</v>
      </c>
      <c r="T29" s="24">
        <v>120</v>
      </c>
      <c r="U29" s="24">
        <v>3</v>
      </c>
      <c r="V29" s="24">
        <v>9</v>
      </c>
      <c r="W29" s="24">
        <v>4</v>
      </c>
      <c r="X29" s="24">
        <v>1814</v>
      </c>
    </row>
    <row r="30" spans="1:24" x14ac:dyDescent="0.15">
      <c r="A30" s="22" t="s">
        <v>83</v>
      </c>
      <c r="B30" s="24">
        <v>2345</v>
      </c>
      <c r="C30" s="24">
        <v>1751</v>
      </c>
      <c r="D30" s="24">
        <v>556</v>
      </c>
      <c r="E30" s="24">
        <v>10</v>
      </c>
      <c r="F30" s="25" t="s">
        <v>313</v>
      </c>
      <c r="G30" s="24">
        <v>14</v>
      </c>
      <c r="H30" s="24">
        <v>28</v>
      </c>
      <c r="I30" s="24">
        <v>315</v>
      </c>
      <c r="J30" s="24">
        <v>716</v>
      </c>
      <c r="K30" s="24">
        <v>4</v>
      </c>
      <c r="L30" s="24">
        <v>88</v>
      </c>
      <c r="M30" s="24">
        <v>19</v>
      </c>
      <c r="N30" s="24">
        <v>586</v>
      </c>
      <c r="O30" s="24">
        <v>52</v>
      </c>
      <c r="P30" s="24">
        <v>107</v>
      </c>
      <c r="Q30" s="24">
        <v>80</v>
      </c>
      <c r="R30" s="24">
        <v>186</v>
      </c>
      <c r="S30" s="24">
        <v>220</v>
      </c>
      <c r="T30" s="24">
        <v>174</v>
      </c>
      <c r="U30" s="24">
        <v>3</v>
      </c>
      <c r="V30" s="24">
        <v>21</v>
      </c>
      <c r="W30" s="24">
        <v>4</v>
      </c>
      <c r="X30" s="24">
        <v>1410</v>
      </c>
    </row>
    <row r="31" spans="1:24" x14ac:dyDescent="0.15">
      <c r="A31" s="22" t="s">
        <v>84</v>
      </c>
      <c r="B31" s="24">
        <v>2699</v>
      </c>
      <c r="C31" s="24">
        <v>2091</v>
      </c>
      <c r="D31" s="24">
        <v>749</v>
      </c>
      <c r="E31" s="24">
        <v>11</v>
      </c>
      <c r="F31" s="25" t="s">
        <v>313</v>
      </c>
      <c r="G31" s="24">
        <v>24</v>
      </c>
      <c r="H31" s="24">
        <v>31</v>
      </c>
      <c r="I31" s="24">
        <v>449</v>
      </c>
      <c r="J31" s="24">
        <v>715</v>
      </c>
      <c r="K31" s="24">
        <v>5</v>
      </c>
      <c r="L31" s="24">
        <v>86</v>
      </c>
      <c r="M31" s="24">
        <v>22</v>
      </c>
      <c r="N31" s="24">
        <v>601</v>
      </c>
      <c r="O31" s="24">
        <v>49</v>
      </c>
      <c r="P31" s="24">
        <v>106</v>
      </c>
      <c r="Q31" s="24">
        <v>80</v>
      </c>
      <c r="R31" s="24">
        <v>192</v>
      </c>
      <c r="S31" s="24">
        <v>233</v>
      </c>
      <c r="T31" s="24">
        <v>183</v>
      </c>
      <c r="U31" s="24">
        <v>2</v>
      </c>
      <c r="V31" s="24">
        <v>20</v>
      </c>
      <c r="W31" s="24">
        <v>5</v>
      </c>
      <c r="X31" s="24">
        <v>1461</v>
      </c>
    </row>
    <row r="32" spans="1:24" x14ac:dyDescent="0.15">
      <c r="A32" s="22" t="s">
        <v>85</v>
      </c>
      <c r="B32" s="24">
        <v>3277</v>
      </c>
      <c r="C32" s="24">
        <v>2669</v>
      </c>
      <c r="D32" s="24">
        <v>1195</v>
      </c>
      <c r="E32" s="24">
        <v>17</v>
      </c>
      <c r="F32" s="25" t="s">
        <v>313</v>
      </c>
      <c r="G32" s="24">
        <v>32</v>
      </c>
      <c r="H32" s="24">
        <v>29</v>
      </c>
      <c r="I32" s="24">
        <v>498</v>
      </c>
      <c r="J32" s="24">
        <v>766</v>
      </c>
      <c r="K32" s="24">
        <v>5</v>
      </c>
      <c r="L32" s="24">
        <v>105</v>
      </c>
      <c r="M32" s="24">
        <v>22</v>
      </c>
      <c r="N32" s="24">
        <v>599</v>
      </c>
      <c r="O32" s="24">
        <v>54</v>
      </c>
      <c r="P32" s="24">
        <v>108</v>
      </c>
      <c r="Q32" s="24">
        <v>82</v>
      </c>
      <c r="R32" s="24">
        <v>205</v>
      </c>
      <c r="S32" s="24">
        <v>209</v>
      </c>
      <c r="T32" s="24">
        <v>152</v>
      </c>
      <c r="U32" s="24">
        <v>3</v>
      </c>
      <c r="V32" s="24">
        <v>23</v>
      </c>
      <c r="W32" s="24">
        <v>7</v>
      </c>
      <c r="X32" s="24">
        <v>1540</v>
      </c>
    </row>
    <row r="33" spans="1:24" x14ac:dyDescent="0.15">
      <c r="A33" s="22" t="s">
        <v>86</v>
      </c>
      <c r="B33" s="24">
        <v>3073</v>
      </c>
      <c r="C33" s="24">
        <v>2430</v>
      </c>
      <c r="D33" s="24">
        <v>1169</v>
      </c>
      <c r="E33" s="24">
        <v>19</v>
      </c>
      <c r="F33" s="25" t="s">
        <v>313</v>
      </c>
      <c r="G33" s="24">
        <v>26</v>
      </c>
      <c r="H33" s="24">
        <v>25</v>
      </c>
      <c r="I33" s="24">
        <v>387</v>
      </c>
      <c r="J33" s="24">
        <v>682</v>
      </c>
      <c r="K33" s="24">
        <v>6</v>
      </c>
      <c r="L33" s="24">
        <v>92</v>
      </c>
      <c r="M33" s="24">
        <v>24</v>
      </c>
      <c r="N33" s="24">
        <v>636</v>
      </c>
      <c r="O33" s="24">
        <v>61</v>
      </c>
      <c r="P33" s="24">
        <v>110</v>
      </c>
      <c r="Q33" s="24">
        <v>85</v>
      </c>
      <c r="R33" s="24">
        <v>205</v>
      </c>
      <c r="S33" s="24">
        <v>242</v>
      </c>
      <c r="T33" s="24">
        <v>159</v>
      </c>
      <c r="U33" s="24">
        <v>2</v>
      </c>
      <c r="V33" s="24">
        <v>18</v>
      </c>
      <c r="W33" s="24">
        <v>6</v>
      </c>
      <c r="X33" s="24">
        <v>1383</v>
      </c>
    </row>
    <row r="34" spans="1:24" x14ac:dyDescent="0.15">
      <c r="A34" s="22" t="s">
        <v>87</v>
      </c>
      <c r="B34" s="24">
        <v>3462</v>
      </c>
      <c r="C34" s="24">
        <v>2850</v>
      </c>
      <c r="D34" s="24">
        <v>1409</v>
      </c>
      <c r="E34" s="24">
        <v>6</v>
      </c>
      <c r="F34" s="25" t="s">
        <v>313</v>
      </c>
      <c r="G34" s="24">
        <v>29</v>
      </c>
      <c r="H34" s="24">
        <v>22</v>
      </c>
      <c r="I34" s="24">
        <v>448</v>
      </c>
      <c r="J34" s="24">
        <v>806</v>
      </c>
      <c r="K34" s="24">
        <v>6</v>
      </c>
      <c r="L34" s="24">
        <v>101</v>
      </c>
      <c r="M34" s="24">
        <v>24</v>
      </c>
      <c r="N34" s="24">
        <v>606</v>
      </c>
      <c r="O34" s="24">
        <v>68</v>
      </c>
      <c r="P34" s="24">
        <v>108</v>
      </c>
      <c r="Q34" s="24">
        <v>85</v>
      </c>
      <c r="R34" s="24">
        <v>181</v>
      </c>
      <c r="S34" s="24">
        <v>228</v>
      </c>
      <c r="T34" s="24">
        <v>144</v>
      </c>
      <c r="U34" s="24">
        <v>2</v>
      </c>
      <c r="V34" s="24">
        <v>21</v>
      </c>
      <c r="W34" s="24">
        <v>4</v>
      </c>
      <c r="X34" s="24">
        <v>1687</v>
      </c>
    </row>
    <row r="35" spans="1:24" x14ac:dyDescent="0.15">
      <c r="A35" s="22" t="s">
        <v>88</v>
      </c>
      <c r="B35" s="23">
        <v>3408</v>
      </c>
      <c r="C35" s="23">
        <v>2779</v>
      </c>
      <c r="D35" s="23">
        <v>1395</v>
      </c>
      <c r="E35" s="23">
        <v>19</v>
      </c>
      <c r="F35" s="25" t="s">
        <v>313</v>
      </c>
      <c r="G35" s="23">
        <v>24</v>
      </c>
      <c r="H35" s="23">
        <v>28</v>
      </c>
      <c r="I35" s="23">
        <v>404</v>
      </c>
      <c r="J35" s="23">
        <v>777</v>
      </c>
      <c r="K35" s="23">
        <v>7</v>
      </c>
      <c r="L35" s="23">
        <v>103</v>
      </c>
      <c r="M35" s="23">
        <v>22</v>
      </c>
      <c r="N35" s="23">
        <v>623</v>
      </c>
      <c r="O35" s="23">
        <v>67</v>
      </c>
      <c r="P35" s="23">
        <v>105</v>
      </c>
      <c r="Q35" s="23">
        <v>85</v>
      </c>
      <c r="R35" s="23">
        <v>194</v>
      </c>
      <c r="S35" s="23">
        <v>239</v>
      </c>
      <c r="T35" s="23">
        <v>156</v>
      </c>
      <c r="U35" s="23">
        <v>1</v>
      </c>
      <c r="V35" s="23">
        <v>18</v>
      </c>
      <c r="W35" s="23">
        <v>5</v>
      </c>
      <c r="X35" s="23">
        <v>1614</v>
      </c>
    </row>
    <row r="36" spans="1:24" x14ac:dyDescent="0.15">
      <c r="A36" s="22" t="s">
        <v>89</v>
      </c>
      <c r="B36" s="23">
        <v>3115</v>
      </c>
      <c r="C36" s="23">
        <v>2484</v>
      </c>
      <c r="D36" s="23">
        <v>1304</v>
      </c>
      <c r="E36" s="23">
        <v>14</v>
      </c>
      <c r="F36" s="25" t="s">
        <v>313</v>
      </c>
      <c r="G36" s="23">
        <v>22</v>
      </c>
      <c r="H36" s="23">
        <v>28</v>
      </c>
      <c r="I36" s="23">
        <v>388</v>
      </c>
      <c r="J36" s="23">
        <v>623</v>
      </c>
      <c r="K36" s="23">
        <v>6</v>
      </c>
      <c r="L36" s="23">
        <v>79</v>
      </c>
      <c r="M36" s="23">
        <v>21</v>
      </c>
      <c r="N36" s="23">
        <v>626</v>
      </c>
      <c r="O36" s="23">
        <v>70</v>
      </c>
      <c r="P36" s="23">
        <v>103</v>
      </c>
      <c r="Q36" s="23">
        <v>82</v>
      </c>
      <c r="R36" s="23">
        <v>190</v>
      </c>
      <c r="S36" s="23">
        <v>246</v>
      </c>
      <c r="T36" s="23">
        <v>161</v>
      </c>
      <c r="U36" s="23">
        <v>1</v>
      </c>
      <c r="V36" s="23">
        <v>17</v>
      </c>
      <c r="W36" s="23">
        <v>4</v>
      </c>
      <c r="X36" s="23">
        <v>1257</v>
      </c>
    </row>
    <row r="37" spans="1:24" x14ac:dyDescent="0.15">
      <c r="A37" s="26" t="s">
        <v>90</v>
      </c>
      <c r="B37" s="23">
        <v>2968</v>
      </c>
      <c r="C37" s="23">
        <v>2346</v>
      </c>
      <c r="D37" s="23">
        <v>1141</v>
      </c>
      <c r="E37" s="23">
        <v>16</v>
      </c>
      <c r="F37" s="25" t="s">
        <v>313</v>
      </c>
      <c r="G37" s="23">
        <v>25</v>
      </c>
      <c r="H37" s="23">
        <v>30</v>
      </c>
      <c r="I37" s="23">
        <v>461</v>
      </c>
      <c r="J37" s="23">
        <v>574</v>
      </c>
      <c r="K37" s="23">
        <v>6</v>
      </c>
      <c r="L37" s="23">
        <v>71</v>
      </c>
      <c r="M37" s="23">
        <v>23</v>
      </c>
      <c r="N37" s="23">
        <v>617</v>
      </c>
      <c r="O37" s="23">
        <v>98</v>
      </c>
      <c r="P37" s="23">
        <v>100</v>
      </c>
      <c r="Q37" s="23">
        <v>76</v>
      </c>
      <c r="R37" s="23">
        <v>205</v>
      </c>
      <c r="S37" s="23">
        <v>196</v>
      </c>
      <c r="T37" s="23">
        <v>112</v>
      </c>
      <c r="U37" s="23">
        <v>1</v>
      </c>
      <c r="V37" s="23">
        <v>18</v>
      </c>
      <c r="W37" s="23">
        <v>4</v>
      </c>
      <c r="X37" s="23">
        <v>1195</v>
      </c>
    </row>
    <row r="38" spans="1:24" x14ac:dyDescent="0.15">
      <c r="A38" s="26" t="s">
        <v>91</v>
      </c>
      <c r="B38" s="23">
        <v>2723</v>
      </c>
      <c r="C38" s="23">
        <v>2066</v>
      </c>
      <c r="D38" s="23">
        <v>861</v>
      </c>
      <c r="E38" s="23">
        <v>17</v>
      </c>
      <c r="F38" s="25" t="s">
        <v>313</v>
      </c>
      <c r="G38" s="23">
        <v>23</v>
      </c>
      <c r="H38" s="23">
        <v>29</v>
      </c>
      <c r="I38" s="23">
        <v>488</v>
      </c>
      <c r="J38" s="23">
        <v>551</v>
      </c>
      <c r="K38" s="23">
        <v>8</v>
      </c>
      <c r="L38" s="23">
        <v>66</v>
      </c>
      <c r="M38" s="23">
        <v>24</v>
      </c>
      <c r="N38" s="23">
        <v>653</v>
      </c>
      <c r="O38" s="23">
        <v>115</v>
      </c>
      <c r="P38" s="23">
        <v>101</v>
      </c>
      <c r="Q38" s="23">
        <v>75</v>
      </c>
      <c r="R38" s="23">
        <v>233</v>
      </c>
      <c r="S38" s="23">
        <v>184</v>
      </c>
      <c r="T38" s="23">
        <v>98</v>
      </c>
      <c r="U38" s="23">
        <v>1</v>
      </c>
      <c r="V38" s="23">
        <v>20</v>
      </c>
      <c r="W38" s="23">
        <v>3</v>
      </c>
      <c r="X38" s="23">
        <v>1133</v>
      </c>
    </row>
    <row r="39" spans="1:24" x14ac:dyDescent="0.15">
      <c r="A39" s="26" t="s">
        <v>92</v>
      </c>
      <c r="B39" s="23">
        <v>3173</v>
      </c>
      <c r="C39" s="23">
        <v>2438</v>
      </c>
      <c r="D39" s="23">
        <v>1067</v>
      </c>
      <c r="E39" s="23">
        <v>26</v>
      </c>
      <c r="F39" s="25" t="s">
        <v>313</v>
      </c>
      <c r="G39" s="23">
        <v>24</v>
      </c>
      <c r="H39" s="23">
        <v>26</v>
      </c>
      <c r="I39" s="23">
        <v>504</v>
      </c>
      <c r="J39" s="23">
        <v>685</v>
      </c>
      <c r="K39" s="23">
        <v>10</v>
      </c>
      <c r="L39" s="23">
        <v>70</v>
      </c>
      <c r="M39" s="23">
        <v>25</v>
      </c>
      <c r="N39" s="23">
        <v>730</v>
      </c>
      <c r="O39" s="23">
        <v>119</v>
      </c>
      <c r="P39" s="23">
        <v>110</v>
      </c>
      <c r="Q39" s="23">
        <v>82</v>
      </c>
      <c r="R39" s="23">
        <v>231</v>
      </c>
      <c r="S39" s="23">
        <v>242</v>
      </c>
      <c r="T39" s="23">
        <v>112</v>
      </c>
      <c r="U39" s="23">
        <v>1</v>
      </c>
      <c r="V39" s="23">
        <v>28</v>
      </c>
      <c r="W39" s="23">
        <v>4</v>
      </c>
      <c r="X39" s="23">
        <v>1461</v>
      </c>
    </row>
    <row r="40" spans="1:24" x14ac:dyDescent="0.15">
      <c r="A40" s="26" t="s">
        <v>93</v>
      </c>
      <c r="B40" s="23">
        <v>3270</v>
      </c>
      <c r="C40" s="23">
        <v>2500</v>
      </c>
      <c r="D40" s="23">
        <v>1074</v>
      </c>
      <c r="E40" s="23">
        <v>17</v>
      </c>
      <c r="F40" s="25" t="s">
        <v>313</v>
      </c>
      <c r="G40" s="23">
        <v>23</v>
      </c>
      <c r="H40" s="23">
        <v>27</v>
      </c>
      <c r="I40" s="23">
        <v>593</v>
      </c>
      <c r="J40" s="23">
        <v>647</v>
      </c>
      <c r="K40" s="23">
        <v>11</v>
      </c>
      <c r="L40" s="23">
        <v>81</v>
      </c>
      <c r="M40" s="23">
        <v>27</v>
      </c>
      <c r="N40" s="23">
        <v>766</v>
      </c>
      <c r="O40" s="23">
        <v>97</v>
      </c>
      <c r="P40" s="23">
        <v>103</v>
      </c>
      <c r="Q40" s="23">
        <v>83</v>
      </c>
      <c r="R40" s="23">
        <v>255</v>
      </c>
      <c r="S40" s="23">
        <v>283</v>
      </c>
      <c r="T40" s="23">
        <v>142</v>
      </c>
      <c r="U40" s="23">
        <v>1</v>
      </c>
      <c r="V40" s="23">
        <v>27</v>
      </c>
      <c r="W40" s="23">
        <v>3</v>
      </c>
      <c r="X40" s="23">
        <v>1485</v>
      </c>
    </row>
    <row r="41" spans="1:24" x14ac:dyDescent="0.15">
      <c r="A41" s="26" t="s">
        <v>94</v>
      </c>
      <c r="B41" s="23">
        <v>3004</v>
      </c>
      <c r="C41" s="23">
        <v>2206</v>
      </c>
      <c r="D41" s="23">
        <v>900</v>
      </c>
      <c r="E41" s="23">
        <v>15</v>
      </c>
      <c r="F41" s="25" t="s">
        <v>313</v>
      </c>
      <c r="G41" s="23">
        <v>19</v>
      </c>
      <c r="H41" s="23">
        <v>33</v>
      </c>
      <c r="I41" s="23">
        <v>589</v>
      </c>
      <c r="J41" s="23">
        <v>533</v>
      </c>
      <c r="K41" s="23">
        <v>12</v>
      </c>
      <c r="L41" s="23">
        <v>80</v>
      </c>
      <c r="M41" s="23">
        <v>25</v>
      </c>
      <c r="N41" s="23">
        <v>796</v>
      </c>
      <c r="O41" s="23">
        <v>93</v>
      </c>
      <c r="P41" s="23">
        <v>103</v>
      </c>
      <c r="Q41" s="23">
        <v>84</v>
      </c>
      <c r="R41" s="23">
        <v>268</v>
      </c>
      <c r="S41" s="23">
        <v>311</v>
      </c>
      <c r="T41" s="23">
        <v>159</v>
      </c>
      <c r="U41" s="23">
        <v>1</v>
      </c>
      <c r="V41" s="23">
        <v>21</v>
      </c>
      <c r="W41" s="23">
        <v>2</v>
      </c>
      <c r="X41" s="23">
        <v>1399</v>
      </c>
    </row>
    <row r="42" spans="1:24" x14ac:dyDescent="0.15">
      <c r="A42" s="26" t="s">
        <v>95</v>
      </c>
      <c r="B42" s="23">
        <v>3500</v>
      </c>
      <c r="C42" s="23">
        <v>2708</v>
      </c>
      <c r="D42" s="23">
        <v>1165</v>
      </c>
      <c r="E42" s="23">
        <v>17</v>
      </c>
      <c r="F42" s="25" t="s">
        <v>313</v>
      </c>
      <c r="G42" s="23">
        <v>18</v>
      </c>
      <c r="H42" s="23">
        <v>26</v>
      </c>
      <c r="I42" s="23">
        <v>554</v>
      </c>
      <c r="J42" s="23">
        <v>779</v>
      </c>
      <c r="K42" s="23">
        <v>15</v>
      </c>
      <c r="L42" s="23">
        <v>98</v>
      </c>
      <c r="M42" s="23">
        <v>36</v>
      </c>
      <c r="N42" s="23">
        <v>789</v>
      </c>
      <c r="O42" s="23">
        <v>99</v>
      </c>
      <c r="P42" s="23">
        <v>106</v>
      </c>
      <c r="Q42" s="23">
        <v>85</v>
      </c>
      <c r="R42" s="23">
        <v>255</v>
      </c>
      <c r="S42" s="23">
        <v>317</v>
      </c>
      <c r="T42" s="23">
        <v>158</v>
      </c>
      <c r="U42" s="23">
        <v>1</v>
      </c>
      <c r="V42" s="23">
        <v>12</v>
      </c>
      <c r="W42" s="23">
        <v>2</v>
      </c>
      <c r="X42" s="23">
        <v>1547</v>
      </c>
    </row>
    <row r="43" spans="1:24" x14ac:dyDescent="0.15">
      <c r="A43" s="26" t="s">
        <v>96</v>
      </c>
      <c r="B43" s="23">
        <v>2552</v>
      </c>
      <c r="C43" s="23">
        <v>1822</v>
      </c>
      <c r="D43" s="23">
        <v>370</v>
      </c>
      <c r="E43" s="23">
        <v>7</v>
      </c>
      <c r="F43" s="25" t="s">
        <v>313</v>
      </c>
      <c r="G43" s="23">
        <v>8</v>
      </c>
      <c r="H43" s="23">
        <v>26</v>
      </c>
      <c r="I43" s="23">
        <v>611</v>
      </c>
      <c r="J43" s="23">
        <v>650</v>
      </c>
      <c r="K43" s="23">
        <v>28</v>
      </c>
      <c r="L43" s="23">
        <v>83</v>
      </c>
      <c r="M43" s="23">
        <v>39</v>
      </c>
      <c r="N43" s="23">
        <v>726</v>
      </c>
      <c r="O43" s="23">
        <v>90</v>
      </c>
      <c r="P43" s="23">
        <v>106</v>
      </c>
      <c r="Q43" s="23">
        <v>84</v>
      </c>
      <c r="R43" s="23">
        <v>237</v>
      </c>
      <c r="S43" s="23">
        <v>284</v>
      </c>
      <c r="T43" s="23">
        <v>133</v>
      </c>
      <c r="U43" s="23">
        <v>1</v>
      </c>
      <c r="V43" s="23">
        <v>9</v>
      </c>
      <c r="W43" s="23">
        <v>4</v>
      </c>
      <c r="X43" s="23">
        <v>1360</v>
      </c>
    </row>
    <row r="44" spans="1:24" x14ac:dyDescent="0.15">
      <c r="A44" s="26" t="s">
        <v>97</v>
      </c>
      <c r="B44" s="23">
        <v>3575</v>
      </c>
      <c r="C44" s="23">
        <v>2877</v>
      </c>
      <c r="D44" s="23">
        <v>1309</v>
      </c>
      <c r="E44" s="23">
        <v>6</v>
      </c>
      <c r="F44" s="25" t="s">
        <v>313</v>
      </c>
      <c r="G44" s="23">
        <v>14</v>
      </c>
      <c r="H44" s="23">
        <v>26</v>
      </c>
      <c r="I44" s="23">
        <v>679</v>
      </c>
      <c r="J44" s="23">
        <v>684</v>
      </c>
      <c r="K44" s="23">
        <v>26</v>
      </c>
      <c r="L44" s="23">
        <v>102</v>
      </c>
      <c r="M44" s="23">
        <v>30</v>
      </c>
      <c r="N44" s="23">
        <v>693</v>
      </c>
      <c r="O44" s="23">
        <v>78</v>
      </c>
      <c r="P44" s="23">
        <v>100</v>
      </c>
      <c r="Q44" s="23">
        <v>80</v>
      </c>
      <c r="R44" s="23">
        <v>244</v>
      </c>
      <c r="S44" s="23">
        <v>265</v>
      </c>
      <c r="T44" s="23">
        <v>132</v>
      </c>
      <c r="U44" s="23">
        <v>0</v>
      </c>
      <c r="V44" s="23">
        <v>6</v>
      </c>
      <c r="W44" s="23">
        <v>4</v>
      </c>
      <c r="X44" s="23">
        <v>1984</v>
      </c>
    </row>
    <row r="45" spans="1:24" x14ac:dyDescent="0.15">
      <c r="A45" s="26" t="s">
        <v>98</v>
      </c>
      <c r="B45" s="23">
        <v>3193</v>
      </c>
      <c r="C45" s="23">
        <v>2540</v>
      </c>
      <c r="D45" s="23">
        <v>1106</v>
      </c>
      <c r="E45" s="23">
        <v>4</v>
      </c>
      <c r="F45" s="25" t="s">
        <v>313</v>
      </c>
      <c r="G45" s="23">
        <v>13</v>
      </c>
      <c r="H45" s="23">
        <v>27</v>
      </c>
      <c r="I45" s="23">
        <v>619</v>
      </c>
      <c r="J45" s="23">
        <v>621</v>
      </c>
      <c r="K45" s="23">
        <v>26</v>
      </c>
      <c r="L45" s="23">
        <v>92</v>
      </c>
      <c r="M45" s="23">
        <v>32</v>
      </c>
      <c r="N45" s="23">
        <v>649</v>
      </c>
      <c r="O45" s="23">
        <v>72</v>
      </c>
      <c r="P45" s="23">
        <v>97</v>
      </c>
      <c r="Q45" s="23">
        <v>78</v>
      </c>
      <c r="R45" s="23">
        <v>216</v>
      </c>
      <c r="S45" s="23">
        <v>257</v>
      </c>
      <c r="T45" s="23">
        <v>131</v>
      </c>
      <c r="U45" s="23">
        <v>0</v>
      </c>
      <c r="V45" s="23">
        <v>6</v>
      </c>
      <c r="W45" s="23">
        <v>4</v>
      </c>
      <c r="X45" s="23">
        <v>1627</v>
      </c>
    </row>
    <row r="46" spans="1:24" x14ac:dyDescent="0.15">
      <c r="A46" s="26" t="s">
        <v>99</v>
      </c>
      <c r="B46" s="23">
        <v>3131</v>
      </c>
      <c r="C46" s="23">
        <v>2446</v>
      </c>
      <c r="D46" s="23">
        <v>1021</v>
      </c>
      <c r="E46" s="23">
        <v>3</v>
      </c>
      <c r="F46" s="25" t="s">
        <v>313</v>
      </c>
      <c r="G46" s="23">
        <v>15</v>
      </c>
      <c r="H46" s="23">
        <v>31</v>
      </c>
      <c r="I46" s="23">
        <v>616</v>
      </c>
      <c r="J46" s="23">
        <v>622</v>
      </c>
      <c r="K46" s="23">
        <v>29</v>
      </c>
      <c r="L46" s="23">
        <v>83</v>
      </c>
      <c r="M46" s="23">
        <v>26</v>
      </c>
      <c r="N46" s="23">
        <v>682</v>
      </c>
      <c r="O46" s="23">
        <v>77</v>
      </c>
      <c r="P46" s="23">
        <v>92</v>
      </c>
      <c r="Q46" s="23">
        <v>78</v>
      </c>
      <c r="R46" s="23">
        <v>217</v>
      </c>
      <c r="S46" s="23">
        <v>289</v>
      </c>
      <c r="T46" s="23">
        <v>138</v>
      </c>
      <c r="U46" s="23">
        <v>0</v>
      </c>
      <c r="V46" s="23">
        <v>7</v>
      </c>
      <c r="W46" s="23">
        <v>3</v>
      </c>
      <c r="X46" s="23">
        <v>1421</v>
      </c>
    </row>
    <row r="47" spans="1:24" x14ac:dyDescent="0.15">
      <c r="A47" s="26" t="s">
        <v>100</v>
      </c>
      <c r="B47" s="23">
        <v>2849</v>
      </c>
      <c r="C47" s="23">
        <v>2170</v>
      </c>
      <c r="D47" s="23">
        <v>893</v>
      </c>
      <c r="E47" s="23">
        <v>4</v>
      </c>
      <c r="F47" s="25" t="s">
        <v>313</v>
      </c>
      <c r="G47" s="23">
        <v>15</v>
      </c>
      <c r="H47" s="23">
        <v>30</v>
      </c>
      <c r="I47" s="23">
        <v>600</v>
      </c>
      <c r="J47" s="23">
        <v>480</v>
      </c>
      <c r="K47" s="23">
        <v>31</v>
      </c>
      <c r="L47" s="23">
        <v>90</v>
      </c>
      <c r="M47" s="23">
        <v>26</v>
      </c>
      <c r="N47" s="23">
        <v>676</v>
      </c>
      <c r="O47" s="23">
        <v>74</v>
      </c>
      <c r="P47" s="23">
        <v>87</v>
      </c>
      <c r="Q47" s="23">
        <v>76</v>
      </c>
      <c r="R47" s="23">
        <v>234</v>
      </c>
      <c r="S47" s="23">
        <v>273</v>
      </c>
      <c r="T47" s="23">
        <v>134</v>
      </c>
      <c r="U47" s="23">
        <v>0</v>
      </c>
      <c r="V47" s="23">
        <v>8</v>
      </c>
      <c r="W47" s="23">
        <v>3</v>
      </c>
      <c r="X47" s="23">
        <v>1285</v>
      </c>
    </row>
    <row r="48" spans="1:24" x14ac:dyDescent="0.15">
      <c r="A48" s="26" t="s">
        <v>101</v>
      </c>
      <c r="B48" s="23">
        <v>2801</v>
      </c>
      <c r="C48" s="23">
        <v>2173</v>
      </c>
      <c r="D48" s="23">
        <v>728</v>
      </c>
      <c r="E48" s="23">
        <v>4</v>
      </c>
      <c r="F48" s="25" t="s">
        <v>313</v>
      </c>
      <c r="G48" s="23">
        <v>16</v>
      </c>
      <c r="H48" s="23">
        <v>31</v>
      </c>
      <c r="I48" s="23">
        <v>636</v>
      </c>
      <c r="J48" s="23">
        <v>611</v>
      </c>
      <c r="K48" s="23">
        <v>33</v>
      </c>
      <c r="L48" s="23">
        <v>87</v>
      </c>
      <c r="M48" s="23">
        <v>28</v>
      </c>
      <c r="N48" s="23">
        <v>625</v>
      </c>
      <c r="O48" s="23">
        <v>67</v>
      </c>
      <c r="P48" s="23">
        <v>84</v>
      </c>
      <c r="Q48" s="23">
        <v>75</v>
      </c>
      <c r="R48" s="23">
        <v>220</v>
      </c>
      <c r="S48" s="23">
        <v>248</v>
      </c>
      <c r="T48" s="23">
        <v>117</v>
      </c>
      <c r="U48" s="23">
        <v>0</v>
      </c>
      <c r="V48" s="23">
        <v>7</v>
      </c>
      <c r="W48" s="23">
        <v>3</v>
      </c>
      <c r="X48" s="23">
        <v>1427</v>
      </c>
    </row>
    <row r="49" spans="1:24" x14ac:dyDescent="0.15">
      <c r="A49" s="26" t="s">
        <v>102</v>
      </c>
      <c r="B49" s="23">
        <v>2776</v>
      </c>
      <c r="C49" s="23">
        <v>2140</v>
      </c>
      <c r="D49" s="23">
        <v>720</v>
      </c>
      <c r="E49" s="23">
        <v>5</v>
      </c>
      <c r="F49" s="25" t="s">
        <v>313</v>
      </c>
      <c r="G49" s="23">
        <v>17</v>
      </c>
      <c r="H49" s="23">
        <v>29</v>
      </c>
      <c r="I49" s="23">
        <v>637</v>
      </c>
      <c r="J49" s="23">
        <v>593</v>
      </c>
      <c r="K49" s="23">
        <v>28</v>
      </c>
      <c r="L49" s="23">
        <v>84</v>
      </c>
      <c r="M49" s="23">
        <v>28</v>
      </c>
      <c r="N49" s="23">
        <v>632</v>
      </c>
      <c r="O49" s="23">
        <v>72</v>
      </c>
      <c r="P49" s="23">
        <v>79</v>
      </c>
      <c r="Q49" s="23">
        <v>72</v>
      </c>
      <c r="R49" s="23">
        <v>201</v>
      </c>
      <c r="S49" s="23">
        <v>271</v>
      </c>
      <c r="T49" s="23">
        <v>138</v>
      </c>
      <c r="U49" s="23">
        <v>0</v>
      </c>
      <c r="V49" s="23">
        <v>9</v>
      </c>
      <c r="W49" s="23">
        <v>4</v>
      </c>
      <c r="X49" s="23">
        <v>1291</v>
      </c>
    </row>
    <row r="50" spans="1:24" x14ac:dyDescent="0.15">
      <c r="A50" s="26" t="s">
        <v>103</v>
      </c>
      <c r="B50" s="23">
        <v>2648</v>
      </c>
      <c r="C50" s="23">
        <v>2017</v>
      </c>
      <c r="D50" s="23">
        <v>647</v>
      </c>
      <c r="E50" s="23">
        <v>6</v>
      </c>
      <c r="F50" s="25" t="s">
        <v>313</v>
      </c>
      <c r="G50" s="23">
        <v>22</v>
      </c>
      <c r="H50" s="23">
        <v>24</v>
      </c>
      <c r="I50" s="23">
        <v>607</v>
      </c>
      <c r="J50" s="23">
        <v>573</v>
      </c>
      <c r="K50" s="23">
        <v>28</v>
      </c>
      <c r="L50" s="23">
        <v>80</v>
      </c>
      <c r="M50" s="23">
        <v>30</v>
      </c>
      <c r="N50" s="23">
        <v>627</v>
      </c>
      <c r="O50" s="23">
        <v>75</v>
      </c>
      <c r="P50" s="23">
        <v>78</v>
      </c>
      <c r="Q50" s="23">
        <v>71</v>
      </c>
      <c r="R50" s="23">
        <v>185</v>
      </c>
      <c r="S50" s="23">
        <v>282</v>
      </c>
      <c r="T50" s="23">
        <v>137</v>
      </c>
      <c r="U50" s="23">
        <v>0</v>
      </c>
      <c r="V50" s="23">
        <v>8</v>
      </c>
      <c r="W50" s="23">
        <v>4</v>
      </c>
      <c r="X50" s="23">
        <v>1138</v>
      </c>
    </row>
    <row r="51" spans="1:24" x14ac:dyDescent="0.15">
      <c r="A51" s="26" t="s">
        <v>104</v>
      </c>
      <c r="B51" s="23">
        <v>2575</v>
      </c>
      <c r="C51" s="23">
        <v>1948</v>
      </c>
      <c r="D51" s="23">
        <v>604</v>
      </c>
      <c r="E51" s="23">
        <v>6</v>
      </c>
      <c r="F51" s="23">
        <v>1</v>
      </c>
      <c r="G51" s="23">
        <v>22</v>
      </c>
      <c r="H51" s="23">
        <v>22</v>
      </c>
      <c r="I51" s="23">
        <v>576</v>
      </c>
      <c r="J51" s="23">
        <v>575</v>
      </c>
      <c r="K51" s="23">
        <v>33</v>
      </c>
      <c r="L51" s="23">
        <v>81</v>
      </c>
      <c r="M51" s="23">
        <v>29</v>
      </c>
      <c r="N51" s="23">
        <v>626</v>
      </c>
      <c r="O51" s="23">
        <v>67</v>
      </c>
      <c r="P51" s="23">
        <v>74</v>
      </c>
      <c r="Q51" s="23">
        <v>69</v>
      </c>
      <c r="R51" s="23">
        <v>195</v>
      </c>
      <c r="S51" s="23">
        <v>279</v>
      </c>
      <c r="T51" s="23">
        <v>133</v>
      </c>
      <c r="U51" s="23">
        <v>0</v>
      </c>
      <c r="V51" s="23">
        <v>10</v>
      </c>
      <c r="W51" s="23">
        <v>1</v>
      </c>
      <c r="X51" s="23">
        <v>1177</v>
      </c>
    </row>
    <row r="52" spans="1:24" x14ac:dyDescent="0.15">
      <c r="A52" s="26" t="s">
        <v>105</v>
      </c>
      <c r="B52" s="23">
        <v>2570</v>
      </c>
      <c r="C52" s="23">
        <v>1903</v>
      </c>
      <c r="D52" s="23">
        <v>566</v>
      </c>
      <c r="E52" s="23">
        <v>8</v>
      </c>
      <c r="F52" s="23">
        <v>1</v>
      </c>
      <c r="G52" s="23">
        <v>18</v>
      </c>
      <c r="H52" s="23">
        <v>19</v>
      </c>
      <c r="I52" s="23">
        <v>606</v>
      </c>
      <c r="J52" s="23">
        <v>549</v>
      </c>
      <c r="K52" s="23">
        <v>35</v>
      </c>
      <c r="L52" s="23">
        <v>73</v>
      </c>
      <c r="M52" s="23">
        <v>27</v>
      </c>
      <c r="N52" s="23">
        <v>666</v>
      </c>
      <c r="O52" s="23">
        <v>79</v>
      </c>
      <c r="P52" s="23">
        <v>73</v>
      </c>
      <c r="Q52" s="23">
        <v>67</v>
      </c>
      <c r="R52" s="23">
        <v>203</v>
      </c>
      <c r="S52" s="23">
        <v>299</v>
      </c>
      <c r="T52" s="23">
        <v>143</v>
      </c>
      <c r="U52" s="25" t="s">
        <v>313</v>
      </c>
      <c r="V52" s="23">
        <v>12</v>
      </c>
      <c r="W52" s="23">
        <v>1</v>
      </c>
      <c r="X52" s="23">
        <v>1174</v>
      </c>
    </row>
    <row r="53" spans="1:24" x14ac:dyDescent="0.15">
      <c r="A53" s="26" t="s">
        <v>106</v>
      </c>
      <c r="B53" s="23">
        <v>2402</v>
      </c>
      <c r="C53" s="23">
        <v>1777</v>
      </c>
      <c r="D53" s="23">
        <v>370</v>
      </c>
      <c r="E53" s="23">
        <v>8</v>
      </c>
      <c r="F53" s="23">
        <v>1</v>
      </c>
      <c r="G53" s="23">
        <v>18</v>
      </c>
      <c r="H53" s="23">
        <v>19</v>
      </c>
      <c r="I53" s="23">
        <v>607</v>
      </c>
      <c r="J53" s="23">
        <v>619</v>
      </c>
      <c r="K53" s="23">
        <v>33</v>
      </c>
      <c r="L53" s="23">
        <v>73</v>
      </c>
      <c r="M53" s="23">
        <v>28</v>
      </c>
      <c r="N53" s="23">
        <v>624</v>
      </c>
      <c r="O53" s="23">
        <v>65</v>
      </c>
      <c r="P53" s="23">
        <v>74</v>
      </c>
      <c r="Q53" s="23">
        <v>69</v>
      </c>
      <c r="R53" s="23">
        <v>185</v>
      </c>
      <c r="S53" s="23">
        <v>291</v>
      </c>
      <c r="T53" s="23">
        <v>130</v>
      </c>
      <c r="U53" s="25" t="s">
        <v>313</v>
      </c>
      <c r="V53" s="23">
        <v>10</v>
      </c>
      <c r="W53" s="23">
        <v>2</v>
      </c>
      <c r="X53" s="23">
        <v>1239</v>
      </c>
    </row>
    <row r="54" spans="1:24" x14ac:dyDescent="0.15">
      <c r="A54" s="26" t="s">
        <v>108</v>
      </c>
      <c r="B54" s="23">
        <v>2953</v>
      </c>
      <c r="C54" s="23">
        <v>2264</v>
      </c>
      <c r="D54" s="23">
        <v>607</v>
      </c>
      <c r="E54" s="23">
        <v>6</v>
      </c>
      <c r="F54" s="23">
        <v>1</v>
      </c>
      <c r="G54" s="23">
        <v>15</v>
      </c>
      <c r="H54" s="23">
        <v>21</v>
      </c>
      <c r="I54" s="23">
        <v>695</v>
      </c>
      <c r="J54" s="23">
        <v>783</v>
      </c>
      <c r="K54" s="23">
        <v>30</v>
      </c>
      <c r="L54" s="23">
        <v>81</v>
      </c>
      <c r="M54" s="23">
        <v>24</v>
      </c>
      <c r="N54" s="23">
        <v>689</v>
      </c>
      <c r="O54" s="23">
        <v>78</v>
      </c>
      <c r="P54" s="23">
        <v>73</v>
      </c>
      <c r="Q54" s="23">
        <v>68</v>
      </c>
      <c r="R54" s="23">
        <v>220</v>
      </c>
      <c r="S54" s="23">
        <v>308</v>
      </c>
      <c r="T54" s="23">
        <v>138</v>
      </c>
      <c r="U54" s="25" t="s">
        <v>313</v>
      </c>
      <c r="V54" s="23">
        <v>10</v>
      </c>
      <c r="W54" s="23">
        <v>1</v>
      </c>
      <c r="X54" s="23">
        <v>1270</v>
      </c>
    </row>
    <row r="55" spans="1:24" x14ac:dyDescent="0.15">
      <c r="A55" s="26" t="s">
        <v>109</v>
      </c>
      <c r="B55" s="23">
        <v>2797</v>
      </c>
      <c r="C55" s="23">
        <v>2086</v>
      </c>
      <c r="D55" s="23">
        <v>613</v>
      </c>
      <c r="E55" s="23">
        <v>4</v>
      </c>
      <c r="F55" s="23">
        <v>2</v>
      </c>
      <c r="G55" s="23">
        <v>15</v>
      </c>
      <c r="H55" s="23">
        <v>22</v>
      </c>
      <c r="I55" s="23">
        <v>589</v>
      </c>
      <c r="J55" s="23">
        <v>722</v>
      </c>
      <c r="K55" s="23">
        <v>30</v>
      </c>
      <c r="L55" s="23">
        <v>65</v>
      </c>
      <c r="M55" s="23">
        <v>24</v>
      </c>
      <c r="N55" s="23">
        <v>710</v>
      </c>
      <c r="O55" s="23">
        <v>81</v>
      </c>
      <c r="P55" s="23">
        <v>73</v>
      </c>
      <c r="Q55" s="23">
        <v>68</v>
      </c>
      <c r="R55" s="23">
        <v>223</v>
      </c>
      <c r="S55" s="23">
        <v>324</v>
      </c>
      <c r="T55" s="23">
        <v>147</v>
      </c>
      <c r="U55" s="25" t="s">
        <v>313</v>
      </c>
      <c r="V55" s="23">
        <v>10</v>
      </c>
      <c r="W55" s="23">
        <v>1</v>
      </c>
      <c r="X55" s="23">
        <v>1185</v>
      </c>
    </row>
    <row r="56" spans="1:24" x14ac:dyDescent="0.15">
      <c r="A56" s="26" t="s">
        <v>315</v>
      </c>
      <c r="B56" s="27">
        <v>2885</v>
      </c>
      <c r="C56" s="27">
        <v>2180</v>
      </c>
      <c r="D56" s="27">
        <v>589</v>
      </c>
      <c r="E56" s="27">
        <v>4</v>
      </c>
      <c r="F56" s="27">
        <v>1</v>
      </c>
      <c r="G56" s="27">
        <v>16</v>
      </c>
      <c r="H56" s="27">
        <v>22</v>
      </c>
      <c r="I56" s="27">
        <v>653</v>
      </c>
      <c r="J56" s="27">
        <v>771</v>
      </c>
      <c r="K56" s="27">
        <v>30</v>
      </c>
      <c r="L56" s="27">
        <v>68</v>
      </c>
      <c r="M56" s="27">
        <v>25</v>
      </c>
      <c r="N56" s="27">
        <v>704</v>
      </c>
      <c r="O56" s="27">
        <v>81</v>
      </c>
      <c r="P56" s="27">
        <v>69</v>
      </c>
      <c r="Q56" s="27">
        <v>64</v>
      </c>
      <c r="R56" s="28">
        <v>214</v>
      </c>
      <c r="S56" s="28">
        <v>330</v>
      </c>
      <c r="T56" s="28">
        <v>148</v>
      </c>
      <c r="U56" s="25" t="s">
        <v>313</v>
      </c>
      <c r="V56" s="28">
        <v>10</v>
      </c>
      <c r="W56" s="28">
        <v>1</v>
      </c>
      <c r="X56" s="28">
        <v>1228</v>
      </c>
    </row>
    <row r="57" spans="1:24" x14ac:dyDescent="0.15">
      <c r="A57" s="26" t="s">
        <v>316</v>
      </c>
      <c r="B57" s="29">
        <v>2858</v>
      </c>
      <c r="C57" s="29">
        <v>2143</v>
      </c>
      <c r="D57" s="29">
        <v>531</v>
      </c>
      <c r="E57" s="29">
        <v>3</v>
      </c>
      <c r="F57" s="29">
        <v>1</v>
      </c>
      <c r="G57" s="29">
        <v>10</v>
      </c>
      <c r="H57" s="29">
        <v>17</v>
      </c>
      <c r="I57" s="29">
        <v>680</v>
      </c>
      <c r="J57" s="29">
        <v>778</v>
      </c>
      <c r="K57" s="29">
        <v>32</v>
      </c>
      <c r="L57" s="29">
        <v>68</v>
      </c>
      <c r="M57" s="29">
        <v>25</v>
      </c>
      <c r="N57" s="29">
        <v>714</v>
      </c>
      <c r="O57" s="29">
        <v>84</v>
      </c>
      <c r="P57" s="29">
        <v>65</v>
      </c>
      <c r="Q57" s="29">
        <v>62</v>
      </c>
      <c r="R57" s="29">
        <v>218</v>
      </c>
      <c r="S57" s="29">
        <v>335</v>
      </c>
      <c r="T57" s="29">
        <v>140</v>
      </c>
      <c r="U57" s="25" t="s">
        <v>313</v>
      </c>
      <c r="V57" s="30">
        <v>11</v>
      </c>
      <c r="W57" s="29">
        <v>1</v>
      </c>
      <c r="X57" s="28">
        <v>1263</v>
      </c>
    </row>
    <row r="58" spans="1:24" x14ac:dyDescent="0.15">
      <c r="A58" s="26" t="s">
        <v>317</v>
      </c>
      <c r="B58" s="29">
        <v>2828</v>
      </c>
      <c r="C58" s="29">
        <v>2014</v>
      </c>
      <c r="D58" s="29">
        <v>576</v>
      </c>
      <c r="E58" s="29">
        <v>3</v>
      </c>
      <c r="F58" s="29">
        <v>1</v>
      </c>
      <c r="G58" s="29">
        <v>11</v>
      </c>
      <c r="H58" s="29">
        <v>16</v>
      </c>
      <c r="I58" s="29">
        <v>623</v>
      </c>
      <c r="J58" s="29">
        <v>671</v>
      </c>
      <c r="K58" s="29">
        <v>28</v>
      </c>
      <c r="L58" s="29">
        <v>64</v>
      </c>
      <c r="M58" s="29">
        <v>21</v>
      </c>
      <c r="N58" s="29">
        <v>813</v>
      </c>
      <c r="O58" s="29">
        <v>93</v>
      </c>
      <c r="P58" s="29">
        <v>66</v>
      </c>
      <c r="Q58" s="29">
        <v>64</v>
      </c>
      <c r="R58" s="29">
        <v>254</v>
      </c>
      <c r="S58" s="29">
        <v>388</v>
      </c>
      <c r="T58" s="29">
        <v>158</v>
      </c>
      <c r="U58" s="25" t="s">
        <v>313</v>
      </c>
      <c r="V58" s="30">
        <v>11</v>
      </c>
      <c r="W58" s="29">
        <v>1</v>
      </c>
      <c r="X58" s="28">
        <v>915</v>
      </c>
    </row>
    <row r="59" spans="1:24" x14ac:dyDescent="0.15">
      <c r="A59" s="26" t="s">
        <v>318</v>
      </c>
      <c r="B59" s="27">
        <v>2664</v>
      </c>
      <c r="C59" s="28">
        <v>1886</v>
      </c>
      <c r="D59" s="28">
        <v>523</v>
      </c>
      <c r="E59" s="28">
        <v>3</v>
      </c>
      <c r="F59" s="28">
        <v>1</v>
      </c>
      <c r="G59" s="28">
        <v>9</v>
      </c>
      <c r="H59" s="28">
        <v>22</v>
      </c>
      <c r="I59" s="28">
        <v>563</v>
      </c>
      <c r="J59" s="28">
        <v>652</v>
      </c>
      <c r="K59" s="28">
        <v>27</v>
      </c>
      <c r="L59" s="28">
        <v>64</v>
      </c>
      <c r="M59" s="28">
        <v>22</v>
      </c>
      <c r="N59" s="29">
        <v>778</v>
      </c>
      <c r="O59" s="29">
        <v>116</v>
      </c>
      <c r="P59" s="29">
        <v>72</v>
      </c>
      <c r="Q59" s="29">
        <v>69</v>
      </c>
      <c r="R59" s="28">
        <v>239</v>
      </c>
      <c r="S59" s="28">
        <v>340</v>
      </c>
      <c r="T59" s="28">
        <v>155</v>
      </c>
      <c r="U59" s="25" t="s">
        <v>313</v>
      </c>
      <c r="V59" s="28">
        <v>11</v>
      </c>
      <c r="W59" s="28">
        <v>1</v>
      </c>
      <c r="X59" s="28">
        <v>853</v>
      </c>
    </row>
    <row r="60" spans="1:24" x14ac:dyDescent="0.15">
      <c r="A60" s="26" t="s">
        <v>320</v>
      </c>
      <c r="B60" s="27">
        <v>2751</v>
      </c>
      <c r="C60" s="28">
        <v>1932</v>
      </c>
      <c r="D60" s="28">
        <v>410</v>
      </c>
      <c r="E60" s="28">
        <v>1</v>
      </c>
      <c r="F60" s="28">
        <v>1</v>
      </c>
      <c r="G60" s="28">
        <v>9</v>
      </c>
      <c r="H60" s="28">
        <v>18</v>
      </c>
      <c r="I60" s="28">
        <v>643</v>
      </c>
      <c r="J60" s="28">
        <v>746</v>
      </c>
      <c r="K60" s="28">
        <v>26</v>
      </c>
      <c r="L60" s="28">
        <v>54</v>
      </c>
      <c r="M60" s="28">
        <v>24</v>
      </c>
      <c r="N60" s="29">
        <v>818</v>
      </c>
      <c r="O60" s="29">
        <v>120</v>
      </c>
      <c r="P60" s="29">
        <v>72</v>
      </c>
      <c r="Q60" s="29">
        <v>69</v>
      </c>
      <c r="R60" s="28">
        <v>258</v>
      </c>
      <c r="S60" s="28">
        <v>357</v>
      </c>
      <c r="T60" s="28">
        <v>169</v>
      </c>
      <c r="U60" s="25" t="s">
        <v>313</v>
      </c>
      <c r="V60" s="28">
        <v>12</v>
      </c>
      <c r="W60" s="28">
        <v>1</v>
      </c>
      <c r="X60" s="28">
        <v>989</v>
      </c>
    </row>
    <row r="61" spans="1:24" x14ac:dyDescent="0.15">
      <c r="A61" s="26" t="s">
        <v>321</v>
      </c>
      <c r="B61" s="29">
        <v>2804</v>
      </c>
      <c r="C61" s="29">
        <v>2028</v>
      </c>
      <c r="D61" s="29">
        <v>535</v>
      </c>
      <c r="E61" s="29">
        <v>1</v>
      </c>
      <c r="F61" s="29">
        <v>1</v>
      </c>
      <c r="G61" s="29">
        <v>7</v>
      </c>
      <c r="H61" s="29">
        <v>15</v>
      </c>
      <c r="I61" s="29">
        <v>616</v>
      </c>
      <c r="J61" s="29">
        <v>751</v>
      </c>
      <c r="K61" s="29">
        <v>22</v>
      </c>
      <c r="L61" s="29">
        <v>58</v>
      </c>
      <c r="M61" s="29">
        <v>21</v>
      </c>
      <c r="N61" s="29">
        <v>776</v>
      </c>
      <c r="O61" s="29">
        <v>111</v>
      </c>
      <c r="P61" s="29">
        <v>69</v>
      </c>
      <c r="Q61" s="29">
        <v>64</v>
      </c>
      <c r="R61" s="29">
        <v>240</v>
      </c>
      <c r="S61" s="29">
        <v>342</v>
      </c>
      <c r="T61" s="29">
        <v>162</v>
      </c>
      <c r="U61" s="25" t="s">
        <v>313</v>
      </c>
      <c r="V61" s="30">
        <v>13</v>
      </c>
      <c r="W61" s="29">
        <v>1</v>
      </c>
      <c r="X61" s="29">
        <v>1032</v>
      </c>
    </row>
    <row r="62" spans="1:24" x14ac:dyDescent="0.15">
      <c r="A62" s="26" t="s">
        <v>116</v>
      </c>
      <c r="B62" s="29">
        <v>2759</v>
      </c>
      <c r="C62" s="29">
        <v>1998</v>
      </c>
      <c r="D62" s="29">
        <v>617</v>
      </c>
      <c r="E62" s="29">
        <v>0</v>
      </c>
      <c r="F62" s="29">
        <v>0</v>
      </c>
      <c r="G62" s="29">
        <v>7</v>
      </c>
      <c r="H62" s="29">
        <v>12</v>
      </c>
      <c r="I62" s="29">
        <v>576</v>
      </c>
      <c r="J62" s="29">
        <v>692</v>
      </c>
      <c r="K62" s="29">
        <v>21</v>
      </c>
      <c r="L62" s="29">
        <v>52</v>
      </c>
      <c r="M62" s="29">
        <v>21</v>
      </c>
      <c r="N62" s="29">
        <v>760</v>
      </c>
      <c r="O62" s="29">
        <v>116</v>
      </c>
      <c r="P62" s="29">
        <v>75</v>
      </c>
      <c r="Q62" s="29">
        <v>69</v>
      </c>
      <c r="R62" s="29">
        <v>224</v>
      </c>
      <c r="S62" s="29">
        <v>335</v>
      </c>
      <c r="T62" s="29">
        <v>150</v>
      </c>
      <c r="U62" s="25" t="s">
        <v>313</v>
      </c>
      <c r="V62" s="30">
        <v>11</v>
      </c>
      <c r="W62" s="29">
        <v>1</v>
      </c>
      <c r="X62" s="29">
        <v>1103</v>
      </c>
    </row>
    <row r="63" spans="1:24" x14ac:dyDescent="0.15">
      <c r="A63" s="26" t="s">
        <v>117</v>
      </c>
      <c r="B63" s="29">
        <v>2835</v>
      </c>
      <c r="C63" s="29">
        <v>2019</v>
      </c>
      <c r="D63" s="29">
        <v>508</v>
      </c>
      <c r="E63" s="29">
        <v>0</v>
      </c>
      <c r="F63" s="29">
        <v>0</v>
      </c>
      <c r="G63" s="29">
        <v>5</v>
      </c>
      <c r="H63" s="29">
        <v>16</v>
      </c>
      <c r="I63" s="29">
        <v>625</v>
      </c>
      <c r="J63" s="29">
        <v>772</v>
      </c>
      <c r="K63" s="29">
        <v>19</v>
      </c>
      <c r="L63" s="29">
        <v>52</v>
      </c>
      <c r="M63" s="29">
        <v>20</v>
      </c>
      <c r="N63" s="29">
        <v>815</v>
      </c>
      <c r="O63" s="29">
        <v>128</v>
      </c>
      <c r="P63" s="29">
        <v>74</v>
      </c>
      <c r="Q63" s="29">
        <v>68</v>
      </c>
      <c r="R63" s="29">
        <v>238</v>
      </c>
      <c r="S63" s="29">
        <v>362</v>
      </c>
      <c r="T63" s="29">
        <v>169</v>
      </c>
      <c r="U63" s="25" t="s">
        <v>313</v>
      </c>
      <c r="V63" s="30">
        <v>12</v>
      </c>
      <c r="W63" s="29">
        <v>1</v>
      </c>
      <c r="X63" s="29">
        <v>936</v>
      </c>
    </row>
    <row r="64" spans="1:24" x14ac:dyDescent="0.15">
      <c r="A64" s="26" t="s">
        <v>118</v>
      </c>
      <c r="B64" s="29">
        <v>2879</v>
      </c>
      <c r="C64" s="29">
        <v>1998</v>
      </c>
      <c r="D64" s="29">
        <v>388</v>
      </c>
      <c r="E64" s="29">
        <v>0</v>
      </c>
      <c r="F64" s="29">
        <v>1</v>
      </c>
      <c r="G64" s="29">
        <v>8</v>
      </c>
      <c r="H64" s="29">
        <v>15</v>
      </c>
      <c r="I64" s="29">
        <v>668</v>
      </c>
      <c r="J64" s="29">
        <v>833</v>
      </c>
      <c r="K64" s="29">
        <v>19</v>
      </c>
      <c r="L64" s="29">
        <v>51</v>
      </c>
      <c r="M64" s="29">
        <v>14</v>
      </c>
      <c r="N64" s="29">
        <v>880</v>
      </c>
      <c r="O64" s="29">
        <v>143</v>
      </c>
      <c r="P64" s="29">
        <v>76</v>
      </c>
      <c r="Q64" s="29">
        <v>69</v>
      </c>
      <c r="R64" s="29">
        <v>260</v>
      </c>
      <c r="S64" s="29">
        <v>387</v>
      </c>
      <c r="T64" s="29">
        <v>181</v>
      </c>
      <c r="U64" s="25" t="s">
        <v>313</v>
      </c>
      <c r="V64" s="30">
        <v>14</v>
      </c>
      <c r="W64" s="29">
        <v>1</v>
      </c>
      <c r="X64" s="29">
        <v>1002</v>
      </c>
    </row>
    <row r="65" spans="1:24" x14ac:dyDescent="0.15">
      <c r="A65" s="26" t="s">
        <v>304</v>
      </c>
      <c r="B65" s="29">
        <v>3068</v>
      </c>
      <c r="C65" s="29">
        <v>2158</v>
      </c>
      <c r="D65" s="29">
        <v>422</v>
      </c>
      <c r="E65" s="29">
        <v>0</v>
      </c>
      <c r="F65" s="29">
        <v>1</v>
      </c>
      <c r="G65" s="29">
        <v>11</v>
      </c>
      <c r="H65" s="29">
        <v>22</v>
      </c>
      <c r="I65" s="29">
        <v>751</v>
      </c>
      <c r="J65" s="29">
        <v>857</v>
      </c>
      <c r="K65" s="29">
        <v>22</v>
      </c>
      <c r="L65" s="29">
        <v>53</v>
      </c>
      <c r="M65" s="29">
        <v>18</v>
      </c>
      <c r="N65" s="29">
        <v>910</v>
      </c>
      <c r="O65" s="29">
        <v>146</v>
      </c>
      <c r="P65" s="29">
        <v>78</v>
      </c>
      <c r="Q65" s="29">
        <v>69</v>
      </c>
      <c r="R65" s="29">
        <v>258</v>
      </c>
      <c r="S65" s="29">
        <v>412</v>
      </c>
      <c r="T65" s="29">
        <v>195</v>
      </c>
      <c r="U65" s="25" t="s">
        <v>107</v>
      </c>
      <c r="V65" s="30">
        <v>16</v>
      </c>
      <c r="W65" s="29">
        <v>1</v>
      </c>
      <c r="X65" s="29">
        <v>1338</v>
      </c>
    </row>
    <row r="66" spans="1:24" x14ac:dyDescent="0.15">
      <c r="A66" s="26" t="s">
        <v>322</v>
      </c>
      <c r="B66" s="29">
        <v>3221</v>
      </c>
      <c r="C66" s="29">
        <v>2303</v>
      </c>
      <c r="D66" s="29">
        <v>466</v>
      </c>
      <c r="E66" s="29">
        <v>0</v>
      </c>
      <c r="F66" s="29">
        <v>1</v>
      </c>
      <c r="G66" s="29">
        <v>9</v>
      </c>
      <c r="H66" s="29">
        <v>24</v>
      </c>
      <c r="I66" s="29">
        <v>863</v>
      </c>
      <c r="J66" s="29">
        <v>854</v>
      </c>
      <c r="K66" s="29">
        <v>20</v>
      </c>
      <c r="L66" s="29">
        <v>48</v>
      </c>
      <c r="M66" s="29">
        <v>18</v>
      </c>
      <c r="N66" s="29">
        <v>918</v>
      </c>
      <c r="O66" s="29">
        <v>166</v>
      </c>
      <c r="P66" s="29">
        <v>78</v>
      </c>
      <c r="Q66" s="29">
        <v>67</v>
      </c>
      <c r="R66" s="29">
        <v>242</v>
      </c>
      <c r="S66" s="29">
        <v>417</v>
      </c>
      <c r="T66" s="29">
        <v>198</v>
      </c>
      <c r="U66" s="25" t="s">
        <v>107</v>
      </c>
      <c r="V66" s="30">
        <v>15</v>
      </c>
      <c r="W66" s="29">
        <v>0</v>
      </c>
      <c r="X66" s="29">
        <v>1558</v>
      </c>
    </row>
    <row r="67" spans="1:24" x14ac:dyDescent="0.15">
      <c r="A67" s="26" t="s">
        <v>305</v>
      </c>
      <c r="B67" s="29">
        <v>3103</v>
      </c>
      <c r="C67" s="29">
        <v>2188</v>
      </c>
      <c r="D67" s="29">
        <v>513</v>
      </c>
      <c r="E67" s="29">
        <v>0</v>
      </c>
      <c r="F67" s="29">
        <v>1</v>
      </c>
      <c r="G67" s="29">
        <v>8</v>
      </c>
      <c r="H67" s="29">
        <v>14</v>
      </c>
      <c r="I67" s="29">
        <v>780</v>
      </c>
      <c r="J67" s="29">
        <v>790</v>
      </c>
      <c r="K67" s="29">
        <v>19</v>
      </c>
      <c r="L67" s="29">
        <v>45</v>
      </c>
      <c r="M67" s="29">
        <v>18</v>
      </c>
      <c r="N67" s="29">
        <v>915</v>
      </c>
      <c r="O67" s="29">
        <v>159</v>
      </c>
      <c r="P67" s="29">
        <v>78</v>
      </c>
      <c r="Q67" s="29">
        <v>66</v>
      </c>
      <c r="R67" s="29">
        <v>236</v>
      </c>
      <c r="S67" s="29">
        <v>429</v>
      </c>
      <c r="T67" s="29">
        <v>208</v>
      </c>
      <c r="U67" s="25" t="s">
        <v>107</v>
      </c>
      <c r="V67" s="30">
        <v>13</v>
      </c>
      <c r="W67" s="29">
        <v>0</v>
      </c>
      <c r="X67" s="29">
        <v>1521</v>
      </c>
    </row>
    <row r="68" spans="1:24" x14ac:dyDescent="0.15">
      <c r="A68" s="26" t="s">
        <v>306</v>
      </c>
      <c r="B68" s="29">
        <v>3222</v>
      </c>
      <c r="C68" s="29">
        <v>2317</v>
      </c>
      <c r="D68" s="29">
        <v>553</v>
      </c>
      <c r="E68" s="30" t="s">
        <v>307</v>
      </c>
      <c r="F68" s="29">
        <v>1</v>
      </c>
      <c r="G68" s="29">
        <v>6</v>
      </c>
      <c r="H68" s="29">
        <v>15</v>
      </c>
      <c r="I68" s="29">
        <v>836</v>
      </c>
      <c r="J68" s="29">
        <v>828</v>
      </c>
      <c r="K68" s="29">
        <v>20</v>
      </c>
      <c r="L68" s="29">
        <v>40</v>
      </c>
      <c r="M68" s="30" t="s">
        <v>307</v>
      </c>
      <c r="N68" s="29">
        <v>905</v>
      </c>
      <c r="O68" s="29">
        <v>164</v>
      </c>
      <c r="P68" s="29">
        <v>86</v>
      </c>
      <c r="Q68" s="29">
        <v>72</v>
      </c>
      <c r="R68" s="29">
        <v>216</v>
      </c>
      <c r="S68" s="29">
        <v>424</v>
      </c>
      <c r="T68" s="29">
        <v>193</v>
      </c>
      <c r="U68" s="25" t="s">
        <v>107</v>
      </c>
      <c r="V68" s="30">
        <v>15</v>
      </c>
      <c r="W68" s="29">
        <v>0</v>
      </c>
      <c r="X68" s="29">
        <v>1307</v>
      </c>
    </row>
    <row r="69" spans="1:24" x14ac:dyDescent="0.15">
      <c r="A69" s="26" t="s">
        <v>123</v>
      </c>
      <c r="B69" s="29">
        <v>3138</v>
      </c>
      <c r="C69" s="29">
        <v>2253</v>
      </c>
      <c r="D69" s="29">
        <v>596</v>
      </c>
      <c r="E69" s="30">
        <v>0</v>
      </c>
      <c r="F69" s="29">
        <v>2</v>
      </c>
      <c r="G69" s="29">
        <v>12</v>
      </c>
      <c r="H69" s="29">
        <v>15</v>
      </c>
      <c r="I69" s="29">
        <v>642</v>
      </c>
      <c r="J69" s="29">
        <v>914</v>
      </c>
      <c r="K69" s="29">
        <v>16</v>
      </c>
      <c r="L69" s="29">
        <v>38</v>
      </c>
      <c r="M69" s="30">
        <v>17</v>
      </c>
      <c r="N69" s="29">
        <v>885</v>
      </c>
      <c r="O69" s="29">
        <v>162</v>
      </c>
      <c r="P69" s="29">
        <v>91</v>
      </c>
      <c r="Q69" s="29">
        <v>78</v>
      </c>
      <c r="R69" s="29">
        <v>221</v>
      </c>
      <c r="S69" s="29">
        <v>399</v>
      </c>
      <c r="T69" s="29">
        <v>178</v>
      </c>
      <c r="U69" s="25" t="s">
        <v>107</v>
      </c>
      <c r="V69" s="30">
        <v>13</v>
      </c>
      <c r="W69" s="29">
        <v>0</v>
      </c>
      <c r="X69" s="29">
        <v>1162</v>
      </c>
    </row>
    <row r="70" spans="1:24" x14ac:dyDescent="0.15">
      <c r="A70" s="26" t="s">
        <v>124</v>
      </c>
      <c r="B70" s="29">
        <v>3262</v>
      </c>
      <c r="C70" s="29">
        <v>2378</v>
      </c>
      <c r="D70" s="29">
        <v>548</v>
      </c>
      <c r="E70" s="30">
        <v>0</v>
      </c>
      <c r="F70" s="29">
        <v>1</v>
      </c>
      <c r="G70" s="29">
        <v>11</v>
      </c>
      <c r="H70" s="29">
        <v>27</v>
      </c>
      <c r="I70" s="29">
        <v>821</v>
      </c>
      <c r="J70" s="29">
        <v>906</v>
      </c>
      <c r="K70" s="29">
        <v>17</v>
      </c>
      <c r="L70" s="29">
        <v>32</v>
      </c>
      <c r="M70" s="30">
        <v>16</v>
      </c>
      <c r="N70" s="29">
        <v>883</v>
      </c>
      <c r="O70" s="29">
        <v>144</v>
      </c>
      <c r="P70" s="29">
        <v>93</v>
      </c>
      <c r="Q70" s="29">
        <v>83</v>
      </c>
      <c r="R70" s="29">
        <v>224</v>
      </c>
      <c r="S70" s="29">
        <v>411</v>
      </c>
      <c r="T70" s="29">
        <v>179</v>
      </c>
      <c r="U70" s="25" t="s">
        <v>107</v>
      </c>
      <c r="V70" s="30">
        <v>13</v>
      </c>
      <c r="W70" s="29">
        <v>0</v>
      </c>
      <c r="X70" s="29">
        <v>1211</v>
      </c>
    </row>
    <row r="71" spans="1:24" x14ac:dyDescent="0.15">
      <c r="A71" s="26" t="s">
        <v>125</v>
      </c>
      <c r="B71" s="29">
        <v>3277</v>
      </c>
      <c r="C71" s="29">
        <v>2330</v>
      </c>
      <c r="D71" s="29">
        <v>389</v>
      </c>
      <c r="E71" s="30" t="s">
        <v>307</v>
      </c>
      <c r="F71" s="29">
        <v>2</v>
      </c>
      <c r="G71" s="29">
        <v>12</v>
      </c>
      <c r="H71" s="29">
        <v>17</v>
      </c>
      <c r="I71" s="29">
        <v>753</v>
      </c>
      <c r="J71" s="29">
        <v>1094</v>
      </c>
      <c r="K71" s="29">
        <v>17</v>
      </c>
      <c r="L71" s="29">
        <v>31</v>
      </c>
      <c r="M71" s="30" t="s">
        <v>307</v>
      </c>
      <c r="N71" s="29">
        <v>947</v>
      </c>
      <c r="O71" s="29">
        <v>161</v>
      </c>
      <c r="P71" s="29">
        <v>88</v>
      </c>
      <c r="Q71" s="29">
        <v>78</v>
      </c>
      <c r="R71" s="29">
        <v>221</v>
      </c>
      <c r="S71" s="29">
        <v>464</v>
      </c>
      <c r="T71" s="29">
        <v>223</v>
      </c>
      <c r="U71" s="25" t="s">
        <v>107</v>
      </c>
      <c r="V71" s="30">
        <v>13</v>
      </c>
      <c r="W71" s="29">
        <v>0</v>
      </c>
      <c r="X71" s="29">
        <v>1294</v>
      </c>
    </row>
    <row r="72" spans="1:24" x14ac:dyDescent="0.15">
      <c r="A72" s="26" t="s">
        <v>126</v>
      </c>
      <c r="B72" s="29">
        <v>3168</v>
      </c>
      <c r="C72" s="29">
        <v>2190</v>
      </c>
      <c r="D72" s="29">
        <v>405</v>
      </c>
      <c r="E72" s="30" t="s">
        <v>307</v>
      </c>
      <c r="F72" s="29">
        <v>1</v>
      </c>
      <c r="G72" s="29">
        <v>8</v>
      </c>
      <c r="H72" s="29">
        <v>15</v>
      </c>
      <c r="I72" s="29">
        <v>657</v>
      </c>
      <c r="J72" s="29">
        <v>1051</v>
      </c>
      <c r="K72" s="29">
        <v>19</v>
      </c>
      <c r="L72" s="29">
        <v>17</v>
      </c>
      <c r="M72" s="30" t="s">
        <v>307</v>
      </c>
      <c r="N72" s="29">
        <v>979</v>
      </c>
      <c r="O72" s="29">
        <v>171</v>
      </c>
      <c r="P72" s="29">
        <v>89</v>
      </c>
      <c r="Q72" s="29">
        <v>83</v>
      </c>
      <c r="R72" s="29">
        <v>240</v>
      </c>
      <c r="S72" s="29">
        <v>466</v>
      </c>
      <c r="T72" s="29">
        <v>234</v>
      </c>
      <c r="U72" s="25" t="s">
        <v>107</v>
      </c>
      <c r="V72" s="30">
        <v>12</v>
      </c>
      <c r="W72" s="29">
        <v>0</v>
      </c>
      <c r="X72" s="29">
        <v>1148</v>
      </c>
    </row>
    <row r="73" spans="1:24" x14ac:dyDescent="0.15">
      <c r="A73" s="45" t="s">
        <v>127</v>
      </c>
      <c r="B73" s="122">
        <v>3466</v>
      </c>
      <c r="C73" s="122">
        <v>2376</v>
      </c>
      <c r="D73" s="122">
        <v>511</v>
      </c>
      <c r="E73" s="30" t="s">
        <v>307</v>
      </c>
      <c r="F73" s="122">
        <v>1</v>
      </c>
      <c r="G73" s="122">
        <v>14</v>
      </c>
      <c r="H73" s="122">
        <v>12</v>
      </c>
      <c r="I73" s="122">
        <v>687</v>
      </c>
      <c r="J73" s="122">
        <v>1096</v>
      </c>
      <c r="K73" s="122">
        <v>19</v>
      </c>
      <c r="L73" s="122">
        <v>17</v>
      </c>
      <c r="M73" s="30" t="s">
        <v>307</v>
      </c>
      <c r="N73" s="122">
        <v>1090</v>
      </c>
      <c r="O73" s="122">
        <v>165</v>
      </c>
      <c r="P73" s="122">
        <v>91</v>
      </c>
      <c r="Q73" s="122">
        <v>87</v>
      </c>
      <c r="R73" s="122">
        <v>307</v>
      </c>
      <c r="S73" s="122">
        <v>515</v>
      </c>
      <c r="T73" s="122">
        <v>264</v>
      </c>
      <c r="U73" s="25" t="s">
        <v>107</v>
      </c>
      <c r="V73" s="123">
        <v>11</v>
      </c>
      <c r="W73" s="122">
        <v>0</v>
      </c>
      <c r="X73" s="122">
        <v>1226</v>
      </c>
    </row>
    <row r="74" spans="1:24" ht="12" customHeight="1"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0A5C3-77D8-427C-A247-7558A0B1E35E}">
  <dimension ref="A1:X79"/>
  <sheetViews>
    <sheetView zoomScaleNormal="100" workbookViewId="0">
      <pane xSplit="1" ySplit="9" topLeftCell="B10" activePane="bottomRight" state="frozen"/>
      <selection pane="topRight" activeCell="B1" sqref="B1"/>
      <selection pane="bottomLeft" activeCell="A10" sqref="A10"/>
      <selection pane="bottomRight" activeCell="B10" sqref="B10"/>
    </sheetView>
  </sheetViews>
  <sheetFormatPr defaultColWidth="9.85546875" defaultRowHeight="11.25" x14ac:dyDescent="0.15"/>
  <cols>
    <col min="1" max="1" width="15" style="2" customWidth="1"/>
    <col min="2" max="24" width="12.140625" style="2" customWidth="1"/>
    <col min="25" max="256" width="9.85546875" style="2"/>
    <col min="257" max="257" width="15" style="2" customWidth="1"/>
    <col min="258" max="280" width="12.140625" style="2" customWidth="1"/>
    <col min="281" max="512" width="9.85546875" style="2"/>
    <col min="513" max="513" width="15" style="2" customWidth="1"/>
    <col min="514" max="536" width="12.140625" style="2" customWidth="1"/>
    <col min="537" max="768" width="9.85546875" style="2"/>
    <col min="769" max="769" width="15" style="2" customWidth="1"/>
    <col min="770" max="792" width="12.140625" style="2" customWidth="1"/>
    <col min="793" max="1024" width="9.85546875" style="2"/>
    <col min="1025" max="1025" width="15" style="2" customWidth="1"/>
    <col min="1026" max="1048" width="12.140625" style="2" customWidth="1"/>
    <col min="1049" max="1280" width="9.85546875" style="2"/>
    <col min="1281" max="1281" width="15" style="2" customWidth="1"/>
    <col min="1282" max="1304" width="12.140625" style="2" customWidth="1"/>
    <col min="1305" max="1536" width="9.85546875" style="2"/>
    <col min="1537" max="1537" width="15" style="2" customWidth="1"/>
    <col min="1538" max="1560" width="12.140625" style="2" customWidth="1"/>
    <col min="1561" max="1792" width="9.85546875" style="2"/>
    <col min="1793" max="1793" width="15" style="2" customWidth="1"/>
    <col min="1794" max="1816" width="12.140625" style="2" customWidth="1"/>
    <col min="1817" max="2048" width="9.85546875" style="2"/>
    <col min="2049" max="2049" width="15" style="2" customWidth="1"/>
    <col min="2050" max="2072" width="12.140625" style="2" customWidth="1"/>
    <col min="2073" max="2304" width="9.85546875" style="2"/>
    <col min="2305" max="2305" width="15" style="2" customWidth="1"/>
    <col min="2306" max="2328" width="12.140625" style="2" customWidth="1"/>
    <col min="2329" max="2560" width="9.85546875" style="2"/>
    <col min="2561" max="2561" width="15" style="2" customWidth="1"/>
    <col min="2562" max="2584" width="12.140625" style="2" customWidth="1"/>
    <col min="2585" max="2816" width="9.85546875" style="2"/>
    <col min="2817" max="2817" width="15" style="2" customWidth="1"/>
    <col min="2818" max="2840" width="12.140625" style="2" customWidth="1"/>
    <col min="2841" max="3072" width="9.85546875" style="2"/>
    <col min="3073" max="3073" width="15" style="2" customWidth="1"/>
    <col min="3074" max="3096" width="12.140625" style="2" customWidth="1"/>
    <col min="3097" max="3328" width="9.85546875" style="2"/>
    <col min="3329" max="3329" width="15" style="2" customWidth="1"/>
    <col min="3330" max="3352" width="12.140625" style="2" customWidth="1"/>
    <col min="3353" max="3584" width="9.85546875" style="2"/>
    <col min="3585" max="3585" width="15" style="2" customWidth="1"/>
    <col min="3586" max="3608" width="12.140625" style="2" customWidth="1"/>
    <col min="3609" max="3840" width="9.85546875" style="2"/>
    <col min="3841" max="3841" width="15" style="2" customWidth="1"/>
    <col min="3842" max="3864" width="12.140625" style="2" customWidth="1"/>
    <col min="3865" max="4096" width="9.85546875" style="2"/>
    <col min="4097" max="4097" width="15" style="2" customWidth="1"/>
    <col min="4098" max="4120" width="12.140625" style="2" customWidth="1"/>
    <col min="4121" max="4352" width="9.85546875" style="2"/>
    <col min="4353" max="4353" width="15" style="2" customWidth="1"/>
    <col min="4354" max="4376" width="12.140625" style="2" customWidth="1"/>
    <col min="4377" max="4608" width="9.85546875" style="2"/>
    <col min="4609" max="4609" width="15" style="2" customWidth="1"/>
    <col min="4610" max="4632" width="12.140625" style="2" customWidth="1"/>
    <col min="4633" max="4864" width="9.85546875" style="2"/>
    <col min="4865" max="4865" width="15" style="2" customWidth="1"/>
    <col min="4866" max="4888" width="12.140625" style="2" customWidth="1"/>
    <col min="4889" max="5120" width="9.85546875" style="2"/>
    <col min="5121" max="5121" width="15" style="2" customWidth="1"/>
    <col min="5122" max="5144" width="12.140625" style="2" customWidth="1"/>
    <col min="5145" max="5376" width="9.85546875" style="2"/>
    <col min="5377" max="5377" width="15" style="2" customWidth="1"/>
    <col min="5378" max="5400" width="12.140625" style="2" customWidth="1"/>
    <col min="5401" max="5632" width="9.85546875" style="2"/>
    <col min="5633" max="5633" width="15" style="2" customWidth="1"/>
    <col min="5634" max="5656" width="12.140625" style="2" customWidth="1"/>
    <col min="5657" max="5888" width="9.85546875" style="2"/>
    <col min="5889" max="5889" width="15" style="2" customWidth="1"/>
    <col min="5890" max="5912" width="12.140625" style="2" customWidth="1"/>
    <col min="5913" max="6144" width="9.85546875" style="2"/>
    <col min="6145" max="6145" width="15" style="2" customWidth="1"/>
    <col min="6146" max="6168" width="12.140625" style="2" customWidth="1"/>
    <col min="6169" max="6400" width="9.85546875" style="2"/>
    <col min="6401" max="6401" width="15" style="2" customWidth="1"/>
    <col min="6402" max="6424" width="12.140625" style="2" customWidth="1"/>
    <col min="6425" max="6656" width="9.85546875" style="2"/>
    <col min="6657" max="6657" width="15" style="2" customWidth="1"/>
    <col min="6658" max="6680" width="12.140625" style="2" customWidth="1"/>
    <col min="6681" max="6912" width="9.85546875" style="2"/>
    <col min="6913" max="6913" width="15" style="2" customWidth="1"/>
    <col min="6914" max="6936" width="12.140625" style="2" customWidth="1"/>
    <col min="6937" max="7168" width="9.85546875" style="2"/>
    <col min="7169" max="7169" width="15" style="2" customWidth="1"/>
    <col min="7170" max="7192" width="12.140625" style="2" customWidth="1"/>
    <col min="7193" max="7424" width="9.85546875" style="2"/>
    <col min="7425" max="7425" width="15" style="2" customWidth="1"/>
    <col min="7426" max="7448" width="12.140625" style="2" customWidth="1"/>
    <col min="7449" max="7680" width="9.85546875" style="2"/>
    <col min="7681" max="7681" width="15" style="2" customWidth="1"/>
    <col min="7682" max="7704" width="12.140625" style="2" customWidth="1"/>
    <col min="7705" max="7936" width="9.85546875" style="2"/>
    <col min="7937" max="7937" width="15" style="2" customWidth="1"/>
    <col min="7938" max="7960" width="12.140625" style="2" customWidth="1"/>
    <col min="7961" max="8192" width="9.85546875" style="2"/>
    <col min="8193" max="8193" width="15" style="2" customWidth="1"/>
    <col min="8194" max="8216" width="12.140625" style="2" customWidth="1"/>
    <col min="8217" max="8448" width="9.85546875" style="2"/>
    <col min="8449" max="8449" width="15" style="2" customWidth="1"/>
    <col min="8450" max="8472" width="12.140625" style="2" customWidth="1"/>
    <col min="8473" max="8704" width="9.85546875" style="2"/>
    <col min="8705" max="8705" width="15" style="2" customWidth="1"/>
    <col min="8706" max="8728" width="12.140625" style="2" customWidth="1"/>
    <col min="8729" max="8960" width="9.85546875" style="2"/>
    <col min="8961" max="8961" width="15" style="2" customWidth="1"/>
    <col min="8962" max="8984" width="12.140625" style="2" customWidth="1"/>
    <col min="8985" max="9216" width="9.85546875" style="2"/>
    <col min="9217" max="9217" width="15" style="2" customWidth="1"/>
    <col min="9218" max="9240" width="12.140625" style="2" customWidth="1"/>
    <col min="9241" max="9472" width="9.85546875" style="2"/>
    <col min="9473" max="9473" width="15" style="2" customWidth="1"/>
    <col min="9474" max="9496" width="12.140625" style="2" customWidth="1"/>
    <col min="9497" max="9728" width="9.85546875" style="2"/>
    <col min="9729" max="9729" width="15" style="2" customWidth="1"/>
    <col min="9730" max="9752" width="12.140625" style="2" customWidth="1"/>
    <col min="9753" max="9984" width="9.85546875" style="2"/>
    <col min="9985" max="9985" width="15" style="2" customWidth="1"/>
    <col min="9986" max="10008" width="12.140625" style="2" customWidth="1"/>
    <col min="10009" max="10240" width="9.85546875" style="2"/>
    <col min="10241" max="10241" width="15" style="2" customWidth="1"/>
    <col min="10242" max="10264" width="12.140625" style="2" customWidth="1"/>
    <col min="10265" max="10496" width="9.85546875" style="2"/>
    <col min="10497" max="10497" width="15" style="2" customWidth="1"/>
    <col min="10498" max="10520" width="12.140625" style="2" customWidth="1"/>
    <col min="10521" max="10752" width="9.85546875" style="2"/>
    <col min="10753" max="10753" width="15" style="2" customWidth="1"/>
    <col min="10754" max="10776" width="12.140625" style="2" customWidth="1"/>
    <col min="10777" max="11008" width="9.85546875" style="2"/>
    <col min="11009" max="11009" width="15" style="2" customWidth="1"/>
    <col min="11010" max="11032" width="12.140625" style="2" customWidth="1"/>
    <col min="11033" max="11264" width="9.85546875" style="2"/>
    <col min="11265" max="11265" width="15" style="2" customWidth="1"/>
    <col min="11266" max="11288" width="12.140625" style="2" customWidth="1"/>
    <col min="11289" max="11520" width="9.85546875" style="2"/>
    <col min="11521" max="11521" width="15" style="2" customWidth="1"/>
    <col min="11522" max="11544" width="12.140625" style="2" customWidth="1"/>
    <col min="11545" max="11776" width="9.85546875" style="2"/>
    <col min="11777" max="11777" width="15" style="2" customWidth="1"/>
    <col min="11778" max="11800" width="12.140625" style="2" customWidth="1"/>
    <col min="11801" max="12032" width="9.85546875" style="2"/>
    <col min="12033" max="12033" width="15" style="2" customWidth="1"/>
    <col min="12034" max="12056" width="12.140625" style="2" customWidth="1"/>
    <col min="12057" max="12288" width="9.85546875" style="2"/>
    <col min="12289" max="12289" width="15" style="2" customWidth="1"/>
    <col min="12290" max="12312" width="12.140625" style="2" customWidth="1"/>
    <col min="12313" max="12544" width="9.85546875" style="2"/>
    <col min="12545" max="12545" width="15" style="2" customWidth="1"/>
    <col min="12546" max="12568" width="12.140625" style="2" customWidth="1"/>
    <col min="12569" max="12800" width="9.85546875" style="2"/>
    <col min="12801" max="12801" width="15" style="2" customWidth="1"/>
    <col min="12802" max="12824" width="12.140625" style="2" customWidth="1"/>
    <col min="12825" max="13056" width="9.85546875" style="2"/>
    <col min="13057" max="13057" width="15" style="2" customWidth="1"/>
    <col min="13058" max="13080" width="12.140625" style="2" customWidth="1"/>
    <col min="13081" max="13312" width="9.85546875" style="2"/>
    <col min="13313" max="13313" width="15" style="2" customWidth="1"/>
    <col min="13314" max="13336" width="12.140625" style="2" customWidth="1"/>
    <col min="13337" max="13568" width="9.85546875" style="2"/>
    <col min="13569" max="13569" width="15" style="2" customWidth="1"/>
    <col min="13570" max="13592" width="12.140625" style="2" customWidth="1"/>
    <col min="13593" max="13824" width="9.85546875" style="2"/>
    <col min="13825" max="13825" width="15" style="2" customWidth="1"/>
    <col min="13826" max="13848" width="12.140625" style="2" customWidth="1"/>
    <col min="13849" max="14080" width="9.85546875" style="2"/>
    <col min="14081" max="14081" width="15" style="2" customWidth="1"/>
    <col min="14082" max="14104" width="12.140625" style="2" customWidth="1"/>
    <col min="14105" max="14336" width="9.85546875" style="2"/>
    <col min="14337" max="14337" width="15" style="2" customWidth="1"/>
    <col min="14338" max="14360" width="12.140625" style="2" customWidth="1"/>
    <col min="14361" max="14592" width="9.85546875" style="2"/>
    <col min="14593" max="14593" width="15" style="2" customWidth="1"/>
    <col min="14594" max="14616" width="12.140625" style="2" customWidth="1"/>
    <col min="14617" max="14848" width="9.85546875" style="2"/>
    <col min="14849" max="14849" width="15" style="2" customWidth="1"/>
    <col min="14850" max="14872" width="12.140625" style="2" customWidth="1"/>
    <col min="14873" max="15104" width="9.85546875" style="2"/>
    <col min="15105" max="15105" width="15" style="2" customWidth="1"/>
    <col min="15106" max="15128" width="12.140625" style="2" customWidth="1"/>
    <col min="15129" max="15360" width="9.85546875" style="2"/>
    <col min="15361" max="15361" width="15" style="2" customWidth="1"/>
    <col min="15362" max="15384" width="12.140625" style="2" customWidth="1"/>
    <col min="15385" max="15616" width="9.85546875" style="2"/>
    <col min="15617" max="15617" width="15" style="2" customWidth="1"/>
    <col min="15618" max="15640" width="12.140625" style="2" customWidth="1"/>
    <col min="15641" max="15872" width="9.85546875" style="2"/>
    <col min="15873" max="15873" width="15" style="2" customWidth="1"/>
    <col min="15874" max="15896" width="12.140625" style="2" customWidth="1"/>
    <col min="15897" max="16128" width="9.85546875" style="2"/>
    <col min="16129" max="16129" width="15" style="2" customWidth="1"/>
    <col min="16130" max="16152" width="12.140625" style="2" customWidth="1"/>
    <col min="16153"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267</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s="36" customFormat="1" x14ac:dyDescent="0.15">
      <c r="A10" s="22" t="s">
        <v>63</v>
      </c>
      <c r="B10" s="23">
        <v>446</v>
      </c>
      <c r="C10" s="23">
        <v>371</v>
      </c>
      <c r="D10" s="23">
        <v>214</v>
      </c>
      <c r="E10" s="23">
        <v>83</v>
      </c>
      <c r="F10" s="23" t="s">
        <v>313</v>
      </c>
      <c r="G10" s="23" t="s">
        <v>313</v>
      </c>
      <c r="H10" s="23" t="s">
        <v>313</v>
      </c>
      <c r="I10" s="23">
        <v>20</v>
      </c>
      <c r="J10" s="23">
        <v>21</v>
      </c>
      <c r="K10" s="23">
        <v>1</v>
      </c>
      <c r="L10" s="23">
        <v>31</v>
      </c>
      <c r="M10" s="23">
        <v>2</v>
      </c>
      <c r="N10" s="23">
        <v>51</v>
      </c>
      <c r="O10" s="23" t="s">
        <v>313</v>
      </c>
      <c r="P10" s="23" t="s">
        <v>313</v>
      </c>
      <c r="Q10" s="23" t="s">
        <v>313</v>
      </c>
      <c r="R10" s="23" t="s">
        <v>313</v>
      </c>
      <c r="S10" s="23" t="s">
        <v>313</v>
      </c>
      <c r="T10" s="23" t="s">
        <v>313</v>
      </c>
      <c r="U10" s="23">
        <v>18</v>
      </c>
      <c r="V10" s="23" t="s">
        <v>313</v>
      </c>
      <c r="W10" s="23">
        <v>6</v>
      </c>
      <c r="X10" s="23">
        <v>298</v>
      </c>
    </row>
    <row r="11" spans="1:24" s="36" customFormat="1" x14ac:dyDescent="0.15">
      <c r="A11" s="22" t="s">
        <v>64</v>
      </c>
      <c r="B11" s="23">
        <v>519</v>
      </c>
      <c r="C11" s="23">
        <v>419</v>
      </c>
      <c r="D11" s="23">
        <v>220</v>
      </c>
      <c r="E11" s="23">
        <v>49</v>
      </c>
      <c r="F11" s="23" t="s">
        <v>313</v>
      </c>
      <c r="G11" s="23">
        <v>38</v>
      </c>
      <c r="H11" s="23" t="s">
        <v>313</v>
      </c>
      <c r="I11" s="23">
        <v>37</v>
      </c>
      <c r="J11" s="23">
        <v>29</v>
      </c>
      <c r="K11" s="23">
        <v>1</v>
      </c>
      <c r="L11" s="23">
        <v>43</v>
      </c>
      <c r="M11" s="23">
        <v>2</v>
      </c>
      <c r="N11" s="23">
        <v>72</v>
      </c>
      <c r="O11" s="23" t="s">
        <v>313</v>
      </c>
      <c r="P11" s="23" t="s">
        <v>313</v>
      </c>
      <c r="Q11" s="23" t="s">
        <v>313</v>
      </c>
      <c r="R11" s="23" t="s">
        <v>313</v>
      </c>
      <c r="S11" s="23" t="s">
        <v>313</v>
      </c>
      <c r="T11" s="23" t="s">
        <v>313</v>
      </c>
      <c r="U11" s="23">
        <v>20</v>
      </c>
      <c r="V11" s="23" t="s">
        <v>313</v>
      </c>
      <c r="W11" s="23">
        <v>9</v>
      </c>
      <c r="X11" s="23">
        <v>354</v>
      </c>
    </row>
    <row r="12" spans="1:24" s="36" customFormat="1" x14ac:dyDescent="0.15">
      <c r="A12" s="22" t="s">
        <v>65</v>
      </c>
      <c r="B12" s="23">
        <v>588</v>
      </c>
      <c r="C12" s="23">
        <v>475</v>
      </c>
      <c r="D12" s="23">
        <v>257</v>
      </c>
      <c r="E12" s="23">
        <v>44</v>
      </c>
      <c r="F12" s="23" t="s">
        <v>313</v>
      </c>
      <c r="G12" s="23">
        <v>16</v>
      </c>
      <c r="H12" s="23">
        <v>24</v>
      </c>
      <c r="I12" s="23">
        <v>34</v>
      </c>
      <c r="J12" s="23">
        <v>43</v>
      </c>
      <c r="K12" s="23">
        <v>2</v>
      </c>
      <c r="L12" s="23">
        <v>52</v>
      </c>
      <c r="M12" s="23">
        <v>2</v>
      </c>
      <c r="N12" s="23">
        <v>77</v>
      </c>
      <c r="O12" s="23" t="s">
        <v>313</v>
      </c>
      <c r="P12" s="23" t="s">
        <v>313</v>
      </c>
      <c r="Q12" s="23" t="s">
        <v>313</v>
      </c>
      <c r="R12" s="23" t="s">
        <v>313</v>
      </c>
      <c r="S12" s="23" t="s">
        <v>313</v>
      </c>
      <c r="T12" s="23" t="s">
        <v>313</v>
      </c>
      <c r="U12" s="23">
        <v>24</v>
      </c>
      <c r="V12" s="23" t="s">
        <v>313</v>
      </c>
      <c r="W12" s="23">
        <v>13</v>
      </c>
      <c r="X12" s="23">
        <v>392</v>
      </c>
    </row>
    <row r="13" spans="1:24" s="36" customFormat="1" x14ac:dyDescent="0.15">
      <c r="A13" s="22" t="s">
        <v>66</v>
      </c>
      <c r="B13" s="23">
        <v>598</v>
      </c>
      <c r="C13" s="23">
        <v>472</v>
      </c>
      <c r="D13" s="23">
        <v>281</v>
      </c>
      <c r="E13" s="23">
        <v>2</v>
      </c>
      <c r="F13" s="23" t="s">
        <v>313</v>
      </c>
      <c r="G13" s="23">
        <v>13</v>
      </c>
      <c r="H13" s="23">
        <v>25</v>
      </c>
      <c r="I13" s="23">
        <v>39</v>
      </c>
      <c r="J13" s="23">
        <v>46</v>
      </c>
      <c r="K13" s="23">
        <v>2</v>
      </c>
      <c r="L13" s="23">
        <v>60</v>
      </c>
      <c r="M13" s="23">
        <v>3</v>
      </c>
      <c r="N13" s="23">
        <v>79</v>
      </c>
      <c r="O13" s="23" t="s">
        <v>313</v>
      </c>
      <c r="P13" s="23" t="s">
        <v>313</v>
      </c>
      <c r="Q13" s="23" t="s">
        <v>313</v>
      </c>
      <c r="R13" s="23" t="s">
        <v>313</v>
      </c>
      <c r="S13" s="23" t="s">
        <v>313</v>
      </c>
      <c r="T13" s="23" t="s">
        <v>313</v>
      </c>
      <c r="U13" s="23">
        <v>26</v>
      </c>
      <c r="V13" s="23" t="s">
        <v>313</v>
      </c>
      <c r="W13" s="23">
        <v>20</v>
      </c>
      <c r="X13" s="23">
        <v>381</v>
      </c>
    </row>
    <row r="14" spans="1:24" s="36" customFormat="1" x14ac:dyDescent="0.15">
      <c r="A14" s="22" t="s">
        <v>67</v>
      </c>
      <c r="B14" s="23">
        <v>737</v>
      </c>
      <c r="C14" s="23">
        <v>598</v>
      </c>
      <c r="D14" s="23">
        <v>313</v>
      </c>
      <c r="E14" s="23">
        <v>27</v>
      </c>
      <c r="F14" s="23" t="s">
        <v>313</v>
      </c>
      <c r="G14" s="23">
        <v>18</v>
      </c>
      <c r="H14" s="23">
        <v>31</v>
      </c>
      <c r="I14" s="23">
        <v>56</v>
      </c>
      <c r="J14" s="23">
        <v>56</v>
      </c>
      <c r="K14" s="23">
        <v>3</v>
      </c>
      <c r="L14" s="23">
        <v>93</v>
      </c>
      <c r="M14" s="23">
        <v>3</v>
      </c>
      <c r="N14" s="23">
        <v>102</v>
      </c>
      <c r="O14" s="23">
        <v>18</v>
      </c>
      <c r="P14" s="23">
        <v>21</v>
      </c>
      <c r="Q14" s="23" t="s">
        <v>313</v>
      </c>
      <c r="R14" s="23">
        <v>22</v>
      </c>
      <c r="S14" s="23">
        <v>37</v>
      </c>
      <c r="T14" s="23" t="s">
        <v>313</v>
      </c>
      <c r="U14" s="23">
        <v>24</v>
      </c>
      <c r="V14" s="23">
        <v>2</v>
      </c>
      <c r="W14" s="23">
        <v>13</v>
      </c>
      <c r="X14" s="23">
        <v>460</v>
      </c>
    </row>
    <row r="15" spans="1:24" s="36" customFormat="1" x14ac:dyDescent="0.15">
      <c r="A15" s="22" t="s">
        <v>68</v>
      </c>
      <c r="B15" s="23">
        <v>822</v>
      </c>
      <c r="C15" s="23">
        <v>662</v>
      </c>
      <c r="D15" s="23">
        <v>342</v>
      </c>
      <c r="E15" s="23">
        <v>50</v>
      </c>
      <c r="F15" s="23" t="s">
        <v>313</v>
      </c>
      <c r="G15" s="23">
        <v>19</v>
      </c>
      <c r="H15" s="23">
        <v>26</v>
      </c>
      <c r="I15" s="23">
        <v>69</v>
      </c>
      <c r="J15" s="23">
        <v>63</v>
      </c>
      <c r="K15" s="23">
        <v>3</v>
      </c>
      <c r="L15" s="23">
        <v>86</v>
      </c>
      <c r="M15" s="23">
        <v>3</v>
      </c>
      <c r="N15" s="23">
        <v>122</v>
      </c>
      <c r="O15" s="23">
        <v>25</v>
      </c>
      <c r="P15" s="23">
        <v>25</v>
      </c>
      <c r="Q15" s="23" t="s">
        <v>313</v>
      </c>
      <c r="R15" s="23">
        <v>29</v>
      </c>
      <c r="S15" s="23">
        <v>42</v>
      </c>
      <c r="T15" s="23" t="s">
        <v>313</v>
      </c>
      <c r="U15" s="23">
        <v>26</v>
      </c>
      <c r="V15" s="23">
        <v>2</v>
      </c>
      <c r="W15" s="23">
        <v>12</v>
      </c>
      <c r="X15" s="23">
        <v>526</v>
      </c>
    </row>
    <row r="16" spans="1:24" s="36" customFormat="1" x14ac:dyDescent="0.15">
      <c r="A16" s="22" t="s">
        <v>69</v>
      </c>
      <c r="B16" s="23">
        <v>974</v>
      </c>
      <c r="C16" s="23">
        <v>781</v>
      </c>
      <c r="D16" s="23">
        <v>429</v>
      </c>
      <c r="E16" s="23">
        <v>29</v>
      </c>
      <c r="F16" s="23" t="s">
        <v>313</v>
      </c>
      <c r="G16" s="23">
        <v>23</v>
      </c>
      <c r="H16" s="23">
        <v>23</v>
      </c>
      <c r="I16" s="23">
        <v>87</v>
      </c>
      <c r="J16" s="23">
        <v>70</v>
      </c>
      <c r="K16" s="23">
        <v>3</v>
      </c>
      <c r="L16" s="23">
        <v>111</v>
      </c>
      <c r="M16" s="23">
        <v>4</v>
      </c>
      <c r="N16" s="23">
        <v>142</v>
      </c>
      <c r="O16" s="23">
        <v>33</v>
      </c>
      <c r="P16" s="23">
        <v>30</v>
      </c>
      <c r="Q16" s="23" t="s">
        <v>313</v>
      </c>
      <c r="R16" s="23">
        <v>32</v>
      </c>
      <c r="S16" s="23">
        <v>45</v>
      </c>
      <c r="T16" s="23" t="s">
        <v>313</v>
      </c>
      <c r="U16" s="23">
        <v>33</v>
      </c>
      <c r="V16" s="23">
        <v>3</v>
      </c>
      <c r="W16" s="23">
        <v>18</v>
      </c>
      <c r="X16" s="23">
        <v>630</v>
      </c>
    </row>
    <row r="17" spans="1:24" s="36" customFormat="1" x14ac:dyDescent="0.15">
      <c r="A17" s="22" t="s">
        <v>70</v>
      </c>
      <c r="B17" s="23">
        <v>1125</v>
      </c>
      <c r="C17" s="23">
        <v>906</v>
      </c>
      <c r="D17" s="23">
        <v>517</v>
      </c>
      <c r="E17" s="23">
        <v>34</v>
      </c>
      <c r="F17" s="23" t="s">
        <v>313</v>
      </c>
      <c r="G17" s="23">
        <v>17</v>
      </c>
      <c r="H17" s="23">
        <v>20</v>
      </c>
      <c r="I17" s="23">
        <v>86</v>
      </c>
      <c r="J17" s="23">
        <v>64</v>
      </c>
      <c r="K17" s="23">
        <v>3</v>
      </c>
      <c r="L17" s="23">
        <v>160</v>
      </c>
      <c r="M17" s="23">
        <v>6</v>
      </c>
      <c r="N17" s="23">
        <v>169</v>
      </c>
      <c r="O17" s="23">
        <v>41</v>
      </c>
      <c r="P17" s="23">
        <v>33</v>
      </c>
      <c r="Q17" s="23">
        <v>27</v>
      </c>
      <c r="R17" s="23">
        <v>49</v>
      </c>
      <c r="S17" s="23">
        <v>44</v>
      </c>
      <c r="T17" s="23">
        <v>33</v>
      </c>
      <c r="U17" s="23">
        <v>40</v>
      </c>
      <c r="V17" s="23">
        <v>3</v>
      </c>
      <c r="W17" s="23">
        <v>10</v>
      </c>
      <c r="X17" s="23">
        <v>694</v>
      </c>
    </row>
    <row r="18" spans="1:24" s="36" customFormat="1" x14ac:dyDescent="0.15">
      <c r="A18" s="22" t="s">
        <v>71</v>
      </c>
      <c r="B18" s="23">
        <v>1214</v>
      </c>
      <c r="C18" s="23">
        <v>936</v>
      </c>
      <c r="D18" s="23">
        <v>496</v>
      </c>
      <c r="E18" s="23">
        <v>51</v>
      </c>
      <c r="F18" s="23" t="s">
        <v>313</v>
      </c>
      <c r="G18" s="23">
        <v>21</v>
      </c>
      <c r="H18" s="23">
        <v>20</v>
      </c>
      <c r="I18" s="23">
        <v>98</v>
      </c>
      <c r="J18" s="23">
        <v>80</v>
      </c>
      <c r="K18" s="23">
        <v>5</v>
      </c>
      <c r="L18" s="23">
        <v>161</v>
      </c>
      <c r="M18" s="23">
        <v>5</v>
      </c>
      <c r="N18" s="23">
        <v>217</v>
      </c>
      <c r="O18" s="23">
        <v>49</v>
      </c>
      <c r="P18" s="23">
        <v>42</v>
      </c>
      <c r="Q18" s="23">
        <v>35</v>
      </c>
      <c r="R18" s="23">
        <v>70</v>
      </c>
      <c r="S18" s="23">
        <v>55</v>
      </c>
      <c r="T18" s="23">
        <v>42</v>
      </c>
      <c r="U18" s="23">
        <v>40</v>
      </c>
      <c r="V18" s="23">
        <v>2</v>
      </c>
      <c r="W18" s="23">
        <v>21</v>
      </c>
      <c r="X18" s="23">
        <v>714</v>
      </c>
    </row>
    <row r="19" spans="1:24" s="36" customFormat="1" x14ac:dyDescent="0.15">
      <c r="A19" s="22" t="s">
        <v>72</v>
      </c>
      <c r="B19" s="23">
        <v>1299</v>
      </c>
      <c r="C19" s="23">
        <v>997</v>
      </c>
      <c r="D19" s="23">
        <v>511</v>
      </c>
      <c r="E19" s="23">
        <v>29</v>
      </c>
      <c r="F19" s="23" t="s">
        <v>313</v>
      </c>
      <c r="G19" s="23">
        <v>18</v>
      </c>
      <c r="H19" s="23">
        <v>17</v>
      </c>
      <c r="I19" s="23">
        <v>102</v>
      </c>
      <c r="J19" s="23">
        <v>119</v>
      </c>
      <c r="K19" s="23">
        <v>5</v>
      </c>
      <c r="L19" s="23">
        <v>151</v>
      </c>
      <c r="M19" s="23">
        <v>45</v>
      </c>
      <c r="N19" s="23">
        <v>241</v>
      </c>
      <c r="O19" s="23">
        <v>44</v>
      </c>
      <c r="P19" s="23">
        <v>50</v>
      </c>
      <c r="Q19" s="23">
        <v>43</v>
      </c>
      <c r="R19" s="23">
        <v>80</v>
      </c>
      <c r="S19" s="23">
        <v>66</v>
      </c>
      <c r="T19" s="23">
        <v>49</v>
      </c>
      <c r="U19" s="23">
        <v>37</v>
      </c>
      <c r="V19" s="23">
        <v>1</v>
      </c>
      <c r="W19" s="23">
        <v>24</v>
      </c>
      <c r="X19" s="23">
        <v>749</v>
      </c>
    </row>
    <row r="20" spans="1:24" s="36" customFormat="1" x14ac:dyDescent="0.15">
      <c r="A20" s="22" t="s">
        <v>73</v>
      </c>
      <c r="B20" s="23">
        <v>1336</v>
      </c>
      <c r="C20" s="23">
        <v>993</v>
      </c>
      <c r="D20" s="23">
        <v>414</v>
      </c>
      <c r="E20" s="23">
        <v>21</v>
      </c>
      <c r="F20" s="23" t="s">
        <v>313</v>
      </c>
      <c r="G20" s="23">
        <v>18</v>
      </c>
      <c r="H20" s="23">
        <v>20</v>
      </c>
      <c r="I20" s="23">
        <v>144</v>
      </c>
      <c r="J20" s="23">
        <v>156</v>
      </c>
      <c r="K20" s="23">
        <v>6</v>
      </c>
      <c r="L20" s="23">
        <v>169</v>
      </c>
      <c r="M20" s="23">
        <v>45</v>
      </c>
      <c r="N20" s="23">
        <v>267</v>
      </c>
      <c r="O20" s="23">
        <v>47</v>
      </c>
      <c r="P20" s="23">
        <v>60</v>
      </c>
      <c r="Q20" s="23">
        <v>48</v>
      </c>
      <c r="R20" s="23">
        <v>95</v>
      </c>
      <c r="S20" s="23">
        <v>65</v>
      </c>
      <c r="T20" s="23">
        <v>46</v>
      </c>
      <c r="U20" s="23">
        <v>42</v>
      </c>
      <c r="V20" s="23">
        <v>1</v>
      </c>
      <c r="W20" s="23">
        <v>34</v>
      </c>
      <c r="X20" s="23">
        <v>700</v>
      </c>
    </row>
    <row r="21" spans="1:24" s="36" customFormat="1" x14ac:dyDescent="0.15">
      <c r="A21" s="22" t="s">
        <v>74</v>
      </c>
      <c r="B21" s="23">
        <v>1394</v>
      </c>
      <c r="C21" s="23">
        <v>990</v>
      </c>
      <c r="D21" s="23">
        <v>396</v>
      </c>
      <c r="E21" s="23">
        <v>23</v>
      </c>
      <c r="F21" s="23" t="s">
        <v>313</v>
      </c>
      <c r="G21" s="23">
        <v>11</v>
      </c>
      <c r="H21" s="23">
        <v>16</v>
      </c>
      <c r="I21" s="23">
        <v>177</v>
      </c>
      <c r="J21" s="23">
        <v>147</v>
      </c>
      <c r="K21" s="23">
        <v>8</v>
      </c>
      <c r="L21" s="23">
        <v>168</v>
      </c>
      <c r="M21" s="23">
        <v>43</v>
      </c>
      <c r="N21" s="23">
        <v>310</v>
      </c>
      <c r="O21" s="23">
        <v>52</v>
      </c>
      <c r="P21" s="23">
        <v>65</v>
      </c>
      <c r="Q21" s="23">
        <v>51</v>
      </c>
      <c r="R21" s="23">
        <v>126</v>
      </c>
      <c r="S21" s="23">
        <v>66</v>
      </c>
      <c r="T21" s="23">
        <v>48</v>
      </c>
      <c r="U21" s="23">
        <v>38</v>
      </c>
      <c r="V21" s="23">
        <v>1</v>
      </c>
      <c r="W21" s="23">
        <v>56</v>
      </c>
      <c r="X21" s="23">
        <v>680</v>
      </c>
    </row>
    <row r="22" spans="1:24" s="36" customFormat="1" x14ac:dyDescent="0.15">
      <c r="A22" s="22" t="s">
        <v>75</v>
      </c>
      <c r="B22" s="23">
        <v>1638</v>
      </c>
      <c r="C22" s="23">
        <v>1170</v>
      </c>
      <c r="D22" s="23">
        <v>485</v>
      </c>
      <c r="E22" s="23">
        <v>11</v>
      </c>
      <c r="F22" s="23" t="s">
        <v>313</v>
      </c>
      <c r="G22" s="23">
        <v>15</v>
      </c>
      <c r="H22" s="23">
        <v>18</v>
      </c>
      <c r="I22" s="23">
        <v>221</v>
      </c>
      <c r="J22" s="23">
        <v>167</v>
      </c>
      <c r="K22" s="23">
        <v>10</v>
      </c>
      <c r="L22" s="23">
        <v>205</v>
      </c>
      <c r="M22" s="23">
        <v>39</v>
      </c>
      <c r="N22" s="23">
        <v>365</v>
      </c>
      <c r="O22" s="23">
        <v>69</v>
      </c>
      <c r="P22" s="23">
        <v>77</v>
      </c>
      <c r="Q22" s="23">
        <v>60</v>
      </c>
      <c r="R22" s="23">
        <v>150</v>
      </c>
      <c r="S22" s="23">
        <v>69</v>
      </c>
      <c r="T22" s="23">
        <v>51</v>
      </c>
      <c r="U22" s="23">
        <v>40</v>
      </c>
      <c r="V22" s="23">
        <v>1</v>
      </c>
      <c r="W22" s="23">
        <v>62</v>
      </c>
      <c r="X22" s="23">
        <v>929</v>
      </c>
    </row>
    <row r="23" spans="1:24" s="36" customFormat="1" x14ac:dyDescent="0.15">
      <c r="A23" s="22" t="s">
        <v>76</v>
      </c>
      <c r="B23" s="23">
        <v>1939</v>
      </c>
      <c r="C23" s="23">
        <v>1352</v>
      </c>
      <c r="D23" s="23">
        <v>543</v>
      </c>
      <c r="E23" s="23">
        <v>7</v>
      </c>
      <c r="F23" s="23" t="s">
        <v>313</v>
      </c>
      <c r="G23" s="23">
        <v>12</v>
      </c>
      <c r="H23" s="23">
        <v>20</v>
      </c>
      <c r="I23" s="23">
        <v>281</v>
      </c>
      <c r="J23" s="23">
        <v>178</v>
      </c>
      <c r="K23" s="23">
        <v>13</v>
      </c>
      <c r="L23" s="23">
        <v>255</v>
      </c>
      <c r="M23" s="23">
        <v>42</v>
      </c>
      <c r="N23" s="23">
        <v>453</v>
      </c>
      <c r="O23" s="23">
        <v>104</v>
      </c>
      <c r="P23" s="23">
        <v>84</v>
      </c>
      <c r="Q23" s="23">
        <v>66</v>
      </c>
      <c r="R23" s="23">
        <v>177</v>
      </c>
      <c r="S23" s="23">
        <v>85</v>
      </c>
      <c r="T23" s="23">
        <v>60</v>
      </c>
      <c r="U23" s="23">
        <v>60</v>
      </c>
      <c r="V23" s="23">
        <v>3</v>
      </c>
      <c r="W23" s="23">
        <v>74</v>
      </c>
      <c r="X23" s="23">
        <v>1125</v>
      </c>
    </row>
    <row r="24" spans="1:24" s="36" customFormat="1" x14ac:dyDescent="0.15">
      <c r="A24" s="22" t="s">
        <v>77</v>
      </c>
      <c r="B24" s="23">
        <v>2498</v>
      </c>
      <c r="C24" s="23">
        <v>1819</v>
      </c>
      <c r="D24" s="23">
        <v>800</v>
      </c>
      <c r="E24" s="23">
        <v>23</v>
      </c>
      <c r="F24" s="23" t="s">
        <v>313</v>
      </c>
      <c r="G24" s="23">
        <v>13</v>
      </c>
      <c r="H24" s="23">
        <v>25</v>
      </c>
      <c r="I24" s="23">
        <v>336</v>
      </c>
      <c r="J24" s="23">
        <v>237</v>
      </c>
      <c r="K24" s="23">
        <v>15</v>
      </c>
      <c r="L24" s="23">
        <v>322</v>
      </c>
      <c r="M24" s="23">
        <v>48</v>
      </c>
      <c r="N24" s="23">
        <v>547</v>
      </c>
      <c r="O24" s="23">
        <v>99</v>
      </c>
      <c r="P24" s="23">
        <v>109</v>
      </c>
      <c r="Q24" s="23">
        <v>99</v>
      </c>
      <c r="R24" s="23">
        <v>228</v>
      </c>
      <c r="S24" s="23">
        <v>108</v>
      </c>
      <c r="T24" s="23">
        <v>72</v>
      </c>
      <c r="U24" s="23">
        <v>44</v>
      </c>
      <c r="V24" s="23">
        <v>3</v>
      </c>
      <c r="W24" s="23">
        <v>88</v>
      </c>
      <c r="X24" s="23">
        <v>1432</v>
      </c>
    </row>
    <row r="25" spans="1:24" s="36" customFormat="1" x14ac:dyDescent="0.15">
      <c r="A25" s="22" t="s">
        <v>78</v>
      </c>
      <c r="B25" s="23">
        <v>2961</v>
      </c>
      <c r="C25" s="23">
        <v>2130</v>
      </c>
      <c r="D25" s="23">
        <v>973</v>
      </c>
      <c r="E25" s="23">
        <v>21</v>
      </c>
      <c r="F25" s="23" t="s">
        <v>313</v>
      </c>
      <c r="G25" s="23">
        <v>14</v>
      </c>
      <c r="H25" s="23">
        <v>31</v>
      </c>
      <c r="I25" s="23">
        <v>373</v>
      </c>
      <c r="J25" s="23">
        <v>275</v>
      </c>
      <c r="K25" s="23">
        <v>23</v>
      </c>
      <c r="L25" s="23">
        <v>366</v>
      </c>
      <c r="M25" s="23">
        <v>56</v>
      </c>
      <c r="N25" s="23">
        <v>708</v>
      </c>
      <c r="O25" s="23">
        <v>161</v>
      </c>
      <c r="P25" s="23">
        <v>123</v>
      </c>
      <c r="Q25" s="23">
        <v>110</v>
      </c>
      <c r="R25" s="23">
        <v>304</v>
      </c>
      <c r="S25" s="23">
        <v>116</v>
      </c>
      <c r="T25" s="23">
        <v>79</v>
      </c>
      <c r="U25" s="23">
        <v>44</v>
      </c>
      <c r="V25" s="23">
        <v>5</v>
      </c>
      <c r="W25" s="23">
        <v>79</v>
      </c>
      <c r="X25" s="23">
        <v>1735</v>
      </c>
    </row>
    <row r="26" spans="1:24" s="36" customFormat="1" x14ac:dyDescent="0.15">
      <c r="A26" s="22" t="s">
        <v>79</v>
      </c>
      <c r="B26" s="23">
        <v>3153</v>
      </c>
      <c r="C26" s="23">
        <v>2257</v>
      </c>
      <c r="D26" s="23">
        <v>904</v>
      </c>
      <c r="E26" s="23">
        <v>18</v>
      </c>
      <c r="F26" s="23" t="s">
        <v>313</v>
      </c>
      <c r="G26" s="23">
        <v>15</v>
      </c>
      <c r="H26" s="23">
        <v>36</v>
      </c>
      <c r="I26" s="23">
        <v>430</v>
      </c>
      <c r="J26" s="23">
        <v>293</v>
      </c>
      <c r="K26" s="23">
        <v>27</v>
      </c>
      <c r="L26" s="23">
        <v>488</v>
      </c>
      <c r="M26" s="23">
        <v>46</v>
      </c>
      <c r="N26" s="23">
        <v>790</v>
      </c>
      <c r="O26" s="23">
        <v>200</v>
      </c>
      <c r="P26" s="23">
        <v>149</v>
      </c>
      <c r="Q26" s="23">
        <v>133</v>
      </c>
      <c r="R26" s="23">
        <v>315</v>
      </c>
      <c r="S26" s="23">
        <v>120</v>
      </c>
      <c r="T26" s="23">
        <v>75</v>
      </c>
      <c r="U26" s="23">
        <v>39</v>
      </c>
      <c r="V26" s="23">
        <v>6</v>
      </c>
      <c r="W26" s="23">
        <v>68</v>
      </c>
      <c r="X26" s="23">
        <v>1689</v>
      </c>
    </row>
    <row r="27" spans="1:24" s="36" customFormat="1" x14ac:dyDescent="0.15">
      <c r="A27" s="22" t="s">
        <v>80</v>
      </c>
      <c r="B27" s="24">
        <v>3451</v>
      </c>
      <c r="C27" s="24">
        <v>2426</v>
      </c>
      <c r="D27" s="24">
        <v>1037</v>
      </c>
      <c r="E27" s="24">
        <v>21</v>
      </c>
      <c r="F27" s="23" t="s">
        <v>313</v>
      </c>
      <c r="G27" s="24">
        <v>15</v>
      </c>
      <c r="H27" s="24">
        <v>40</v>
      </c>
      <c r="I27" s="24">
        <v>441</v>
      </c>
      <c r="J27" s="24">
        <v>325</v>
      </c>
      <c r="K27" s="24">
        <v>37</v>
      </c>
      <c r="L27" s="24">
        <v>454</v>
      </c>
      <c r="M27" s="24">
        <v>57</v>
      </c>
      <c r="N27" s="24">
        <v>885</v>
      </c>
      <c r="O27" s="24">
        <v>217</v>
      </c>
      <c r="P27" s="24">
        <v>164</v>
      </c>
      <c r="Q27" s="24">
        <v>147</v>
      </c>
      <c r="R27" s="24">
        <v>362</v>
      </c>
      <c r="S27" s="24">
        <v>135</v>
      </c>
      <c r="T27" s="24">
        <v>83</v>
      </c>
      <c r="U27" s="24">
        <v>36</v>
      </c>
      <c r="V27" s="24">
        <v>6</v>
      </c>
      <c r="W27" s="24">
        <v>104</v>
      </c>
      <c r="X27" s="24">
        <v>1739</v>
      </c>
    </row>
    <row r="28" spans="1:24" s="36" customFormat="1" x14ac:dyDescent="0.15">
      <c r="A28" s="22" t="s">
        <v>81</v>
      </c>
      <c r="B28" s="24">
        <v>3540</v>
      </c>
      <c r="C28" s="24">
        <v>2470</v>
      </c>
      <c r="D28" s="24">
        <v>974</v>
      </c>
      <c r="E28" s="24">
        <v>46</v>
      </c>
      <c r="F28" s="23" t="s">
        <v>313</v>
      </c>
      <c r="G28" s="24">
        <v>18</v>
      </c>
      <c r="H28" s="24">
        <v>38</v>
      </c>
      <c r="I28" s="24">
        <v>484</v>
      </c>
      <c r="J28" s="24">
        <v>349</v>
      </c>
      <c r="K28" s="24">
        <v>39</v>
      </c>
      <c r="L28" s="24">
        <v>475</v>
      </c>
      <c r="M28" s="24">
        <v>47</v>
      </c>
      <c r="N28" s="24">
        <v>932</v>
      </c>
      <c r="O28" s="24">
        <v>231</v>
      </c>
      <c r="P28" s="24">
        <v>187</v>
      </c>
      <c r="Q28" s="24">
        <v>164</v>
      </c>
      <c r="R28" s="24">
        <v>379</v>
      </c>
      <c r="S28" s="24">
        <v>128</v>
      </c>
      <c r="T28" s="24">
        <v>75</v>
      </c>
      <c r="U28" s="24">
        <v>40</v>
      </c>
      <c r="V28" s="24">
        <v>7</v>
      </c>
      <c r="W28" s="24">
        <v>98</v>
      </c>
      <c r="X28" s="24">
        <v>1919</v>
      </c>
    </row>
    <row r="29" spans="1:24" s="36" customFormat="1" x14ac:dyDescent="0.15">
      <c r="A29" s="22" t="s">
        <v>82</v>
      </c>
      <c r="B29" s="24">
        <v>3605</v>
      </c>
      <c r="C29" s="24">
        <v>2483</v>
      </c>
      <c r="D29" s="24">
        <v>939</v>
      </c>
      <c r="E29" s="24">
        <v>63</v>
      </c>
      <c r="F29" s="23" t="s">
        <v>313</v>
      </c>
      <c r="G29" s="24">
        <v>23</v>
      </c>
      <c r="H29" s="24">
        <v>43</v>
      </c>
      <c r="I29" s="24">
        <v>529</v>
      </c>
      <c r="J29" s="24">
        <v>349</v>
      </c>
      <c r="K29" s="24">
        <v>44</v>
      </c>
      <c r="L29" s="24">
        <v>445</v>
      </c>
      <c r="M29" s="24">
        <v>48</v>
      </c>
      <c r="N29" s="24">
        <v>972</v>
      </c>
      <c r="O29" s="24">
        <v>247</v>
      </c>
      <c r="P29" s="24">
        <v>214</v>
      </c>
      <c r="Q29" s="24">
        <v>181</v>
      </c>
      <c r="R29" s="24">
        <v>364</v>
      </c>
      <c r="S29" s="24">
        <v>141</v>
      </c>
      <c r="T29" s="24">
        <v>78</v>
      </c>
      <c r="U29" s="24">
        <v>40</v>
      </c>
      <c r="V29" s="24">
        <v>7</v>
      </c>
      <c r="W29" s="24">
        <v>109</v>
      </c>
      <c r="X29" s="24">
        <v>1773</v>
      </c>
    </row>
    <row r="30" spans="1:24" s="36" customFormat="1" x14ac:dyDescent="0.15">
      <c r="A30" s="22" t="s">
        <v>83</v>
      </c>
      <c r="B30" s="24">
        <v>3413</v>
      </c>
      <c r="C30" s="24">
        <v>2342</v>
      </c>
      <c r="D30" s="24">
        <v>787</v>
      </c>
      <c r="E30" s="24">
        <v>54</v>
      </c>
      <c r="F30" s="23" t="s">
        <v>313</v>
      </c>
      <c r="G30" s="24">
        <v>20</v>
      </c>
      <c r="H30" s="24">
        <v>54</v>
      </c>
      <c r="I30" s="24">
        <v>571</v>
      </c>
      <c r="J30" s="24">
        <v>346</v>
      </c>
      <c r="K30" s="24">
        <v>50</v>
      </c>
      <c r="L30" s="24">
        <v>412</v>
      </c>
      <c r="M30" s="24">
        <v>50</v>
      </c>
      <c r="N30" s="24">
        <v>943</v>
      </c>
      <c r="O30" s="24">
        <v>240</v>
      </c>
      <c r="P30" s="24">
        <v>208</v>
      </c>
      <c r="Q30" s="24">
        <v>168</v>
      </c>
      <c r="R30" s="24">
        <v>347</v>
      </c>
      <c r="S30" s="24">
        <v>141</v>
      </c>
      <c r="T30" s="24">
        <v>82</v>
      </c>
      <c r="U30" s="24">
        <v>33</v>
      </c>
      <c r="V30" s="24">
        <v>7</v>
      </c>
      <c r="W30" s="24">
        <v>95</v>
      </c>
      <c r="X30" s="24">
        <v>1629</v>
      </c>
    </row>
    <row r="31" spans="1:24" s="36" customFormat="1" x14ac:dyDescent="0.15">
      <c r="A31" s="22" t="s">
        <v>84</v>
      </c>
      <c r="B31" s="24">
        <v>3647</v>
      </c>
      <c r="C31" s="24">
        <v>2537</v>
      </c>
      <c r="D31" s="24">
        <v>901</v>
      </c>
      <c r="E31" s="24">
        <v>61</v>
      </c>
      <c r="F31" s="23" t="s">
        <v>313</v>
      </c>
      <c r="G31" s="24">
        <v>26</v>
      </c>
      <c r="H31" s="24">
        <v>66</v>
      </c>
      <c r="I31" s="24">
        <v>554</v>
      </c>
      <c r="J31" s="24">
        <v>405</v>
      </c>
      <c r="K31" s="24">
        <v>54</v>
      </c>
      <c r="L31" s="24">
        <v>419</v>
      </c>
      <c r="M31" s="24">
        <v>52</v>
      </c>
      <c r="N31" s="24">
        <v>986</v>
      </c>
      <c r="O31" s="24">
        <v>235</v>
      </c>
      <c r="P31" s="24">
        <v>218</v>
      </c>
      <c r="Q31" s="24">
        <v>183</v>
      </c>
      <c r="R31" s="24">
        <v>366</v>
      </c>
      <c r="S31" s="24">
        <v>159</v>
      </c>
      <c r="T31" s="24">
        <v>97</v>
      </c>
      <c r="U31" s="24">
        <v>31</v>
      </c>
      <c r="V31" s="24">
        <v>9</v>
      </c>
      <c r="W31" s="24">
        <v>92</v>
      </c>
      <c r="X31" s="24">
        <v>1591</v>
      </c>
    </row>
    <row r="32" spans="1:24" s="36" customFormat="1" x14ac:dyDescent="0.15">
      <c r="A32" s="22" t="s">
        <v>85</v>
      </c>
      <c r="B32" s="24">
        <v>3645</v>
      </c>
      <c r="C32" s="24">
        <v>2537</v>
      </c>
      <c r="D32" s="24">
        <v>836</v>
      </c>
      <c r="E32" s="24">
        <v>63</v>
      </c>
      <c r="F32" s="23" t="s">
        <v>313</v>
      </c>
      <c r="G32" s="24">
        <v>26</v>
      </c>
      <c r="H32" s="24">
        <v>50</v>
      </c>
      <c r="I32" s="24">
        <v>560</v>
      </c>
      <c r="J32" s="24">
        <v>430</v>
      </c>
      <c r="K32" s="24">
        <v>58</v>
      </c>
      <c r="L32" s="24">
        <v>461</v>
      </c>
      <c r="M32" s="24">
        <v>53</v>
      </c>
      <c r="N32" s="24">
        <v>953</v>
      </c>
      <c r="O32" s="24">
        <v>232</v>
      </c>
      <c r="P32" s="24">
        <v>223</v>
      </c>
      <c r="Q32" s="24">
        <v>188</v>
      </c>
      <c r="R32" s="24">
        <v>351</v>
      </c>
      <c r="S32" s="24">
        <v>139</v>
      </c>
      <c r="T32" s="24">
        <v>79</v>
      </c>
      <c r="U32" s="24">
        <v>30</v>
      </c>
      <c r="V32" s="24">
        <v>9</v>
      </c>
      <c r="W32" s="24">
        <v>125</v>
      </c>
      <c r="X32" s="24">
        <v>1574</v>
      </c>
    </row>
    <row r="33" spans="1:24" s="36" customFormat="1" x14ac:dyDescent="0.15">
      <c r="A33" s="22" t="s">
        <v>86</v>
      </c>
      <c r="B33" s="24">
        <v>3683</v>
      </c>
      <c r="C33" s="24">
        <v>2555</v>
      </c>
      <c r="D33" s="24">
        <v>876</v>
      </c>
      <c r="E33" s="24">
        <v>66</v>
      </c>
      <c r="F33" s="23" t="s">
        <v>313</v>
      </c>
      <c r="G33" s="24">
        <v>32</v>
      </c>
      <c r="H33" s="24">
        <v>51</v>
      </c>
      <c r="I33" s="24">
        <v>604</v>
      </c>
      <c r="J33" s="24">
        <v>391</v>
      </c>
      <c r="K33" s="24">
        <v>61</v>
      </c>
      <c r="L33" s="24">
        <v>420</v>
      </c>
      <c r="M33" s="24">
        <v>53</v>
      </c>
      <c r="N33" s="24">
        <v>996</v>
      </c>
      <c r="O33" s="24">
        <v>263</v>
      </c>
      <c r="P33" s="24">
        <v>236</v>
      </c>
      <c r="Q33" s="24">
        <v>203</v>
      </c>
      <c r="R33" s="24">
        <v>333</v>
      </c>
      <c r="S33" s="24">
        <v>157</v>
      </c>
      <c r="T33" s="24">
        <v>75</v>
      </c>
      <c r="U33" s="24">
        <v>27</v>
      </c>
      <c r="V33" s="24">
        <v>8</v>
      </c>
      <c r="W33" s="24">
        <v>105</v>
      </c>
      <c r="X33" s="24">
        <v>1544</v>
      </c>
    </row>
    <row r="34" spans="1:24" s="36" customFormat="1" x14ac:dyDescent="0.15">
      <c r="A34" s="22" t="s">
        <v>87</v>
      </c>
      <c r="B34" s="24">
        <v>3919</v>
      </c>
      <c r="C34" s="24">
        <v>2760</v>
      </c>
      <c r="D34" s="24">
        <v>963</v>
      </c>
      <c r="E34" s="24">
        <v>105</v>
      </c>
      <c r="F34" s="23" t="s">
        <v>313</v>
      </c>
      <c r="G34" s="24">
        <v>31</v>
      </c>
      <c r="H34" s="24">
        <v>67</v>
      </c>
      <c r="I34" s="24">
        <v>610</v>
      </c>
      <c r="J34" s="24">
        <v>435</v>
      </c>
      <c r="K34" s="24">
        <v>60</v>
      </c>
      <c r="L34" s="24">
        <v>437</v>
      </c>
      <c r="M34" s="24">
        <v>52</v>
      </c>
      <c r="N34" s="24">
        <v>1034</v>
      </c>
      <c r="O34" s="24">
        <v>289</v>
      </c>
      <c r="P34" s="24">
        <v>239</v>
      </c>
      <c r="Q34" s="24">
        <v>204</v>
      </c>
      <c r="R34" s="24">
        <v>329</v>
      </c>
      <c r="S34" s="24">
        <v>169</v>
      </c>
      <c r="T34" s="24">
        <v>71</v>
      </c>
      <c r="U34" s="24">
        <v>23</v>
      </c>
      <c r="V34" s="24">
        <v>8</v>
      </c>
      <c r="W34" s="24">
        <v>103</v>
      </c>
      <c r="X34" s="24">
        <v>1653</v>
      </c>
    </row>
    <row r="35" spans="1:24" s="36" customFormat="1" x14ac:dyDescent="0.15">
      <c r="A35" s="22" t="s">
        <v>88</v>
      </c>
      <c r="B35" s="23">
        <v>3818</v>
      </c>
      <c r="C35" s="23">
        <v>2679</v>
      </c>
      <c r="D35" s="23">
        <v>941</v>
      </c>
      <c r="E35" s="23">
        <v>89</v>
      </c>
      <c r="F35" s="23" t="s">
        <v>313</v>
      </c>
      <c r="G35" s="23">
        <v>26</v>
      </c>
      <c r="H35" s="23">
        <v>49</v>
      </c>
      <c r="I35" s="23">
        <v>630</v>
      </c>
      <c r="J35" s="23">
        <v>403</v>
      </c>
      <c r="K35" s="23">
        <v>71</v>
      </c>
      <c r="L35" s="23">
        <v>419</v>
      </c>
      <c r="M35" s="23">
        <v>51</v>
      </c>
      <c r="N35" s="23">
        <v>1015</v>
      </c>
      <c r="O35" s="23">
        <v>313</v>
      </c>
      <c r="P35" s="23">
        <v>253</v>
      </c>
      <c r="Q35" s="23">
        <v>214</v>
      </c>
      <c r="R35" s="23">
        <v>273</v>
      </c>
      <c r="S35" s="23">
        <v>168</v>
      </c>
      <c r="T35" s="23">
        <v>76</v>
      </c>
      <c r="U35" s="23">
        <v>18</v>
      </c>
      <c r="V35" s="23">
        <v>9</v>
      </c>
      <c r="W35" s="23">
        <v>106</v>
      </c>
      <c r="X35" s="23">
        <v>1591</v>
      </c>
    </row>
    <row r="36" spans="1:24" s="36" customFormat="1" x14ac:dyDescent="0.15">
      <c r="A36" s="22" t="s">
        <v>89</v>
      </c>
      <c r="B36" s="23">
        <v>3886</v>
      </c>
      <c r="C36" s="23">
        <v>2751</v>
      </c>
      <c r="D36" s="23">
        <v>988</v>
      </c>
      <c r="E36" s="23">
        <v>90</v>
      </c>
      <c r="F36" s="23" t="s">
        <v>313</v>
      </c>
      <c r="G36" s="23">
        <v>28</v>
      </c>
      <c r="H36" s="23">
        <v>49</v>
      </c>
      <c r="I36" s="23">
        <v>665</v>
      </c>
      <c r="J36" s="23">
        <v>373</v>
      </c>
      <c r="K36" s="23">
        <v>72</v>
      </c>
      <c r="L36" s="23">
        <v>436</v>
      </c>
      <c r="M36" s="23">
        <v>51</v>
      </c>
      <c r="N36" s="23">
        <v>995</v>
      </c>
      <c r="O36" s="23">
        <v>333</v>
      </c>
      <c r="P36" s="23">
        <v>253</v>
      </c>
      <c r="Q36" s="23">
        <v>209</v>
      </c>
      <c r="R36" s="23">
        <v>240</v>
      </c>
      <c r="S36" s="23">
        <v>160</v>
      </c>
      <c r="T36" s="23">
        <v>72</v>
      </c>
      <c r="U36" s="23">
        <v>16</v>
      </c>
      <c r="V36" s="23">
        <v>9</v>
      </c>
      <c r="W36" s="23">
        <v>125</v>
      </c>
      <c r="X36" s="23">
        <v>1662</v>
      </c>
    </row>
    <row r="37" spans="1:24" s="36" customFormat="1" x14ac:dyDescent="0.15">
      <c r="A37" s="26" t="s">
        <v>90</v>
      </c>
      <c r="B37" s="23">
        <v>3653</v>
      </c>
      <c r="C37" s="23">
        <v>2551</v>
      </c>
      <c r="D37" s="23">
        <v>755</v>
      </c>
      <c r="E37" s="23">
        <v>69</v>
      </c>
      <c r="F37" s="23" t="s">
        <v>313</v>
      </c>
      <c r="G37" s="23">
        <v>28</v>
      </c>
      <c r="H37" s="23">
        <v>46</v>
      </c>
      <c r="I37" s="23">
        <v>755</v>
      </c>
      <c r="J37" s="23">
        <v>303</v>
      </c>
      <c r="K37" s="23">
        <v>74</v>
      </c>
      <c r="L37" s="23">
        <v>474</v>
      </c>
      <c r="M37" s="23">
        <v>48</v>
      </c>
      <c r="N37" s="23">
        <v>996</v>
      </c>
      <c r="O37" s="23">
        <v>357</v>
      </c>
      <c r="P37" s="23">
        <v>255</v>
      </c>
      <c r="Q37" s="23">
        <v>206</v>
      </c>
      <c r="R37" s="23">
        <v>219</v>
      </c>
      <c r="S37" s="23">
        <v>156</v>
      </c>
      <c r="T37" s="23">
        <v>59</v>
      </c>
      <c r="U37" s="23">
        <v>10</v>
      </c>
      <c r="V37" s="23">
        <v>9</v>
      </c>
      <c r="W37" s="23">
        <v>97</v>
      </c>
      <c r="X37" s="23">
        <v>1583</v>
      </c>
    </row>
    <row r="38" spans="1:24" s="36" customFormat="1" x14ac:dyDescent="0.15">
      <c r="A38" s="26" t="s">
        <v>91</v>
      </c>
      <c r="B38" s="23">
        <v>3759</v>
      </c>
      <c r="C38" s="23">
        <v>2641</v>
      </c>
      <c r="D38" s="23">
        <v>788</v>
      </c>
      <c r="E38" s="23">
        <v>55</v>
      </c>
      <c r="F38" s="23" t="s">
        <v>313</v>
      </c>
      <c r="G38" s="23">
        <v>35</v>
      </c>
      <c r="H38" s="23">
        <v>48</v>
      </c>
      <c r="I38" s="23">
        <v>847</v>
      </c>
      <c r="J38" s="23">
        <v>318</v>
      </c>
      <c r="K38" s="23">
        <v>80</v>
      </c>
      <c r="L38" s="23">
        <v>423</v>
      </c>
      <c r="M38" s="23">
        <v>48</v>
      </c>
      <c r="N38" s="23">
        <v>999</v>
      </c>
      <c r="O38" s="23">
        <v>354</v>
      </c>
      <c r="P38" s="23">
        <v>265</v>
      </c>
      <c r="Q38" s="23">
        <v>212</v>
      </c>
      <c r="R38" s="23">
        <v>221</v>
      </c>
      <c r="S38" s="23">
        <v>147</v>
      </c>
      <c r="T38" s="23">
        <v>61</v>
      </c>
      <c r="U38" s="23">
        <v>11</v>
      </c>
      <c r="V38" s="23">
        <v>12</v>
      </c>
      <c r="W38" s="23">
        <v>108</v>
      </c>
      <c r="X38" s="23">
        <v>1656</v>
      </c>
    </row>
    <row r="39" spans="1:24" s="36" customFormat="1" x14ac:dyDescent="0.15">
      <c r="A39" s="26" t="s">
        <v>92</v>
      </c>
      <c r="B39" s="23">
        <v>4002</v>
      </c>
      <c r="C39" s="23">
        <v>2816</v>
      </c>
      <c r="D39" s="23">
        <v>772</v>
      </c>
      <c r="E39" s="23">
        <v>44</v>
      </c>
      <c r="F39" s="23" t="s">
        <v>313</v>
      </c>
      <c r="G39" s="23">
        <v>34</v>
      </c>
      <c r="H39" s="23">
        <v>50</v>
      </c>
      <c r="I39" s="23">
        <v>964</v>
      </c>
      <c r="J39" s="23">
        <v>358</v>
      </c>
      <c r="K39" s="23">
        <v>90</v>
      </c>
      <c r="L39" s="23">
        <v>453</v>
      </c>
      <c r="M39" s="23">
        <v>50</v>
      </c>
      <c r="N39" s="23">
        <v>1057</v>
      </c>
      <c r="O39" s="23">
        <v>372</v>
      </c>
      <c r="P39" s="23">
        <v>300</v>
      </c>
      <c r="Q39" s="23">
        <v>239</v>
      </c>
      <c r="R39" s="23">
        <v>220</v>
      </c>
      <c r="S39" s="23">
        <v>151</v>
      </c>
      <c r="T39" s="23">
        <v>66</v>
      </c>
      <c r="U39" s="23">
        <v>14</v>
      </c>
      <c r="V39" s="23">
        <v>13</v>
      </c>
      <c r="W39" s="23">
        <v>115</v>
      </c>
      <c r="X39" s="23">
        <v>1853</v>
      </c>
    </row>
    <row r="40" spans="1:24" s="36" customFormat="1" x14ac:dyDescent="0.15">
      <c r="A40" s="26" t="s">
        <v>93</v>
      </c>
      <c r="B40" s="23">
        <v>4016</v>
      </c>
      <c r="C40" s="23">
        <v>2883</v>
      </c>
      <c r="D40" s="23">
        <v>742</v>
      </c>
      <c r="E40" s="23">
        <v>45</v>
      </c>
      <c r="F40" s="23" t="s">
        <v>313</v>
      </c>
      <c r="G40" s="23">
        <v>29</v>
      </c>
      <c r="H40" s="23">
        <v>51</v>
      </c>
      <c r="I40" s="23">
        <v>1105</v>
      </c>
      <c r="J40" s="23">
        <v>434</v>
      </c>
      <c r="K40" s="23">
        <v>101</v>
      </c>
      <c r="L40" s="23">
        <v>332</v>
      </c>
      <c r="M40" s="23">
        <v>44</v>
      </c>
      <c r="N40" s="23">
        <v>1016</v>
      </c>
      <c r="O40" s="23">
        <v>339</v>
      </c>
      <c r="P40" s="23">
        <v>295</v>
      </c>
      <c r="Q40" s="23">
        <v>236</v>
      </c>
      <c r="R40" s="23">
        <v>205</v>
      </c>
      <c r="S40" s="23">
        <v>163</v>
      </c>
      <c r="T40" s="23">
        <v>84</v>
      </c>
      <c r="U40" s="23">
        <v>9</v>
      </c>
      <c r="V40" s="23">
        <v>15</v>
      </c>
      <c r="W40" s="23">
        <v>108</v>
      </c>
      <c r="X40" s="23">
        <v>1823</v>
      </c>
    </row>
    <row r="41" spans="1:24" s="36" customFormat="1" x14ac:dyDescent="0.15">
      <c r="A41" s="26" t="s">
        <v>94</v>
      </c>
      <c r="B41" s="23">
        <v>3657</v>
      </c>
      <c r="C41" s="23">
        <v>2594</v>
      </c>
      <c r="D41" s="23">
        <v>631</v>
      </c>
      <c r="E41" s="23">
        <v>16</v>
      </c>
      <c r="F41" s="23" t="s">
        <v>313</v>
      </c>
      <c r="G41" s="23">
        <v>20</v>
      </c>
      <c r="H41" s="23">
        <v>48</v>
      </c>
      <c r="I41" s="23">
        <v>1017</v>
      </c>
      <c r="J41" s="23">
        <v>358</v>
      </c>
      <c r="K41" s="23">
        <v>102</v>
      </c>
      <c r="L41" s="23">
        <v>358</v>
      </c>
      <c r="M41" s="23">
        <v>45</v>
      </c>
      <c r="N41" s="23">
        <v>968</v>
      </c>
      <c r="O41" s="23">
        <v>305</v>
      </c>
      <c r="P41" s="23">
        <v>274</v>
      </c>
      <c r="Q41" s="23">
        <v>229</v>
      </c>
      <c r="R41" s="23">
        <v>199</v>
      </c>
      <c r="S41" s="23">
        <v>174</v>
      </c>
      <c r="T41" s="23">
        <v>103</v>
      </c>
      <c r="U41" s="23">
        <v>8</v>
      </c>
      <c r="V41" s="23">
        <v>15</v>
      </c>
      <c r="W41" s="23">
        <v>88</v>
      </c>
      <c r="X41" s="23">
        <v>1652</v>
      </c>
    </row>
    <row r="42" spans="1:24" s="36" customFormat="1" x14ac:dyDescent="0.15">
      <c r="A42" s="26" t="s">
        <v>95</v>
      </c>
      <c r="B42" s="23">
        <v>3819</v>
      </c>
      <c r="C42" s="23">
        <v>2820</v>
      </c>
      <c r="D42" s="23">
        <v>782</v>
      </c>
      <c r="E42" s="23">
        <v>24</v>
      </c>
      <c r="F42" s="23" t="s">
        <v>313</v>
      </c>
      <c r="G42" s="23">
        <v>21</v>
      </c>
      <c r="H42" s="23">
        <v>61</v>
      </c>
      <c r="I42" s="23">
        <v>1010</v>
      </c>
      <c r="J42" s="23">
        <v>333</v>
      </c>
      <c r="K42" s="23">
        <v>100</v>
      </c>
      <c r="L42" s="23">
        <v>432</v>
      </c>
      <c r="M42" s="23">
        <v>58</v>
      </c>
      <c r="N42" s="23">
        <v>894</v>
      </c>
      <c r="O42" s="23">
        <v>250</v>
      </c>
      <c r="P42" s="23">
        <v>277</v>
      </c>
      <c r="Q42" s="23">
        <v>240</v>
      </c>
      <c r="R42" s="23">
        <v>197</v>
      </c>
      <c r="S42" s="23">
        <v>156</v>
      </c>
      <c r="T42" s="23">
        <v>90</v>
      </c>
      <c r="U42" s="23">
        <v>5</v>
      </c>
      <c r="V42" s="23">
        <v>13</v>
      </c>
      <c r="W42" s="23">
        <v>99</v>
      </c>
      <c r="X42" s="23">
        <v>1805</v>
      </c>
    </row>
    <row r="43" spans="1:24" s="36" customFormat="1" x14ac:dyDescent="0.15">
      <c r="A43" s="26" t="s">
        <v>96</v>
      </c>
      <c r="B43" s="23">
        <v>3587</v>
      </c>
      <c r="C43" s="23">
        <v>2665</v>
      </c>
      <c r="D43" s="23">
        <v>719</v>
      </c>
      <c r="E43" s="23">
        <v>23</v>
      </c>
      <c r="F43" s="23" t="s">
        <v>313</v>
      </c>
      <c r="G43" s="23">
        <v>9</v>
      </c>
      <c r="H43" s="23">
        <v>49</v>
      </c>
      <c r="I43" s="23">
        <v>1078</v>
      </c>
      <c r="J43" s="23">
        <v>264</v>
      </c>
      <c r="K43" s="23">
        <v>112</v>
      </c>
      <c r="L43" s="23">
        <v>355</v>
      </c>
      <c r="M43" s="23">
        <v>57</v>
      </c>
      <c r="N43" s="23">
        <v>820</v>
      </c>
      <c r="O43" s="23">
        <v>224</v>
      </c>
      <c r="P43" s="23">
        <v>266</v>
      </c>
      <c r="Q43" s="23">
        <v>235</v>
      </c>
      <c r="R43" s="23">
        <v>174</v>
      </c>
      <c r="S43" s="23">
        <v>144</v>
      </c>
      <c r="T43" s="23">
        <v>80</v>
      </c>
      <c r="U43" s="23">
        <v>3</v>
      </c>
      <c r="V43" s="23">
        <v>13</v>
      </c>
      <c r="W43" s="23">
        <v>99</v>
      </c>
      <c r="X43" s="23">
        <v>1670</v>
      </c>
    </row>
    <row r="44" spans="1:24" s="36" customFormat="1" x14ac:dyDescent="0.15">
      <c r="A44" s="26" t="s">
        <v>97</v>
      </c>
      <c r="B44" s="23">
        <v>3993</v>
      </c>
      <c r="C44" s="23">
        <v>3069</v>
      </c>
      <c r="D44" s="23">
        <v>937</v>
      </c>
      <c r="E44" s="23">
        <v>22</v>
      </c>
      <c r="F44" s="23" t="s">
        <v>313</v>
      </c>
      <c r="G44" s="23">
        <v>11</v>
      </c>
      <c r="H44" s="23">
        <v>56</v>
      </c>
      <c r="I44" s="23">
        <v>1099</v>
      </c>
      <c r="J44" s="23">
        <v>342</v>
      </c>
      <c r="K44" s="23">
        <v>117</v>
      </c>
      <c r="L44" s="23">
        <v>428</v>
      </c>
      <c r="M44" s="23">
        <v>57</v>
      </c>
      <c r="N44" s="23">
        <v>815</v>
      </c>
      <c r="O44" s="23">
        <v>227</v>
      </c>
      <c r="P44" s="23">
        <v>257</v>
      </c>
      <c r="Q44" s="23">
        <v>232</v>
      </c>
      <c r="R44" s="23">
        <v>177</v>
      </c>
      <c r="S44" s="23">
        <v>143</v>
      </c>
      <c r="T44" s="23">
        <v>83</v>
      </c>
      <c r="U44" s="23">
        <v>2</v>
      </c>
      <c r="V44" s="23">
        <v>11</v>
      </c>
      <c r="W44" s="23">
        <v>107</v>
      </c>
      <c r="X44" s="23">
        <v>1918</v>
      </c>
    </row>
    <row r="45" spans="1:24" s="36" customFormat="1" x14ac:dyDescent="0.15">
      <c r="A45" s="26" t="s">
        <v>98</v>
      </c>
      <c r="B45" s="23">
        <v>3856</v>
      </c>
      <c r="C45" s="23">
        <v>2913</v>
      </c>
      <c r="D45" s="23">
        <v>763</v>
      </c>
      <c r="E45" s="23">
        <v>22</v>
      </c>
      <c r="F45" s="23" t="s">
        <v>313</v>
      </c>
      <c r="G45" s="23">
        <v>13</v>
      </c>
      <c r="H45" s="23">
        <v>48</v>
      </c>
      <c r="I45" s="23">
        <v>1146</v>
      </c>
      <c r="J45" s="23">
        <v>400</v>
      </c>
      <c r="K45" s="23">
        <v>123</v>
      </c>
      <c r="L45" s="23">
        <v>337</v>
      </c>
      <c r="M45" s="23">
        <v>60</v>
      </c>
      <c r="N45" s="23">
        <v>820</v>
      </c>
      <c r="O45" s="23">
        <v>240</v>
      </c>
      <c r="P45" s="23">
        <v>253</v>
      </c>
      <c r="Q45" s="23">
        <v>232</v>
      </c>
      <c r="R45" s="23">
        <v>176</v>
      </c>
      <c r="S45" s="23">
        <v>140</v>
      </c>
      <c r="T45" s="23">
        <v>90</v>
      </c>
      <c r="U45" s="23">
        <v>1</v>
      </c>
      <c r="V45" s="23">
        <v>11</v>
      </c>
      <c r="W45" s="23">
        <v>122</v>
      </c>
      <c r="X45" s="23">
        <v>1757</v>
      </c>
    </row>
    <row r="46" spans="1:24" s="36" customFormat="1" x14ac:dyDescent="0.15">
      <c r="A46" s="26" t="s">
        <v>99</v>
      </c>
      <c r="B46" s="23">
        <v>3789</v>
      </c>
      <c r="C46" s="23">
        <v>2836</v>
      </c>
      <c r="D46" s="23">
        <v>724</v>
      </c>
      <c r="E46" s="23">
        <v>22</v>
      </c>
      <c r="F46" s="23" t="s">
        <v>313</v>
      </c>
      <c r="G46" s="23">
        <v>15</v>
      </c>
      <c r="H46" s="23">
        <v>59</v>
      </c>
      <c r="I46" s="23">
        <v>1132</v>
      </c>
      <c r="J46" s="23">
        <v>367</v>
      </c>
      <c r="K46" s="23">
        <v>124</v>
      </c>
      <c r="L46" s="23">
        <v>338</v>
      </c>
      <c r="M46" s="23">
        <v>55</v>
      </c>
      <c r="N46" s="23">
        <v>838</v>
      </c>
      <c r="O46" s="23">
        <v>241</v>
      </c>
      <c r="P46" s="23">
        <v>254</v>
      </c>
      <c r="Q46" s="23">
        <v>230</v>
      </c>
      <c r="R46" s="23">
        <v>179</v>
      </c>
      <c r="S46" s="23">
        <v>151</v>
      </c>
      <c r="T46" s="23">
        <v>100</v>
      </c>
      <c r="U46" s="23">
        <v>1</v>
      </c>
      <c r="V46" s="23">
        <v>12</v>
      </c>
      <c r="W46" s="23">
        <v>114</v>
      </c>
      <c r="X46" s="23">
        <v>1731</v>
      </c>
    </row>
    <row r="47" spans="1:24" s="36" customFormat="1" x14ac:dyDescent="0.15">
      <c r="A47" s="26" t="s">
        <v>100</v>
      </c>
      <c r="B47" s="23">
        <v>3616</v>
      </c>
      <c r="C47" s="23">
        <v>2676</v>
      </c>
      <c r="D47" s="23">
        <v>647</v>
      </c>
      <c r="E47" s="23">
        <v>19</v>
      </c>
      <c r="F47" s="23" t="s">
        <v>313</v>
      </c>
      <c r="G47" s="23">
        <v>13</v>
      </c>
      <c r="H47" s="23">
        <v>56</v>
      </c>
      <c r="I47" s="23">
        <v>1132</v>
      </c>
      <c r="J47" s="23">
        <v>342</v>
      </c>
      <c r="K47" s="23">
        <v>117</v>
      </c>
      <c r="L47" s="23">
        <v>299</v>
      </c>
      <c r="M47" s="23">
        <v>51</v>
      </c>
      <c r="N47" s="23">
        <v>842</v>
      </c>
      <c r="O47" s="23">
        <v>251</v>
      </c>
      <c r="P47" s="23">
        <v>253</v>
      </c>
      <c r="Q47" s="23">
        <v>230</v>
      </c>
      <c r="R47" s="23">
        <v>175</v>
      </c>
      <c r="S47" s="23">
        <v>151</v>
      </c>
      <c r="T47" s="23">
        <v>100</v>
      </c>
      <c r="U47" s="23">
        <v>1</v>
      </c>
      <c r="V47" s="23">
        <v>12</v>
      </c>
      <c r="W47" s="23">
        <v>97</v>
      </c>
      <c r="X47" s="23">
        <v>1645</v>
      </c>
    </row>
    <row r="48" spans="1:24" s="36" customFormat="1" x14ac:dyDescent="0.15">
      <c r="A48" s="26" t="s">
        <v>101</v>
      </c>
      <c r="B48" s="23">
        <v>3640</v>
      </c>
      <c r="C48" s="23">
        <v>2748</v>
      </c>
      <c r="D48" s="23">
        <v>633</v>
      </c>
      <c r="E48" s="23">
        <v>5</v>
      </c>
      <c r="F48" s="23" t="s">
        <v>313</v>
      </c>
      <c r="G48" s="23">
        <v>15</v>
      </c>
      <c r="H48" s="23">
        <v>54</v>
      </c>
      <c r="I48" s="23">
        <v>1156</v>
      </c>
      <c r="J48" s="23">
        <v>433</v>
      </c>
      <c r="K48" s="23">
        <v>132</v>
      </c>
      <c r="L48" s="23">
        <v>269</v>
      </c>
      <c r="M48" s="23">
        <v>52</v>
      </c>
      <c r="N48" s="23">
        <v>803</v>
      </c>
      <c r="O48" s="23">
        <v>237</v>
      </c>
      <c r="P48" s="23">
        <v>248</v>
      </c>
      <c r="Q48" s="23">
        <v>226</v>
      </c>
      <c r="R48" s="23">
        <v>173</v>
      </c>
      <c r="S48" s="23">
        <v>134</v>
      </c>
      <c r="T48" s="23">
        <v>86</v>
      </c>
      <c r="U48" s="23">
        <v>0</v>
      </c>
      <c r="V48" s="23">
        <v>12</v>
      </c>
      <c r="W48" s="23">
        <v>88</v>
      </c>
      <c r="X48" s="23">
        <v>1676</v>
      </c>
    </row>
    <row r="49" spans="1:24" s="36" customFormat="1" x14ac:dyDescent="0.15">
      <c r="A49" s="26" t="s">
        <v>102</v>
      </c>
      <c r="B49" s="23">
        <v>3222</v>
      </c>
      <c r="C49" s="23">
        <v>2336</v>
      </c>
      <c r="D49" s="23">
        <v>479</v>
      </c>
      <c r="E49" s="23">
        <v>25</v>
      </c>
      <c r="F49" s="23" t="s">
        <v>313</v>
      </c>
      <c r="G49" s="23">
        <v>11</v>
      </c>
      <c r="H49" s="23">
        <v>46</v>
      </c>
      <c r="I49" s="23">
        <v>1047</v>
      </c>
      <c r="J49" s="23">
        <v>318</v>
      </c>
      <c r="K49" s="23">
        <v>120</v>
      </c>
      <c r="L49" s="23">
        <v>238</v>
      </c>
      <c r="M49" s="23">
        <v>52</v>
      </c>
      <c r="N49" s="23">
        <v>805</v>
      </c>
      <c r="O49" s="23">
        <v>229</v>
      </c>
      <c r="P49" s="23">
        <v>248</v>
      </c>
      <c r="Q49" s="23">
        <v>228</v>
      </c>
      <c r="R49" s="23">
        <v>176</v>
      </c>
      <c r="S49" s="23">
        <v>141</v>
      </c>
      <c r="T49" s="23">
        <v>85</v>
      </c>
      <c r="U49" s="23">
        <v>0</v>
      </c>
      <c r="V49" s="23">
        <v>12</v>
      </c>
      <c r="W49" s="23">
        <v>80</v>
      </c>
      <c r="X49" s="23">
        <v>1415</v>
      </c>
    </row>
    <row r="50" spans="1:24" s="36" customFormat="1" x14ac:dyDescent="0.15">
      <c r="A50" s="26" t="s">
        <v>103</v>
      </c>
      <c r="B50" s="23">
        <v>3358</v>
      </c>
      <c r="C50" s="23">
        <v>2459</v>
      </c>
      <c r="D50" s="23">
        <v>561</v>
      </c>
      <c r="E50" s="23">
        <v>29</v>
      </c>
      <c r="F50" s="23" t="s">
        <v>313</v>
      </c>
      <c r="G50" s="23">
        <v>17</v>
      </c>
      <c r="H50" s="23">
        <v>63</v>
      </c>
      <c r="I50" s="23">
        <v>1039</v>
      </c>
      <c r="J50" s="23">
        <v>368</v>
      </c>
      <c r="K50" s="23">
        <v>121</v>
      </c>
      <c r="L50" s="23">
        <v>212</v>
      </c>
      <c r="M50" s="23">
        <v>50</v>
      </c>
      <c r="N50" s="23">
        <v>842</v>
      </c>
      <c r="O50" s="23">
        <v>257</v>
      </c>
      <c r="P50" s="23">
        <v>258</v>
      </c>
      <c r="Q50" s="23">
        <v>237</v>
      </c>
      <c r="R50" s="23">
        <v>169</v>
      </c>
      <c r="S50" s="23">
        <v>142</v>
      </c>
      <c r="T50" s="23">
        <v>91</v>
      </c>
      <c r="U50" s="23">
        <v>0</v>
      </c>
      <c r="V50" s="23">
        <v>16</v>
      </c>
      <c r="W50" s="23">
        <v>56</v>
      </c>
      <c r="X50" s="23">
        <v>1424</v>
      </c>
    </row>
    <row r="51" spans="1:24" s="36" customFormat="1" x14ac:dyDescent="0.15">
      <c r="A51" s="26" t="s">
        <v>104</v>
      </c>
      <c r="B51" s="23">
        <v>3294</v>
      </c>
      <c r="C51" s="23">
        <v>2426</v>
      </c>
      <c r="D51" s="23">
        <v>559</v>
      </c>
      <c r="E51" s="23">
        <v>25</v>
      </c>
      <c r="F51" s="23">
        <v>1</v>
      </c>
      <c r="G51" s="23">
        <v>18</v>
      </c>
      <c r="H51" s="23">
        <v>56</v>
      </c>
      <c r="I51" s="23">
        <v>1063</v>
      </c>
      <c r="J51" s="23">
        <v>336</v>
      </c>
      <c r="K51" s="23">
        <v>122</v>
      </c>
      <c r="L51" s="23">
        <v>199</v>
      </c>
      <c r="M51" s="23">
        <v>47</v>
      </c>
      <c r="N51" s="23">
        <v>812</v>
      </c>
      <c r="O51" s="23">
        <v>228</v>
      </c>
      <c r="P51" s="23">
        <v>258</v>
      </c>
      <c r="Q51" s="23">
        <v>237</v>
      </c>
      <c r="R51" s="23">
        <v>179</v>
      </c>
      <c r="S51" s="23">
        <v>131</v>
      </c>
      <c r="T51" s="23">
        <v>83</v>
      </c>
      <c r="U51" s="23">
        <v>0</v>
      </c>
      <c r="V51" s="23">
        <v>16</v>
      </c>
      <c r="W51" s="23">
        <v>56</v>
      </c>
      <c r="X51" s="23">
        <v>1389</v>
      </c>
    </row>
    <row r="52" spans="1:24" s="36" customFormat="1" x14ac:dyDescent="0.15">
      <c r="A52" s="26" t="s">
        <v>105</v>
      </c>
      <c r="B52" s="23">
        <v>3255</v>
      </c>
      <c r="C52" s="23">
        <v>2369</v>
      </c>
      <c r="D52" s="23">
        <v>538</v>
      </c>
      <c r="E52" s="23">
        <v>27</v>
      </c>
      <c r="F52" s="23">
        <v>1</v>
      </c>
      <c r="G52" s="23">
        <v>19</v>
      </c>
      <c r="H52" s="23">
        <v>57</v>
      </c>
      <c r="I52" s="23">
        <v>1039</v>
      </c>
      <c r="J52" s="23">
        <v>330</v>
      </c>
      <c r="K52" s="23">
        <v>120</v>
      </c>
      <c r="L52" s="23">
        <v>191</v>
      </c>
      <c r="M52" s="23">
        <v>47</v>
      </c>
      <c r="N52" s="23">
        <v>828</v>
      </c>
      <c r="O52" s="23">
        <v>226</v>
      </c>
      <c r="P52" s="23">
        <v>266</v>
      </c>
      <c r="Q52" s="23">
        <v>245</v>
      </c>
      <c r="R52" s="23">
        <v>190</v>
      </c>
      <c r="S52" s="23">
        <v>131</v>
      </c>
      <c r="T52" s="23">
        <v>80</v>
      </c>
      <c r="U52" s="23" t="s">
        <v>323</v>
      </c>
      <c r="V52" s="23">
        <v>16</v>
      </c>
      <c r="W52" s="23">
        <v>58</v>
      </c>
      <c r="X52" s="23">
        <v>1367</v>
      </c>
    </row>
    <row r="53" spans="1:24" s="36" customFormat="1" x14ac:dyDescent="0.15">
      <c r="A53" s="26" t="s">
        <v>106</v>
      </c>
      <c r="B53" s="23">
        <v>3242</v>
      </c>
      <c r="C53" s="23">
        <v>2378</v>
      </c>
      <c r="D53" s="23">
        <v>587</v>
      </c>
      <c r="E53" s="23">
        <v>27</v>
      </c>
      <c r="F53" s="23">
        <v>1</v>
      </c>
      <c r="G53" s="23">
        <v>15</v>
      </c>
      <c r="H53" s="23">
        <v>55</v>
      </c>
      <c r="I53" s="23">
        <v>1039</v>
      </c>
      <c r="J53" s="23">
        <v>329</v>
      </c>
      <c r="K53" s="23">
        <v>116</v>
      </c>
      <c r="L53" s="23">
        <v>168</v>
      </c>
      <c r="M53" s="23">
        <v>41</v>
      </c>
      <c r="N53" s="23">
        <v>801</v>
      </c>
      <c r="O53" s="23">
        <v>223</v>
      </c>
      <c r="P53" s="23">
        <v>275</v>
      </c>
      <c r="Q53" s="23">
        <v>250</v>
      </c>
      <c r="R53" s="23">
        <v>164</v>
      </c>
      <c r="S53" s="23">
        <v>121</v>
      </c>
      <c r="T53" s="23">
        <v>72</v>
      </c>
      <c r="U53" s="23" t="s">
        <v>323</v>
      </c>
      <c r="V53" s="23">
        <v>19</v>
      </c>
      <c r="W53" s="23">
        <v>63</v>
      </c>
      <c r="X53" s="23">
        <v>1349</v>
      </c>
    </row>
    <row r="54" spans="1:24" s="36" customFormat="1" x14ac:dyDescent="0.15">
      <c r="A54" s="26" t="s">
        <v>108</v>
      </c>
      <c r="B54" s="23">
        <v>3084</v>
      </c>
      <c r="C54" s="23">
        <v>2148</v>
      </c>
      <c r="D54" s="23">
        <v>387</v>
      </c>
      <c r="E54" s="23">
        <v>31</v>
      </c>
      <c r="F54" s="23">
        <v>0</v>
      </c>
      <c r="G54" s="23">
        <v>8</v>
      </c>
      <c r="H54" s="23">
        <v>56</v>
      </c>
      <c r="I54" s="23">
        <v>992</v>
      </c>
      <c r="J54" s="23">
        <v>338</v>
      </c>
      <c r="K54" s="23">
        <v>107</v>
      </c>
      <c r="L54" s="23">
        <v>187</v>
      </c>
      <c r="M54" s="23">
        <v>42</v>
      </c>
      <c r="N54" s="23">
        <v>879</v>
      </c>
      <c r="O54" s="23">
        <v>278</v>
      </c>
      <c r="P54" s="23">
        <v>277</v>
      </c>
      <c r="Q54" s="23">
        <v>250</v>
      </c>
      <c r="R54" s="23">
        <v>175</v>
      </c>
      <c r="S54" s="23">
        <v>127</v>
      </c>
      <c r="T54" s="23">
        <v>73</v>
      </c>
      <c r="U54" s="23" t="s">
        <v>323</v>
      </c>
      <c r="V54" s="23">
        <v>22</v>
      </c>
      <c r="W54" s="23">
        <v>57</v>
      </c>
      <c r="X54" s="23">
        <v>1165</v>
      </c>
    </row>
    <row r="55" spans="1:24" s="36" customFormat="1" x14ac:dyDescent="0.15">
      <c r="A55" s="26" t="s">
        <v>109</v>
      </c>
      <c r="B55" s="23">
        <v>3102</v>
      </c>
      <c r="C55" s="23">
        <v>2131</v>
      </c>
      <c r="D55" s="23">
        <v>448</v>
      </c>
      <c r="E55" s="23">
        <v>30</v>
      </c>
      <c r="F55" s="23">
        <v>1</v>
      </c>
      <c r="G55" s="23">
        <v>10</v>
      </c>
      <c r="H55" s="23">
        <v>50</v>
      </c>
      <c r="I55" s="23">
        <v>961</v>
      </c>
      <c r="J55" s="23">
        <v>318</v>
      </c>
      <c r="K55" s="23">
        <v>103</v>
      </c>
      <c r="L55" s="23">
        <v>171</v>
      </c>
      <c r="M55" s="23">
        <v>40</v>
      </c>
      <c r="N55" s="23">
        <v>921</v>
      </c>
      <c r="O55" s="23">
        <v>300</v>
      </c>
      <c r="P55" s="23">
        <v>278</v>
      </c>
      <c r="Q55" s="23">
        <v>250</v>
      </c>
      <c r="R55" s="23">
        <v>178</v>
      </c>
      <c r="S55" s="23">
        <v>142</v>
      </c>
      <c r="T55" s="23">
        <v>78</v>
      </c>
      <c r="U55" s="23" t="s">
        <v>323</v>
      </c>
      <c r="V55" s="23">
        <v>23</v>
      </c>
      <c r="W55" s="23">
        <v>49</v>
      </c>
      <c r="X55" s="23">
        <v>1136</v>
      </c>
    </row>
    <row r="56" spans="1:24" x14ac:dyDescent="0.15">
      <c r="A56" s="26" t="s">
        <v>315</v>
      </c>
      <c r="B56" s="23">
        <v>2984</v>
      </c>
      <c r="C56" s="23">
        <v>2065</v>
      </c>
      <c r="D56" s="27">
        <v>386</v>
      </c>
      <c r="E56" s="27">
        <v>29</v>
      </c>
      <c r="F56" s="27">
        <v>1</v>
      </c>
      <c r="G56" s="27">
        <v>10</v>
      </c>
      <c r="H56" s="27">
        <v>51</v>
      </c>
      <c r="I56" s="27">
        <v>975</v>
      </c>
      <c r="J56" s="27">
        <v>343</v>
      </c>
      <c r="K56" s="27">
        <v>102</v>
      </c>
      <c r="L56" s="27">
        <v>129</v>
      </c>
      <c r="M56" s="27">
        <v>41</v>
      </c>
      <c r="N56" s="27">
        <v>873</v>
      </c>
      <c r="O56" s="27">
        <v>295</v>
      </c>
      <c r="P56" s="27">
        <v>256</v>
      </c>
      <c r="Q56" s="27">
        <v>229</v>
      </c>
      <c r="R56" s="28">
        <v>164</v>
      </c>
      <c r="S56" s="28">
        <v>129</v>
      </c>
      <c r="T56" s="28">
        <v>64</v>
      </c>
      <c r="U56" s="23" t="s">
        <v>323</v>
      </c>
      <c r="V56" s="28">
        <v>29</v>
      </c>
      <c r="W56" s="28">
        <v>46</v>
      </c>
      <c r="X56" s="23">
        <v>1043</v>
      </c>
    </row>
    <row r="57" spans="1:24" x14ac:dyDescent="0.15">
      <c r="A57" s="26" t="s">
        <v>316</v>
      </c>
      <c r="B57" s="23">
        <v>3046</v>
      </c>
      <c r="C57" s="23">
        <v>2107</v>
      </c>
      <c r="D57" s="23">
        <v>430</v>
      </c>
      <c r="E57" s="23">
        <v>15</v>
      </c>
      <c r="F57" s="23">
        <v>1</v>
      </c>
      <c r="G57" s="23">
        <v>8</v>
      </c>
      <c r="H57" s="23">
        <v>51</v>
      </c>
      <c r="I57" s="23">
        <v>1017</v>
      </c>
      <c r="J57" s="23">
        <v>302</v>
      </c>
      <c r="K57" s="23">
        <v>104</v>
      </c>
      <c r="L57" s="23">
        <v>139</v>
      </c>
      <c r="M57" s="23">
        <v>41</v>
      </c>
      <c r="N57" s="23">
        <v>907</v>
      </c>
      <c r="O57" s="23">
        <v>294</v>
      </c>
      <c r="P57" s="23">
        <v>252</v>
      </c>
      <c r="Q57" s="23">
        <v>230</v>
      </c>
      <c r="R57" s="23">
        <v>180</v>
      </c>
      <c r="S57" s="23">
        <v>156</v>
      </c>
      <c r="T57" s="23">
        <v>68</v>
      </c>
      <c r="U57" s="23" t="s">
        <v>323</v>
      </c>
      <c r="V57" s="23">
        <v>25</v>
      </c>
      <c r="W57" s="23">
        <v>32</v>
      </c>
      <c r="X57" s="23">
        <v>1075</v>
      </c>
    </row>
    <row r="58" spans="1:24" x14ac:dyDescent="0.15">
      <c r="A58" s="26" t="s">
        <v>317</v>
      </c>
      <c r="B58" s="23">
        <v>3053</v>
      </c>
      <c r="C58" s="23">
        <v>2098</v>
      </c>
      <c r="D58" s="23">
        <v>443</v>
      </c>
      <c r="E58" s="23">
        <v>17</v>
      </c>
      <c r="F58" s="23">
        <v>1</v>
      </c>
      <c r="G58" s="23">
        <v>8</v>
      </c>
      <c r="H58" s="23">
        <v>53</v>
      </c>
      <c r="I58" s="23">
        <v>1001</v>
      </c>
      <c r="J58" s="23">
        <v>303</v>
      </c>
      <c r="K58" s="23">
        <v>90</v>
      </c>
      <c r="L58" s="23">
        <v>145</v>
      </c>
      <c r="M58" s="23">
        <v>38</v>
      </c>
      <c r="N58" s="23">
        <v>920</v>
      </c>
      <c r="O58" s="23">
        <v>283</v>
      </c>
      <c r="P58" s="23">
        <v>243</v>
      </c>
      <c r="Q58" s="23">
        <v>224</v>
      </c>
      <c r="R58" s="23">
        <v>195</v>
      </c>
      <c r="S58" s="23">
        <v>168</v>
      </c>
      <c r="T58" s="23">
        <v>72</v>
      </c>
      <c r="U58" s="23" t="s">
        <v>323</v>
      </c>
      <c r="V58" s="23">
        <v>31</v>
      </c>
      <c r="W58" s="23">
        <v>35</v>
      </c>
      <c r="X58" s="23">
        <v>912</v>
      </c>
    </row>
    <row r="59" spans="1:24" x14ac:dyDescent="0.15">
      <c r="A59" s="26" t="s">
        <v>318</v>
      </c>
      <c r="B59" s="23">
        <v>3004</v>
      </c>
      <c r="C59" s="23">
        <v>2066</v>
      </c>
      <c r="D59" s="23">
        <v>434</v>
      </c>
      <c r="E59" s="23">
        <v>12</v>
      </c>
      <c r="F59" s="23">
        <v>1</v>
      </c>
      <c r="G59" s="23">
        <v>8</v>
      </c>
      <c r="H59" s="23">
        <v>48</v>
      </c>
      <c r="I59" s="23">
        <v>1003</v>
      </c>
      <c r="J59" s="23">
        <v>294</v>
      </c>
      <c r="K59" s="23">
        <v>91</v>
      </c>
      <c r="L59" s="23">
        <v>139</v>
      </c>
      <c r="M59" s="23">
        <v>37</v>
      </c>
      <c r="N59" s="23">
        <v>907</v>
      </c>
      <c r="O59" s="23">
        <v>294</v>
      </c>
      <c r="P59" s="23">
        <v>263</v>
      </c>
      <c r="Q59" s="23">
        <v>240</v>
      </c>
      <c r="R59" s="23">
        <v>161</v>
      </c>
      <c r="S59" s="23">
        <v>156</v>
      </c>
      <c r="T59" s="23">
        <v>68</v>
      </c>
      <c r="U59" s="23" t="s">
        <v>323</v>
      </c>
      <c r="V59" s="23">
        <v>33</v>
      </c>
      <c r="W59" s="23">
        <v>31</v>
      </c>
      <c r="X59" s="23">
        <v>879</v>
      </c>
    </row>
    <row r="60" spans="1:24" x14ac:dyDescent="0.15">
      <c r="A60" s="26" t="s">
        <v>320</v>
      </c>
      <c r="B60" s="23">
        <v>3071</v>
      </c>
      <c r="C60" s="23">
        <v>2105</v>
      </c>
      <c r="D60" s="23">
        <v>351</v>
      </c>
      <c r="E60" s="23">
        <v>6</v>
      </c>
      <c r="F60" s="23">
        <v>1</v>
      </c>
      <c r="G60" s="23">
        <v>7</v>
      </c>
      <c r="H60" s="23">
        <v>54</v>
      </c>
      <c r="I60" s="23">
        <v>1113</v>
      </c>
      <c r="J60" s="23">
        <v>323</v>
      </c>
      <c r="K60" s="23">
        <v>98</v>
      </c>
      <c r="L60" s="23">
        <v>115</v>
      </c>
      <c r="M60" s="23">
        <v>38</v>
      </c>
      <c r="N60" s="23">
        <v>935</v>
      </c>
      <c r="O60" s="23">
        <v>307</v>
      </c>
      <c r="P60" s="23">
        <v>261</v>
      </c>
      <c r="Q60" s="23">
        <v>235</v>
      </c>
      <c r="R60" s="23">
        <v>166</v>
      </c>
      <c r="S60" s="23">
        <v>167</v>
      </c>
      <c r="T60" s="23">
        <v>69</v>
      </c>
      <c r="U60" s="23" t="s">
        <v>323</v>
      </c>
      <c r="V60" s="23">
        <v>35</v>
      </c>
      <c r="W60" s="23">
        <v>31</v>
      </c>
      <c r="X60" s="23">
        <v>1080</v>
      </c>
    </row>
    <row r="61" spans="1:24" x14ac:dyDescent="0.15">
      <c r="A61" s="26" t="s">
        <v>321</v>
      </c>
      <c r="B61" s="23">
        <v>3113</v>
      </c>
      <c r="C61" s="23">
        <v>2122</v>
      </c>
      <c r="D61" s="23">
        <v>409</v>
      </c>
      <c r="E61" s="23">
        <v>5</v>
      </c>
      <c r="F61" s="23">
        <v>1</v>
      </c>
      <c r="G61" s="23">
        <v>6</v>
      </c>
      <c r="H61" s="23">
        <v>59</v>
      </c>
      <c r="I61" s="23">
        <v>1065</v>
      </c>
      <c r="J61" s="23">
        <v>321</v>
      </c>
      <c r="K61" s="23">
        <v>97</v>
      </c>
      <c r="L61" s="23">
        <v>123</v>
      </c>
      <c r="M61" s="23">
        <v>36</v>
      </c>
      <c r="N61" s="23">
        <v>956</v>
      </c>
      <c r="O61" s="23">
        <v>304</v>
      </c>
      <c r="P61" s="23">
        <v>263</v>
      </c>
      <c r="Q61" s="23">
        <v>237</v>
      </c>
      <c r="R61" s="23">
        <v>173</v>
      </c>
      <c r="S61" s="23">
        <v>188</v>
      </c>
      <c r="T61" s="23">
        <v>77</v>
      </c>
      <c r="U61" s="23" t="s">
        <v>323</v>
      </c>
      <c r="V61" s="23">
        <v>27</v>
      </c>
      <c r="W61" s="23">
        <v>35</v>
      </c>
      <c r="X61" s="23">
        <v>1064</v>
      </c>
    </row>
    <row r="62" spans="1:24" x14ac:dyDescent="0.15">
      <c r="A62" s="26" t="s">
        <v>116</v>
      </c>
      <c r="B62" s="23">
        <v>3245</v>
      </c>
      <c r="C62" s="23">
        <v>2268</v>
      </c>
      <c r="D62" s="23">
        <v>450</v>
      </c>
      <c r="E62" s="23">
        <v>6</v>
      </c>
      <c r="F62" s="23">
        <v>1</v>
      </c>
      <c r="G62" s="23">
        <v>6</v>
      </c>
      <c r="H62" s="23">
        <v>43</v>
      </c>
      <c r="I62" s="23">
        <v>1176</v>
      </c>
      <c r="J62" s="23">
        <v>333</v>
      </c>
      <c r="K62" s="23">
        <v>103</v>
      </c>
      <c r="L62" s="23">
        <v>114</v>
      </c>
      <c r="M62" s="23">
        <v>36</v>
      </c>
      <c r="N62" s="23">
        <v>949</v>
      </c>
      <c r="O62" s="23">
        <v>309</v>
      </c>
      <c r="P62" s="23">
        <v>269</v>
      </c>
      <c r="Q62" s="23">
        <v>246</v>
      </c>
      <c r="R62" s="23">
        <v>166</v>
      </c>
      <c r="S62" s="23">
        <v>182</v>
      </c>
      <c r="T62" s="23">
        <v>75</v>
      </c>
      <c r="U62" s="23" t="s">
        <v>323</v>
      </c>
      <c r="V62" s="23">
        <v>23</v>
      </c>
      <c r="W62" s="23">
        <v>27</v>
      </c>
      <c r="X62" s="23">
        <v>1134</v>
      </c>
    </row>
    <row r="63" spans="1:24" ht="12" customHeight="1" x14ac:dyDescent="0.15">
      <c r="A63" s="26" t="s">
        <v>117</v>
      </c>
      <c r="B63" s="31">
        <v>3250</v>
      </c>
      <c r="C63" s="32">
        <v>2218</v>
      </c>
      <c r="D63" s="32">
        <v>403</v>
      </c>
      <c r="E63" s="32">
        <v>7</v>
      </c>
      <c r="F63" s="32">
        <v>1</v>
      </c>
      <c r="G63" s="32">
        <v>7</v>
      </c>
      <c r="H63" s="32">
        <v>39</v>
      </c>
      <c r="I63" s="32">
        <v>1172</v>
      </c>
      <c r="J63" s="32">
        <v>334</v>
      </c>
      <c r="K63" s="32">
        <v>102</v>
      </c>
      <c r="L63" s="32">
        <v>115</v>
      </c>
      <c r="M63" s="32">
        <v>38</v>
      </c>
      <c r="N63" s="33">
        <v>996</v>
      </c>
      <c r="O63" s="33">
        <v>326</v>
      </c>
      <c r="P63" s="33">
        <v>269</v>
      </c>
      <c r="Q63" s="33">
        <v>243</v>
      </c>
      <c r="R63" s="34">
        <v>191</v>
      </c>
      <c r="S63" s="34">
        <v>182</v>
      </c>
      <c r="T63" s="34">
        <v>86</v>
      </c>
      <c r="U63" s="23" t="s">
        <v>323</v>
      </c>
      <c r="V63" s="34">
        <v>27</v>
      </c>
      <c r="W63" s="34">
        <v>36</v>
      </c>
      <c r="X63" s="34">
        <v>1167</v>
      </c>
    </row>
    <row r="64" spans="1:24" ht="12" customHeight="1" x14ac:dyDescent="0.15">
      <c r="A64" s="26" t="s">
        <v>118</v>
      </c>
      <c r="B64" s="31">
        <v>3283</v>
      </c>
      <c r="C64" s="32">
        <v>2172</v>
      </c>
      <c r="D64" s="32">
        <v>353</v>
      </c>
      <c r="E64" s="32">
        <v>7</v>
      </c>
      <c r="F64" s="32">
        <v>1</v>
      </c>
      <c r="G64" s="32">
        <v>8</v>
      </c>
      <c r="H64" s="32">
        <v>45</v>
      </c>
      <c r="I64" s="32">
        <v>1191</v>
      </c>
      <c r="J64" s="32">
        <v>311</v>
      </c>
      <c r="K64" s="32">
        <v>99</v>
      </c>
      <c r="L64" s="32">
        <v>119</v>
      </c>
      <c r="M64" s="32">
        <v>38</v>
      </c>
      <c r="N64" s="33">
        <v>1070</v>
      </c>
      <c r="O64" s="33">
        <v>337</v>
      </c>
      <c r="P64" s="33">
        <v>280</v>
      </c>
      <c r="Q64" s="33">
        <v>251</v>
      </c>
      <c r="R64" s="34">
        <v>228</v>
      </c>
      <c r="S64" s="34">
        <v>192</v>
      </c>
      <c r="T64" s="34">
        <v>89</v>
      </c>
      <c r="U64" s="23" t="s">
        <v>323</v>
      </c>
      <c r="V64" s="34">
        <v>33</v>
      </c>
      <c r="W64" s="34">
        <v>41</v>
      </c>
      <c r="X64" s="34">
        <v>1186</v>
      </c>
    </row>
    <row r="65" spans="1:24" ht="12" customHeight="1" x14ac:dyDescent="0.15">
      <c r="A65" s="26" t="s">
        <v>304</v>
      </c>
      <c r="B65" s="31">
        <v>3348</v>
      </c>
      <c r="C65" s="32">
        <v>2205</v>
      </c>
      <c r="D65" s="32">
        <v>360</v>
      </c>
      <c r="E65" s="32">
        <v>6</v>
      </c>
      <c r="F65" s="32">
        <v>1</v>
      </c>
      <c r="G65" s="32">
        <v>5</v>
      </c>
      <c r="H65" s="32">
        <v>55</v>
      </c>
      <c r="I65" s="32">
        <v>1273</v>
      </c>
      <c r="J65" s="32">
        <v>263</v>
      </c>
      <c r="K65" s="32">
        <v>106</v>
      </c>
      <c r="L65" s="32">
        <v>96</v>
      </c>
      <c r="M65" s="32">
        <v>39</v>
      </c>
      <c r="N65" s="33">
        <v>1115</v>
      </c>
      <c r="O65" s="33">
        <v>376</v>
      </c>
      <c r="P65" s="33">
        <v>300</v>
      </c>
      <c r="Q65" s="33">
        <v>260</v>
      </c>
      <c r="R65" s="34">
        <v>209</v>
      </c>
      <c r="S65" s="34">
        <v>196</v>
      </c>
      <c r="T65" s="34">
        <v>94</v>
      </c>
      <c r="U65" s="23" t="s">
        <v>107</v>
      </c>
      <c r="V65" s="34">
        <v>35</v>
      </c>
      <c r="W65" s="34">
        <v>28</v>
      </c>
      <c r="X65" s="34">
        <v>1177</v>
      </c>
    </row>
    <row r="66" spans="1:24" ht="12" customHeight="1" x14ac:dyDescent="0.15">
      <c r="A66" s="26" t="s">
        <v>120</v>
      </c>
      <c r="B66" s="31">
        <v>3475</v>
      </c>
      <c r="C66" s="32">
        <v>2304</v>
      </c>
      <c r="D66" s="32">
        <v>377</v>
      </c>
      <c r="E66" s="32">
        <v>6</v>
      </c>
      <c r="F66" s="32">
        <v>1</v>
      </c>
      <c r="G66" s="32">
        <v>7</v>
      </c>
      <c r="H66" s="32">
        <v>50</v>
      </c>
      <c r="I66" s="32">
        <v>1321</v>
      </c>
      <c r="J66" s="32">
        <v>314</v>
      </c>
      <c r="K66" s="32">
        <v>102</v>
      </c>
      <c r="L66" s="32">
        <v>87</v>
      </c>
      <c r="M66" s="32">
        <v>40</v>
      </c>
      <c r="N66" s="129">
        <v>1141</v>
      </c>
      <c r="O66" s="129">
        <v>432</v>
      </c>
      <c r="P66" s="129">
        <v>310</v>
      </c>
      <c r="Q66" s="129">
        <v>257</v>
      </c>
      <c r="R66" s="34">
        <v>191</v>
      </c>
      <c r="S66" s="34">
        <v>186</v>
      </c>
      <c r="T66" s="34">
        <v>82</v>
      </c>
      <c r="U66" s="23" t="s">
        <v>107</v>
      </c>
      <c r="V66" s="34">
        <v>22</v>
      </c>
      <c r="W66" s="34">
        <v>30</v>
      </c>
      <c r="X66" s="34">
        <v>1373</v>
      </c>
    </row>
    <row r="67" spans="1:24" ht="12" customHeight="1" x14ac:dyDescent="0.15">
      <c r="A67" s="26" t="s">
        <v>305</v>
      </c>
      <c r="B67" s="31">
        <v>3423</v>
      </c>
      <c r="C67" s="32">
        <v>2241</v>
      </c>
      <c r="D67" s="32">
        <v>380</v>
      </c>
      <c r="E67" s="32">
        <v>8</v>
      </c>
      <c r="F67" s="32">
        <v>1</v>
      </c>
      <c r="G67" s="32">
        <v>5</v>
      </c>
      <c r="H67" s="32">
        <v>46</v>
      </c>
      <c r="I67" s="32">
        <v>1247</v>
      </c>
      <c r="J67" s="32">
        <v>318</v>
      </c>
      <c r="K67" s="32">
        <v>99</v>
      </c>
      <c r="L67" s="32">
        <v>100</v>
      </c>
      <c r="M67" s="32">
        <v>38</v>
      </c>
      <c r="N67" s="129">
        <v>1147</v>
      </c>
      <c r="O67" s="129">
        <v>420</v>
      </c>
      <c r="P67" s="129">
        <v>306</v>
      </c>
      <c r="Q67" s="129">
        <v>259</v>
      </c>
      <c r="R67" s="34">
        <v>211</v>
      </c>
      <c r="S67" s="34">
        <v>187</v>
      </c>
      <c r="T67" s="34">
        <v>85</v>
      </c>
      <c r="U67" s="23" t="s">
        <v>107</v>
      </c>
      <c r="V67" s="34">
        <v>23</v>
      </c>
      <c r="W67" s="34">
        <v>35</v>
      </c>
      <c r="X67" s="34">
        <v>1296</v>
      </c>
    </row>
    <row r="68" spans="1:24" ht="12" customHeight="1" x14ac:dyDescent="0.15">
      <c r="A68" s="26" t="s">
        <v>306</v>
      </c>
      <c r="B68" s="31">
        <v>3406</v>
      </c>
      <c r="C68" s="32">
        <v>2223</v>
      </c>
      <c r="D68" s="32">
        <v>391</v>
      </c>
      <c r="E68" s="32">
        <v>7</v>
      </c>
      <c r="F68" s="32">
        <v>1</v>
      </c>
      <c r="G68" s="32">
        <v>6</v>
      </c>
      <c r="H68" s="32">
        <v>45</v>
      </c>
      <c r="I68" s="32">
        <v>1227</v>
      </c>
      <c r="J68" s="32">
        <v>327</v>
      </c>
      <c r="K68" s="32">
        <v>96</v>
      </c>
      <c r="L68" s="32">
        <v>90</v>
      </c>
      <c r="M68" s="32">
        <v>36</v>
      </c>
      <c r="N68" s="129">
        <v>1147</v>
      </c>
      <c r="O68" s="129">
        <v>430</v>
      </c>
      <c r="P68" s="129">
        <v>317</v>
      </c>
      <c r="Q68" s="129">
        <v>265</v>
      </c>
      <c r="R68" s="34">
        <v>194</v>
      </c>
      <c r="S68" s="34">
        <v>187</v>
      </c>
      <c r="T68" s="34">
        <v>79</v>
      </c>
      <c r="U68" s="23" t="s">
        <v>107</v>
      </c>
      <c r="V68" s="34">
        <v>20</v>
      </c>
      <c r="W68" s="34">
        <v>35</v>
      </c>
      <c r="X68" s="34">
        <v>1395</v>
      </c>
    </row>
    <row r="69" spans="1:24" ht="12" customHeight="1" x14ac:dyDescent="0.15">
      <c r="A69" s="26" t="s">
        <v>123</v>
      </c>
      <c r="B69" s="31">
        <v>3364</v>
      </c>
      <c r="C69" s="32">
        <v>2186</v>
      </c>
      <c r="D69" s="32">
        <v>368</v>
      </c>
      <c r="E69" s="32">
        <v>8</v>
      </c>
      <c r="F69" s="32">
        <v>1</v>
      </c>
      <c r="G69" s="32">
        <v>5</v>
      </c>
      <c r="H69" s="32">
        <v>50</v>
      </c>
      <c r="I69" s="32">
        <v>1220</v>
      </c>
      <c r="J69" s="32">
        <v>313</v>
      </c>
      <c r="K69" s="32">
        <v>96</v>
      </c>
      <c r="L69" s="32">
        <v>91</v>
      </c>
      <c r="M69" s="32">
        <v>34</v>
      </c>
      <c r="N69" s="129">
        <v>1148</v>
      </c>
      <c r="O69" s="129">
        <v>427</v>
      </c>
      <c r="P69" s="129">
        <v>330</v>
      </c>
      <c r="Q69" s="129">
        <v>276</v>
      </c>
      <c r="R69" s="34">
        <v>194</v>
      </c>
      <c r="S69" s="34">
        <v>173</v>
      </c>
      <c r="T69" s="34">
        <v>76</v>
      </c>
      <c r="U69" s="23" t="s">
        <v>107</v>
      </c>
      <c r="V69" s="34">
        <v>23</v>
      </c>
      <c r="W69" s="34">
        <v>29</v>
      </c>
      <c r="X69" s="34">
        <v>1442</v>
      </c>
    </row>
    <row r="70" spans="1:24" ht="12" customHeight="1" x14ac:dyDescent="0.15">
      <c r="A70" s="26" t="s">
        <v>124</v>
      </c>
      <c r="B70" s="31">
        <v>3407</v>
      </c>
      <c r="C70" s="32">
        <v>2186</v>
      </c>
      <c r="D70" s="32">
        <v>361</v>
      </c>
      <c r="E70" s="32">
        <v>7</v>
      </c>
      <c r="F70" s="32">
        <v>0</v>
      </c>
      <c r="G70" s="32">
        <v>7</v>
      </c>
      <c r="H70" s="32">
        <v>56</v>
      </c>
      <c r="I70" s="32">
        <v>1221</v>
      </c>
      <c r="J70" s="32">
        <v>338</v>
      </c>
      <c r="K70" s="32">
        <v>86</v>
      </c>
      <c r="L70" s="32">
        <v>79</v>
      </c>
      <c r="M70" s="32">
        <v>30</v>
      </c>
      <c r="N70" s="129">
        <v>1192</v>
      </c>
      <c r="O70" s="129">
        <v>400</v>
      </c>
      <c r="P70" s="129">
        <v>339</v>
      </c>
      <c r="Q70" s="129">
        <v>290</v>
      </c>
      <c r="R70" s="34">
        <v>227</v>
      </c>
      <c r="S70" s="34">
        <v>196</v>
      </c>
      <c r="T70" s="34">
        <v>81</v>
      </c>
      <c r="U70" s="23" t="s">
        <v>107</v>
      </c>
      <c r="V70" s="34">
        <v>30</v>
      </c>
      <c r="W70" s="34">
        <v>29</v>
      </c>
      <c r="X70" s="34">
        <v>1495</v>
      </c>
    </row>
    <row r="71" spans="1:24" ht="12" customHeight="1" x14ac:dyDescent="0.15">
      <c r="A71" s="26" t="s">
        <v>125</v>
      </c>
      <c r="B71" s="31">
        <v>3477</v>
      </c>
      <c r="C71" s="32">
        <v>2135</v>
      </c>
      <c r="D71" s="32">
        <v>302</v>
      </c>
      <c r="E71" s="32">
        <v>9</v>
      </c>
      <c r="F71" s="32">
        <v>0</v>
      </c>
      <c r="G71" s="32">
        <v>5</v>
      </c>
      <c r="H71" s="32">
        <v>61</v>
      </c>
      <c r="I71" s="32">
        <v>1186</v>
      </c>
      <c r="J71" s="32">
        <v>362</v>
      </c>
      <c r="K71" s="32">
        <v>94</v>
      </c>
      <c r="L71" s="32">
        <v>89</v>
      </c>
      <c r="M71" s="32">
        <v>27</v>
      </c>
      <c r="N71" s="129">
        <v>1318</v>
      </c>
      <c r="O71" s="129">
        <v>454</v>
      </c>
      <c r="P71" s="129">
        <v>341</v>
      </c>
      <c r="Q71" s="129">
        <v>300</v>
      </c>
      <c r="R71" s="34">
        <v>255</v>
      </c>
      <c r="S71" s="34">
        <v>236</v>
      </c>
      <c r="T71" s="34">
        <v>100</v>
      </c>
      <c r="U71" s="23" t="s">
        <v>107</v>
      </c>
      <c r="V71" s="34">
        <v>32</v>
      </c>
      <c r="W71" s="34">
        <v>25</v>
      </c>
      <c r="X71" s="34">
        <v>1485</v>
      </c>
    </row>
    <row r="72" spans="1:24" ht="12" customHeight="1" x14ac:dyDescent="0.15">
      <c r="A72" s="26" t="s">
        <v>126</v>
      </c>
      <c r="B72" s="31">
        <v>3512</v>
      </c>
      <c r="C72" s="32">
        <v>2170</v>
      </c>
      <c r="D72" s="32">
        <v>277</v>
      </c>
      <c r="E72" s="32">
        <v>9</v>
      </c>
      <c r="F72" s="32">
        <v>1</v>
      </c>
      <c r="G72" s="32">
        <v>6</v>
      </c>
      <c r="H72" s="32">
        <v>62</v>
      </c>
      <c r="I72" s="32">
        <v>1248</v>
      </c>
      <c r="J72" s="32">
        <v>362</v>
      </c>
      <c r="K72" s="32">
        <v>107</v>
      </c>
      <c r="L72" s="32">
        <v>73</v>
      </c>
      <c r="M72" s="32">
        <v>26</v>
      </c>
      <c r="N72" s="129">
        <v>1323</v>
      </c>
      <c r="O72" s="129">
        <v>452</v>
      </c>
      <c r="P72" s="129">
        <v>332</v>
      </c>
      <c r="Q72" s="129">
        <v>299</v>
      </c>
      <c r="R72" s="34">
        <v>265</v>
      </c>
      <c r="S72" s="34">
        <v>238</v>
      </c>
      <c r="T72" s="34">
        <v>100</v>
      </c>
      <c r="U72" s="23" t="s">
        <v>107</v>
      </c>
      <c r="V72" s="34">
        <v>36</v>
      </c>
      <c r="W72" s="34">
        <v>19</v>
      </c>
      <c r="X72" s="34">
        <v>1446</v>
      </c>
    </row>
    <row r="73" spans="1:24" ht="12" customHeight="1" x14ac:dyDescent="0.15">
      <c r="A73" s="45" t="s">
        <v>127</v>
      </c>
      <c r="B73" s="40">
        <v>3757</v>
      </c>
      <c r="C73" s="41">
        <v>2368</v>
      </c>
      <c r="D73" s="41">
        <v>328</v>
      </c>
      <c r="E73" s="41">
        <v>8</v>
      </c>
      <c r="F73" s="41">
        <v>1</v>
      </c>
      <c r="G73" s="41">
        <v>6</v>
      </c>
      <c r="H73" s="41">
        <v>61</v>
      </c>
      <c r="I73" s="41">
        <v>1365</v>
      </c>
      <c r="J73" s="41">
        <v>391</v>
      </c>
      <c r="K73" s="41">
        <v>117</v>
      </c>
      <c r="L73" s="41">
        <v>76</v>
      </c>
      <c r="M73" s="41">
        <v>17</v>
      </c>
      <c r="N73" s="128">
        <v>1371</v>
      </c>
      <c r="O73" s="128">
        <v>435</v>
      </c>
      <c r="P73" s="128">
        <v>352</v>
      </c>
      <c r="Q73" s="128">
        <v>317</v>
      </c>
      <c r="R73" s="43">
        <v>265</v>
      </c>
      <c r="S73" s="43">
        <v>285</v>
      </c>
      <c r="T73" s="43">
        <v>146</v>
      </c>
      <c r="U73" s="68" t="s">
        <v>107</v>
      </c>
      <c r="V73" s="43">
        <v>34</v>
      </c>
      <c r="W73" s="43">
        <v>18</v>
      </c>
      <c r="X73" s="43">
        <v>1554</v>
      </c>
    </row>
    <row r="74" spans="1:24"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A993F-598D-40B3-BFC9-F5FD1AD866FC}">
  <dimension ref="A1:X79"/>
  <sheetViews>
    <sheetView zoomScaleNormal="100" workbookViewId="0">
      <pane xSplit="1" ySplit="9" topLeftCell="B10" activePane="bottomRight" state="frozen"/>
      <selection pane="topRight" activeCell="B1" sqref="B1"/>
      <selection pane="bottomLeft" activeCell="A10" sqref="A10"/>
      <selection pane="bottomRight" activeCell="H37" sqref="H37"/>
    </sheetView>
  </sheetViews>
  <sheetFormatPr defaultColWidth="9.85546875" defaultRowHeight="11.25" x14ac:dyDescent="0.15"/>
  <cols>
    <col min="1" max="1" width="15" style="2" customWidth="1"/>
    <col min="2" max="24" width="12.140625" style="2" customWidth="1"/>
    <col min="25" max="256" width="9.85546875" style="2"/>
    <col min="257" max="257" width="15" style="2" customWidth="1"/>
    <col min="258" max="280" width="12.140625" style="2" customWidth="1"/>
    <col min="281" max="512" width="9.85546875" style="2"/>
    <col min="513" max="513" width="15" style="2" customWidth="1"/>
    <col min="514" max="536" width="12.140625" style="2" customWidth="1"/>
    <col min="537" max="768" width="9.85546875" style="2"/>
    <col min="769" max="769" width="15" style="2" customWidth="1"/>
    <col min="770" max="792" width="12.140625" style="2" customWidth="1"/>
    <col min="793" max="1024" width="9.85546875" style="2"/>
    <col min="1025" max="1025" width="15" style="2" customWidth="1"/>
    <col min="1026" max="1048" width="12.140625" style="2" customWidth="1"/>
    <col min="1049" max="1280" width="9.85546875" style="2"/>
    <col min="1281" max="1281" width="15" style="2" customWidth="1"/>
    <col min="1282" max="1304" width="12.140625" style="2" customWidth="1"/>
    <col min="1305" max="1536" width="9.85546875" style="2"/>
    <col min="1537" max="1537" width="15" style="2" customWidth="1"/>
    <col min="1538" max="1560" width="12.140625" style="2" customWidth="1"/>
    <col min="1561" max="1792" width="9.85546875" style="2"/>
    <col min="1793" max="1793" width="15" style="2" customWidth="1"/>
    <col min="1794" max="1816" width="12.140625" style="2" customWidth="1"/>
    <col min="1817" max="2048" width="9.85546875" style="2"/>
    <col min="2049" max="2049" width="15" style="2" customWidth="1"/>
    <col min="2050" max="2072" width="12.140625" style="2" customWidth="1"/>
    <col min="2073" max="2304" width="9.85546875" style="2"/>
    <col min="2305" max="2305" width="15" style="2" customWidth="1"/>
    <col min="2306" max="2328" width="12.140625" style="2" customWidth="1"/>
    <col min="2329" max="2560" width="9.85546875" style="2"/>
    <col min="2561" max="2561" width="15" style="2" customWidth="1"/>
    <col min="2562" max="2584" width="12.140625" style="2" customWidth="1"/>
    <col min="2585" max="2816" width="9.85546875" style="2"/>
    <col min="2817" max="2817" width="15" style="2" customWidth="1"/>
    <col min="2818" max="2840" width="12.140625" style="2" customWidth="1"/>
    <col min="2841" max="3072" width="9.85546875" style="2"/>
    <col min="3073" max="3073" width="15" style="2" customWidth="1"/>
    <col min="3074" max="3096" width="12.140625" style="2" customWidth="1"/>
    <col min="3097" max="3328" width="9.85546875" style="2"/>
    <col min="3329" max="3329" width="15" style="2" customWidth="1"/>
    <col min="3330" max="3352" width="12.140625" style="2" customWidth="1"/>
    <col min="3353" max="3584" width="9.85546875" style="2"/>
    <col min="3585" max="3585" width="15" style="2" customWidth="1"/>
    <col min="3586" max="3608" width="12.140625" style="2" customWidth="1"/>
    <col min="3609" max="3840" width="9.85546875" style="2"/>
    <col min="3841" max="3841" width="15" style="2" customWidth="1"/>
    <col min="3842" max="3864" width="12.140625" style="2" customWidth="1"/>
    <col min="3865" max="4096" width="9.85546875" style="2"/>
    <col min="4097" max="4097" width="15" style="2" customWidth="1"/>
    <col min="4098" max="4120" width="12.140625" style="2" customWidth="1"/>
    <col min="4121" max="4352" width="9.85546875" style="2"/>
    <col min="4353" max="4353" width="15" style="2" customWidth="1"/>
    <col min="4354" max="4376" width="12.140625" style="2" customWidth="1"/>
    <col min="4377" max="4608" width="9.85546875" style="2"/>
    <col min="4609" max="4609" width="15" style="2" customWidth="1"/>
    <col min="4610" max="4632" width="12.140625" style="2" customWidth="1"/>
    <col min="4633" max="4864" width="9.85546875" style="2"/>
    <col min="4865" max="4865" width="15" style="2" customWidth="1"/>
    <col min="4866" max="4888" width="12.140625" style="2" customWidth="1"/>
    <col min="4889" max="5120" width="9.85546875" style="2"/>
    <col min="5121" max="5121" width="15" style="2" customWidth="1"/>
    <col min="5122" max="5144" width="12.140625" style="2" customWidth="1"/>
    <col min="5145" max="5376" width="9.85546875" style="2"/>
    <col min="5377" max="5377" width="15" style="2" customWidth="1"/>
    <col min="5378" max="5400" width="12.140625" style="2" customWidth="1"/>
    <col min="5401" max="5632" width="9.85546875" style="2"/>
    <col min="5633" max="5633" width="15" style="2" customWidth="1"/>
    <col min="5634" max="5656" width="12.140625" style="2" customWidth="1"/>
    <col min="5657" max="5888" width="9.85546875" style="2"/>
    <col min="5889" max="5889" width="15" style="2" customWidth="1"/>
    <col min="5890" max="5912" width="12.140625" style="2" customWidth="1"/>
    <col min="5913" max="6144" width="9.85546875" style="2"/>
    <col min="6145" max="6145" width="15" style="2" customWidth="1"/>
    <col min="6146" max="6168" width="12.140625" style="2" customWidth="1"/>
    <col min="6169" max="6400" width="9.85546875" style="2"/>
    <col min="6401" max="6401" width="15" style="2" customWidth="1"/>
    <col min="6402" max="6424" width="12.140625" style="2" customWidth="1"/>
    <col min="6425" max="6656" width="9.85546875" style="2"/>
    <col min="6657" max="6657" width="15" style="2" customWidth="1"/>
    <col min="6658" max="6680" width="12.140625" style="2" customWidth="1"/>
    <col min="6681" max="6912" width="9.85546875" style="2"/>
    <col min="6913" max="6913" width="15" style="2" customWidth="1"/>
    <col min="6914" max="6936" width="12.140625" style="2" customWidth="1"/>
    <col min="6937" max="7168" width="9.85546875" style="2"/>
    <col min="7169" max="7169" width="15" style="2" customWidth="1"/>
    <col min="7170" max="7192" width="12.140625" style="2" customWidth="1"/>
    <col min="7193" max="7424" width="9.85546875" style="2"/>
    <col min="7425" max="7425" width="15" style="2" customWidth="1"/>
    <col min="7426" max="7448" width="12.140625" style="2" customWidth="1"/>
    <col min="7449" max="7680" width="9.85546875" style="2"/>
    <col min="7681" max="7681" width="15" style="2" customWidth="1"/>
    <col min="7682" max="7704" width="12.140625" style="2" customWidth="1"/>
    <col min="7705" max="7936" width="9.85546875" style="2"/>
    <col min="7937" max="7937" width="15" style="2" customWidth="1"/>
    <col min="7938" max="7960" width="12.140625" style="2" customWidth="1"/>
    <col min="7961" max="8192" width="9.85546875" style="2"/>
    <col min="8193" max="8193" width="15" style="2" customWidth="1"/>
    <col min="8194" max="8216" width="12.140625" style="2" customWidth="1"/>
    <col min="8217" max="8448" width="9.85546875" style="2"/>
    <col min="8449" max="8449" width="15" style="2" customWidth="1"/>
    <col min="8450" max="8472" width="12.140625" style="2" customWidth="1"/>
    <col min="8473" max="8704" width="9.85546875" style="2"/>
    <col min="8705" max="8705" width="15" style="2" customWidth="1"/>
    <col min="8706" max="8728" width="12.140625" style="2" customWidth="1"/>
    <col min="8729" max="8960" width="9.85546875" style="2"/>
    <col min="8961" max="8961" width="15" style="2" customWidth="1"/>
    <col min="8962" max="8984" width="12.140625" style="2" customWidth="1"/>
    <col min="8985" max="9216" width="9.85546875" style="2"/>
    <col min="9217" max="9217" width="15" style="2" customWidth="1"/>
    <col min="9218" max="9240" width="12.140625" style="2" customWidth="1"/>
    <col min="9241" max="9472" width="9.85546875" style="2"/>
    <col min="9473" max="9473" width="15" style="2" customWidth="1"/>
    <col min="9474" max="9496" width="12.140625" style="2" customWidth="1"/>
    <col min="9497" max="9728" width="9.85546875" style="2"/>
    <col min="9729" max="9729" width="15" style="2" customWidth="1"/>
    <col min="9730" max="9752" width="12.140625" style="2" customWidth="1"/>
    <col min="9753" max="9984" width="9.85546875" style="2"/>
    <col min="9985" max="9985" width="15" style="2" customWidth="1"/>
    <col min="9986" max="10008" width="12.140625" style="2" customWidth="1"/>
    <col min="10009" max="10240" width="9.85546875" style="2"/>
    <col min="10241" max="10241" width="15" style="2" customWidth="1"/>
    <col min="10242" max="10264" width="12.140625" style="2" customWidth="1"/>
    <col min="10265" max="10496" width="9.85546875" style="2"/>
    <col min="10497" max="10497" width="15" style="2" customWidth="1"/>
    <col min="10498" max="10520" width="12.140625" style="2" customWidth="1"/>
    <col min="10521" max="10752" width="9.85546875" style="2"/>
    <col min="10753" max="10753" width="15" style="2" customWidth="1"/>
    <col min="10754" max="10776" width="12.140625" style="2" customWidth="1"/>
    <col min="10777" max="11008" width="9.85546875" style="2"/>
    <col min="11009" max="11009" width="15" style="2" customWidth="1"/>
    <col min="11010" max="11032" width="12.140625" style="2" customWidth="1"/>
    <col min="11033" max="11264" width="9.85546875" style="2"/>
    <col min="11265" max="11265" width="15" style="2" customWidth="1"/>
    <col min="11266" max="11288" width="12.140625" style="2" customWidth="1"/>
    <col min="11289" max="11520" width="9.85546875" style="2"/>
    <col min="11521" max="11521" width="15" style="2" customWidth="1"/>
    <col min="11522" max="11544" width="12.140625" style="2" customWidth="1"/>
    <col min="11545" max="11776" width="9.85546875" style="2"/>
    <col min="11777" max="11777" width="15" style="2" customWidth="1"/>
    <col min="11778" max="11800" width="12.140625" style="2" customWidth="1"/>
    <col min="11801" max="12032" width="9.85546875" style="2"/>
    <col min="12033" max="12033" width="15" style="2" customWidth="1"/>
    <col min="12034" max="12056" width="12.140625" style="2" customWidth="1"/>
    <col min="12057" max="12288" width="9.85546875" style="2"/>
    <col min="12289" max="12289" width="15" style="2" customWidth="1"/>
    <col min="12290" max="12312" width="12.140625" style="2" customWidth="1"/>
    <col min="12313" max="12544" width="9.85546875" style="2"/>
    <col min="12545" max="12545" width="15" style="2" customWidth="1"/>
    <col min="12546" max="12568" width="12.140625" style="2" customWidth="1"/>
    <col min="12569" max="12800" width="9.85546875" style="2"/>
    <col min="12801" max="12801" width="15" style="2" customWidth="1"/>
    <col min="12802" max="12824" width="12.140625" style="2" customWidth="1"/>
    <col min="12825" max="13056" width="9.85546875" style="2"/>
    <col min="13057" max="13057" width="15" style="2" customWidth="1"/>
    <col min="13058" max="13080" width="12.140625" style="2" customWidth="1"/>
    <col min="13081" max="13312" width="9.85546875" style="2"/>
    <col min="13313" max="13313" width="15" style="2" customWidth="1"/>
    <col min="13314" max="13336" width="12.140625" style="2" customWidth="1"/>
    <col min="13337" max="13568" width="9.85546875" style="2"/>
    <col min="13569" max="13569" width="15" style="2" customWidth="1"/>
    <col min="13570" max="13592" width="12.140625" style="2" customWidth="1"/>
    <col min="13593" max="13824" width="9.85546875" style="2"/>
    <col min="13825" max="13825" width="15" style="2" customWidth="1"/>
    <col min="13826" max="13848" width="12.140625" style="2" customWidth="1"/>
    <col min="13849" max="14080" width="9.85546875" style="2"/>
    <col min="14081" max="14081" width="15" style="2" customWidth="1"/>
    <col min="14082" max="14104" width="12.140625" style="2" customWidth="1"/>
    <col min="14105" max="14336" width="9.85546875" style="2"/>
    <col min="14337" max="14337" width="15" style="2" customWidth="1"/>
    <col min="14338" max="14360" width="12.140625" style="2" customWidth="1"/>
    <col min="14361" max="14592" width="9.85546875" style="2"/>
    <col min="14593" max="14593" width="15" style="2" customWidth="1"/>
    <col min="14594" max="14616" width="12.140625" style="2" customWidth="1"/>
    <col min="14617" max="14848" width="9.85546875" style="2"/>
    <col min="14849" max="14849" width="15" style="2" customWidth="1"/>
    <col min="14850" max="14872" width="12.140625" style="2" customWidth="1"/>
    <col min="14873" max="15104" width="9.85546875" style="2"/>
    <col min="15105" max="15105" width="15" style="2" customWidth="1"/>
    <col min="15106" max="15128" width="12.140625" style="2" customWidth="1"/>
    <col min="15129" max="15360" width="9.85546875" style="2"/>
    <col min="15361" max="15361" width="15" style="2" customWidth="1"/>
    <col min="15362" max="15384" width="12.140625" style="2" customWidth="1"/>
    <col min="15385" max="15616" width="9.85546875" style="2"/>
    <col min="15617" max="15617" width="15" style="2" customWidth="1"/>
    <col min="15618" max="15640" width="12.140625" style="2" customWidth="1"/>
    <col min="15641" max="15872" width="9.85546875" style="2"/>
    <col min="15873" max="15873" width="15" style="2" customWidth="1"/>
    <col min="15874" max="15896" width="12.140625" style="2" customWidth="1"/>
    <col min="15897" max="16128" width="9.85546875" style="2"/>
    <col min="16129" max="16129" width="15" style="2" customWidth="1"/>
    <col min="16130" max="16152" width="12.140625" style="2" customWidth="1"/>
    <col min="16153"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269</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s="36" customFormat="1" x14ac:dyDescent="0.15">
      <c r="A10" s="22" t="s">
        <v>63</v>
      </c>
      <c r="B10" s="23">
        <v>271</v>
      </c>
      <c r="C10" s="23">
        <v>222</v>
      </c>
      <c r="D10" s="23">
        <v>120</v>
      </c>
      <c r="E10" s="23">
        <v>52</v>
      </c>
      <c r="F10" s="23" t="s">
        <v>313</v>
      </c>
      <c r="G10" s="23" t="s">
        <v>313</v>
      </c>
      <c r="H10" s="23" t="s">
        <v>313</v>
      </c>
      <c r="I10" s="23">
        <v>20</v>
      </c>
      <c r="J10" s="23">
        <v>6</v>
      </c>
      <c r="K10" s="23">
        <v>0</v>
      </c>
      <c r="L10" s="23">
        <v>23</v>
      </c>
      <c r="M10" s="23">
        <v>2</v>
      </c>
      <c r="N10" s="23">
        <v>43</v>
      </c>
      <c r="O10" s="23" t="s">
        <v>313</v>
      </c>
      <c r="P10" s="23" t="s">
        <v>313</v>
      </c>
      <c r="Q10" s="23" t="s">
        <v>313</v>
      </c>
      <c r="R10" s="23" t="s">
        <v>313</v>
      </c>
      <c r="S10" s="23" t="s">
        <v>313</v>
      </c>
      <c r="T10" s="23" t="s">
        <v>313</v>
      </c>
      <c r="U10" s="23">
        <v>2</v>
      </c>
      <c r="V10" s="23" t="s">
        <v>313</v>
      </c>
      <c r="W10" s="23">
        <v>4</v>
      </c>
      <c r="X10" s="23">
        <v>177</v>
      </c>
    </row>
    <row r="11" spans="1:24" s="36" customFormat="1" x14ac:dyDescent="0.15">
      <c r="A11" s="22" t="s">
        <v>64</v>
      </c>
      <c r="B11" s="23">
        <v>305</v>
      </c>
      <c r="C11" s="23">
        <v>237</v>
      </c>
      <c r="D11" s="23">
        <v>109</v>
      </c>
      <c r="E11" s="23">
        <v>15</v>
      </c>
      <c r="F11" s="23" t="s">
        <v>313</v>
      </c>
      <c r="G11" s="23">
        <v>47</v>
      </c>
      <c r="H11" s="23" t="s">
        <v>313</v>
      </c>
      <c r="I11" s="23">
        <v>29</v>
      </c>
      <c r="J11" s="23">
        <v>7</v>
      </c>
      <c r="K11" s="23">
        <v>0</v>
      </c>
      <c r="L11" s="23">
        <v>28</v>
      </c>
      <c r="M11" s="23">
        <v>2</v>
      </c>
      <c r="N11" s="23">
        <v>61</v>
      </c>
      <c r="O11" s="23" t="s">
        <v>313</v>
      </c>
      <c r="P11" s="23" t="s">
        <v>313</v>
      </c>
      <c r="Q11" s="23" t="s">
        <v>313</v>
      </c>
      <c r="R11" s="23" t="s">
        <v>313</v>
      </c>
      <c r="S11" s="23" t="s">
        <v>313</v>
      </c>
      <c r="T11" s="23" t="s">
        <v>313</v>
      </c>
      <c r="U11" s="23">
        <v>2</v>
      </c>
      <c r="V11" s="23" t="s">
        <v>313</v>
      </c>
      <c r="W11" s="23">
        <v>5</v>
      </c>
      <c r="X11" s="23">
        <v>179</v>
      </c>
    </row>
    <row r="12" spans="1:24" s="36" customFormat="1" x14ac:dyDescent="0.15">
      <c r="A12" s="22" t="s">
        <v>65</v>
      </c>
      <c r="B12" s="23">
        <v>342</v>
      </c>
      <c r="C12" s="23">
        <v>282</v>
      </c>
      <c r="D12" s="23">
        <v>129</v>
      </c>
      <c r="E12" s="23">
        <v>9</v>
      </c>
      <c r="F12" s="23" t="s">
        <v>313</v>
      </c>
      <c r="G12" s="23">
        <v>6</v>
      </c>
      <c r="H12" s="23">
        <v>55</v>
      </c>
      <c r="I12" s="23">
        <v>41</v>
      </c>
      <c r="J12" s="23">
        <v>14</v>
      </c>
      <c r="K12" s="23">
        <v>0</v>
      </c>
      <c r="L12" s="23">
        <v>26</v>
      </c>
      <c r="M12" s="23">
        <v>2</v>
      </c>
      <c r="N12" s="23">
        <v>52</v>
      </c>
      <c r="O12" s="23" t="s">
        <v>313</v>
      </c>
      <c r="P12" s="23" t="s">
        <v>313</v>
      </c>
      <c r="Q12" s="23" t="s">
        <v>313</v>
      </c>
      <c r="R12" s="23" t="s">
        <v>313</v>
      </c>
      <c r="S12" s="23" t="s">
        <v>313</v>
      </c>
      <c r="T12" s="23" t="s">
        <v>313</v>
      </c>
      <c r="U12" s="23">
        <v>2</v>
      </c>
      <c r="V12" s="23" t="s">
        <v>313</v>
      </c>
      <c r="W12" s="23">
        <v>5</v>
      </c>
      <c r="X12" s="23">
        <v>205</v>
      </c>
    </row>
    <row r="13" spans="1:24" s="36" customFormat="1" x14ac:dyDescent="0.15">
      <c r="A13" s="22" t="s">
        <v>66</v>
      </c>
      <c r="B13" s="23">
        <v>347</v>
      </c>
      <c r="C13" s="23">
        <v>285</v>
      </c>
      <c r="D13" s="23">
        <v>130</v>
      </c>
      <c r="E13" s="23">
        <v>3</v>
      </c>
      <c r="F13" s="23" t="s">
        <v>313</v>
      </c>
      <c r="G13" s="23">
        <v>5</v>
      </c>
      <c r="H13" s="23">
        <v>66</v>
      </c>
      <c r="I13" s="23">
        <v>43</v>
      </c>
      <c r="J13" s="23">
        <v>12</v>
      </c>
      <c r="K13" s="23">
        <v>1</v>
      </c>
      <c r="L13" s="23">
        <v>25</v>
      </c>
      <c r="M13" s="23">
        <v>1</v>
      </c>
      <c r="N13" s="23">
        <v>55</v>
      </c>
      <c r="O13" s="23" t="s">
        <v>313</v>
      </c>
      <c r="P13" s="23" t="s">
        <v>313</v>
      </c>
      <c r="Q13" s="23" t="s">
        <v>313</v>
      </c>
      <c r="R13" s="23" t="s">
        <v>313</v>
      </c>
      <c r="S13" s="23" t="s">
        <v>313</v>
      </c>
      <c r="T13" s="23" t="s">
        <v>313</v>
      </c>
      <c r="U13" s="23">
        <v>2</v>
      </c>
      <c r="V13" s="23" t="s">
        <v>313</v>
      </c>
      <c r="W13" s="23">
        <v>4</v>
      </c>
      <c r="X13" s="23">
        <v>205</v>
      </c>
    </row>
    <row r="14" spans="1:24" s="36" customFormat="1" x14ac:dyDescent="0.15">
      <c r="A14" s="22" t="s">
        <v>67</v>
      </c>
      <c r="B14" s="23">
        <v>350</v>
      </c>
      <c r="C14" s="23">
        <v>278</v>
      </c>
      <c r="D14" s="23">
        <v>140</v>
      </c>
      <c r="E14" s="23">
        <v>3</v>
      </c>
      <c r="F14" s="23" t="s">
        <v>313</v>
      </c>
      <c r="G14" s="23">
        <v>4</v>
      </c>
      <c r="H14" s="23">
        <v>37</v>
      </c>
      <c r="I14" s="23">
        <v>45</v>
      </c>
      <c r="J14" s="23">
        <v>14</v>
      </c>
      <c r="K14" s="23">
        <v>1</v>
      </c>
      <c r="L14" s="23">
        <v>33</v>
      </c>
      <c r="M14" s="23">
        <v>1</v>
      </c>
      <c r="N14" s="23">
        <v>66</v>
      </c>
      <c r="O14" s="23">
        <v>18</v>
      </c>
      <c r="P14" s="23">
        <v>12</v>
      </c>
      <c r="Q14" s="23" t="s">
        <v>313</v>
      </c>
      <c r="R14" s="23">
        <v>16</v>
      </c>
      <c r="S14" s="23">
        <v>18</v>
      </c>
      <c r="T14" s="23" t="s">
        <v>313</v>
      </c>
      <c r="U14" s="23">
        <v>2</v>
      </c>
      <c r="V14" s="23">
        <v>2</v>
      </c>
      <c r="W14" s="23">
        <v>3</v>
      </c>
      <c r="X14" s="23">
        <v>189</v>
      </c>
    </row>
    <row r="15" spans="1:24" s="36" customFormat="1" x14ac:dyDescent="0.15">
      <c r="A15" s="22" t="s">
        <v>68</v>
      </c>
      <c r="B15" s="23">
        <v>477</v>
      </c>
      <c r="C15" s="23">
        <v>381</v>
      </c>
      <c r="D15" s="23">
        <v>192</v>
      </c>
      <c r="E15" s="23">
        <v>17</v>
      </c>
      <c r="F15" s="23" t="s">
        <v>313</v>
      </c>
      <c r="G15" s="23">
        <v>5</v>
      </c>
      <c r="H15" s="23">
        <v>52</v>
      </c>
      <c r="I15" s="23">
        <v>59</v>
      </c>
      <c r="J15" s="23">
        <v>16</v>
      </c>
      <c r="K15" s="23">
        <v>1</v>
      </c>
      <c r="L15" s="23">
        <v>37</v>
      </c>
      <c r="M15" s="23">
        <v>2</v>
      </c>
      <c r="N15" s="23">
        <v>88</v>
      </c>
      <c r="O15" s="23">
        <v>24</v>
      </c>
      <c r="P15" s="23">
        <v>15</v>
      </c>
      <c r="Q15" s="23" t="s">
        <v>313</v>
      </c>
      <c r="R15" s="23">
        <v>26</v>
      </c>
      <c r="S15" s="23">
        <v>22</v>
      </c>
      <c r="T15" s="23" t="s">
        <v>313</v>
      </c>
      <c r="U15" s="23">
        <v>3</v>
      </c>
      <c r="V15" s="23">
        <v>2</v>
      </c>
      <c r="W15" s="23">
        <v>4</v>
      </c>
      <c r="X15" s="23">
        <v>283</v>
      </c>
    </row>
    <row r="16" spans="1:24" s="36" customFormat="1" x14ac:dyDescent="0.15">
      <c r="A16" s="22" t="s">
        <v>69</v>
      </c>
      <c r="B16" s="23">
        <v>543</v>
      </c>
      <c r="C16" s="23">
        <v>405</v>
      </c>
      <c r="D16" s="23">
        <v>201</v>
      </c>
      <c r="E16" s="23">
        <v>8</v>
      </c>
      <c r="F16" s="23" t="s">
        <v>313</v>
      </c>
      <c r="G16" s="23">
        <v>6</v>
      </c>
      <c r="H16" s="23">
        <v>55</v>
      </c>
      <c r="I16" s="23">
        <v>69</v>
      </c>
      <c r="J16" s="23">
        <v>22</v>
      </c>
      <c r="K16" s="23">
        <v>2</v>
      </c>
      <c r="L16" s="23">
        <v>39</v>
      </c>
      <c r="M16" s="23">
        <v>3</v>
      </c>
      <c r="N16" s="23">
        <v>128</v>
      </c>
      <c r="O16" s="23">
        <v>49</v>
      </c>
      <c r="P16" s="23">
        <v>21</v>
      </c>
      <c r="Q16" s="23" t="s">
        <v>313</v>
      </c>
      <c r="R16" s="23">
        <v>26</v>
      </c>
      <c r="S16" s="23">
        <v>30</v>
      </c>
      <c r="T16" s="23" t="s">
        <v>313</v>
      </c>
      <c r="U16" s="23">
        <v>5</v>
      </c>
      <c r="V16" s="23">
        <v>3</v>
      </c>
      <c r="W16" s="23">
        <v>5</v>
      </c>
      <c r="X16" s="23">
        <v>305</v>
      </c>
    </row>
    <row r="17" spans="1:24" s="36" customFormat="1" x14ac:dyDescent="0.15">
      <c r="A17" s="22" t="s">
        <v>70</v>
      </c>
      <c r="B17" s="23">
        <v>637</v>
      </c>
      <c r="C17" s="23">
        <v>466</v>
      </c>
      <c r="D17" s="23">
        <v>238</v>
      </c>
      <c r="E17" s="23">
        <v>8</v>
      </c>
      <c r="F17" s="23" t="s">
        <v>313</v>
      </c>
      <c r="G17" s="23">
        <v>5</v>
      </c>
      <c r="H17" s="23">
        <v>57</v>
      </c>
      <c r="I17" s="23">
        <v>75</v>
      </c>
      <c r="J17" s="23">
        <v>26</v>
      </c>
      <c r="K17" s="23">
        <v>3</v>
      </c>
      <c r="L17" s="23">
        <v>49</v>
      </c>
      <c r="M17" s="23">
        <v>5</v>
      </c>
      <c r="N17" s="23">
        <v>157</v>
      </c>
      <c r="O17" s="23">
        <v>64</v>
      </c>
      <c r="P17" s="23">
        <v>26</v>
      </c>
      <c r="Q17" s="23">
        <v>19</v>
      </c>
      <c r="R17" s="23">
        <v>27</v>
      </c>
      <c r="S17" s="23">
        <v>38</v>
      </c>
      <c r="T17" s="23">
        <v>29</v>
      </c>
      <c r="U17" s="23">
        <v>9</v>
      </c>
      <c r="V17" s="23">
        <v>2</v>
      </c>
      <c r="W17" s="23">
        <v>5</v>
      </c>
      <c r="X17" s="23">
        <v>351</v>
      </c>
    </row>
    <row r="18" spans="1:24" s="36" customFormat="1" x14ac:dyDescent="0.15">
      <c r="A18" s="22" t="s">
        <v>71</v>
      </c>
      <c r="B18" s="23">
        <v>694</v>
      </c>
      <c r="C18" s="23">
        <v>483</v>
      </c>
      <c r="D18" s="23">
        <v>255</v>
      </c>
      <c r="E18" s="23">
        <v>8</v>
      </c>
      <c r="F18" s="23" t="s">
        <v>313</v>
      </c>
      <c r="G18" s="23">
        <v>6</v>
      </c>
      <c r="H18" s="23">
        <v>44</v>
      </c>
      <c r="I18" s="23">
        <v>84</v>
      </c>
      <c r="J18" s="23">
        <v>30</v>
      </c>
      <c r="K18" s="23">
        <v>3</v>
      </c>
      <c r="L18" s="23">
        <v>47</v>
      </c>
      <c r="M18" s="23">
        <v>5</v>
      </c>
      <c r="N18" s="23">
        <v>195</v>
      </c>
      <c r="O18" s="23">
        <v>66</v>
      </c>
      <c r="P18" s="23">
        <v>27</v>
      </c>
      <c r="Q18" s="23">
        <v>20</v>
      </c>
      <c r="R18" s="23">
        <v>48</v>
      </c>
      <c r="S18" s="23">
        <v>52</v>
      </c>
      <c r="T18" s="23">
        <v>39</v>
      </c>
      <c r="U18" s="23">
        <v>11</v>
      </c>
      <c r="V18" s="23">
        <v>1</v>
      </c>
      <c r="W18" s="23">
        <v>5</v>
      </c>
      <c r="X18" s="23">
        <v>356</v>
      </c>
    </row>
    <row r="19" spans="1:24" s="36" customFormat="1" x14ac:dyDescent="0.15">
      <c r="A19" s="22" t="s">
        <v>72</v>
      </c>
      <c r="B19" s="23">
        <v>808</v>
      </c>
      <c r="C19" s="23">
        <v>562</v>
      </c>
      <c r="D19" s="23">
        <v>261</v>
      </c>
      <c r="E19" s="23">
        <v>6</v>
      </c>
      <c r="F19" s="23" t="s">
        <v>313</v>
      </c>
      <c r="G19" s="23">
        <v>7</v>
      </c>
      <c r="H19" s="23">
        <v>32</v>
      </c>
      <c r="I19" s="23">
        <v>103</v>
      </c>
      <c r="J19" s="23">
        <v>47</v>
      </c>
      <c r="K19" s="23">
        <v>3</v>
      </c>
      <c r="L19" s="23">
        <v>47</v>
      </c>
      <c r="M19" s="23">
        <v>56</v>
      </c>
      <c r="N19" s="23">
        <v>227</v>
      </c>
      <c r="O19" s="23">
        <v>61</v>
      </c>
      <c r="P19" s="23">
        <v>35</v>
      </c>
      <c r="Q19" s="23">
        <v>26</v>
      </c>
      <c r="R19" s="23">
        <v>65</v>
      </c>
      <c r="S19" s="23">
        <v>65</v>
      </c>
      <c r="T19" s="23">
        <v>39</v>
      </c>
      <c r="U19" s="23">
        <v>13</v>
      </c>
      <c r="V19" s="23">
        <v>2</v>
      </c>
      <c r="W19" s="23">
        <v>6</v>
      </c>
      <c r="X19" s="23">
        <v>391</v>
      </c>
    </row>
    <row r="20" spans="1:24" s="36" customFormat="1" x14ac:dyDescent="0.15">
      <c r="A20" s="22" t="s">
        <v>73</v>
      </c>
      <c r="B20" s="23">
        <v>809</v>
      </c>
      <c r="C20" s="23">
        <v>520</v>
      </c>
      <c r="D20" s="23">
        <v>220</v>
      </c>
      <c r="E20" s="23">
        <v>5</v>
      </c>
      <c r="F20" s="23" t="s">
        <v>313</v>
      </c>
      <c r="G20" s="23">
        <v>8</v>
      </c>
      <c r="H20" s="23">
        <v>33</v>
      </c>
      <c r="I20" s="23">
        <v>119</v>
      </c>
      <c r="J20" s="23">
        <v>53</v>
      </c>
      <c r="K20" s="23">
        <v>4</v>
      </c>
      <c r="L20" s="23">
        <v>37</v>
      </c>
      <c r="M20" s="23">
        <v>42</v>
      </c>
      <c r="N20" s="23">
        <v>264</v>
      </c>
      <c r="O20" s="23">
        <v>77</v>
      </c>
      <c r="P20" s="23">
        <v>36</v>
      </c>
      <c r="Q20" s="23">
        <v>27</v>
      </c>
      <c r="R20" s="23">
        <v>66</v>
      </c>
      <c r="S20" s="23">
        <v>84</v>
      </c>
      <c r="T20" s="23">
        <v>46</v>
      </c>
      <c r="U20" s="23">
        <v>16</v>
      </c>
      <c r="V20" s="23">
        <v>1</v>
      </c>
      <c r="W20" s="23">
        <v>8</v>
      </c>
      <c r="X20" s="23">
        <v>376</v>
      </c>
    </row>
    <row r="21" spans="1:24" s="36" customFormat="1" x14ac:dyDescent="0.15">
      <c r="A21" s="22" t="s">
        <v>74</v>
      </c>
      <c r="B21" s="23">
        <v>865</v>
      </c>
      <c r="C21" s="23">
        <v>521</v>
      </c>
      <c r="D21" s="23">
        <v>186</v>
      </c>
      <c r="E21" s="23">
        <v>6</v>
      </c>
      <c r="F21" s="23" t="s">
        <v>313</v>
      </c>
      <c r="G21" s="23">
        <v>10</v>
      </c>
      <c r="H21" s="23">
        <v>24</v>
      </c>
      <c r="I21" s="23">
        <v>136</v>
      </c>
      <c r="J21" s="23">
        <v>54</v>
      </c>
      <c r="K21" s="23">
        <v>4</v>
      </c>
      <c r="L21" s="23">
        <v>52</v>
      </c>
      <c r="M21" s="23">
        <v>48</v>
      </c>
      <c r="N21" s="23">
        <v>318</v>
      </c>
      <c r="O21" s="23">
        <v>84</v>
      </c>
      <c r="P21" s="23">
        <v>42</v>
      </c>
      <c r="Q21" s="23">
        <v>29</v>
      </c>
      <c r="R21" s="23">
        <v>92</v>
      </c>
      <c r="S21" s="23">
        <v>99</v>
      </c>
      <c r="T21" s="23">
        <v>46</v>
      </c>
      <c r="U21" s="23">
        <v>15</v>
      </c>
      <c r="V21" s="23">
        <v>1</v>
      </c>
      <c r="W21" s="23">
        <v>11</v>
      </c>
      <c r="X21" s="23">
        <v>391</v>
      </c>
    </row>
    <row r="22" spans="1:24" s="36" customFormat="1" x14ac:dyDescent="0.15">
      <c r="A22" s="22" t="s">
        <v>75</v>
      </c>
      <c r="B22" s="23">
        <v>991</v>
      </c>
      <c r="C22" s="23">
        <v>562</v>
      </c>
      <c r="D22" s="23">
        <v>214</v>
      </c>
      <c r="E22" s="23">
        <v>2</v>
      </c>
      <c r="F22" s="23" t="s">
        <v>313</v>
      </c>
      <c r="G22" s="23">
        <v>11</v>
      </c>
      <c r="H22" s="23">
        <v>26</v>
      </c>
      <c r="I22" s="23">
        <v>165</v>
      </c>
      <c r="J22" s="23">
        <v>39</v>
      </c>
      <c r="K22" s="23">
        <v>4</v>
      </c>
      <c r="L22" s="23">
        <v>52</v>
      </c>
      <c r="M22" s="23">
        <v>49</v>
      </c>
      <c r="N22" s="23">
        <v>402</v>
      </c>
      <c r="O22" s="23">
        <v>100</v>
      </c>
      <c r="P22" s="23">
        <v>47</v>
      </c>
      <c r="Q22" s="23">
        <v>32</v>
      </c>
      <c r="R22" s="23">
        <v>131</v>
      </c>
      <c r="S22" s="23">
        <v>123</v>
      </c>
      <c r="T22" s="23">
        <v>49</v>
      </c>
      <c r="U22" s="23">
        <v>17</v>
      </c>
      <c r="V22" s="23">
        <v>1</v>
      </c>
      <c r="W22" s="23">
        <v>10</v>
      </c>
      <c r="X22" s="23">
        <v>508</v>
      </c>
    </row>
    <row r="23" spans="1:24" s="36" customFormat="1" x14ac:dyDescent="0.15">
      <c r="A23" s="22" t="s">
        <v>76</v>
      </c>
      <c r="B23" s="23">
        <v>1242</v>
      </c>
      <c r="C23" s="23">
        <v>619</v>
      </c>
      <c r="D23" s="23">
        <v>251</v>
      </c>
      <c r="E23" s="23">
        <v>2</v>
      </c>
      <c r="F23" s="23" t="s">
        <v>313</v>
      </c>
      <c r="G23" s="23">
        <v>12</v>
      </c>
      <c r="H23" s="23">
        <v>21</v>
      </c>
      <c r="I23" s="23">
        <v>179</v>
      </c>
      <c r="J23" s="23">
        <v>46</v>
      </c>
      <c r="K23" s="23">
        <v>6</v>
      </c>
      <c r="L23" s="23">
        <v>74</v>
      </c>
      <c r="M23" s="23">
        <v>28</v>
      </c>
      <c r="N23" s="23">
        <v>576</v>
      </c>
      <c r="O23" s="23">
        <v>197</v>
      </c>
      <c r="P23" s="23">
        <v>62</v>
      </c>
      <c r="Q23" s="23">
        <v>42</v>
      </c>
      <c r="R23" s="23">
        <v>138</v>
      </c>
      <c r="S23" s="23">
        <v>177</v>
      </c>
      <c r="T23" s="23">
        <v>60</v>
      </c>
      <c r="U23" s="23">
        <v>30</v>
      </c>
      <c r="V23" s="23">
        <v>1</v>
      </c>
      <c r="W23" s="23">
        <v>17</v>
      </c>
      <c r="X23" s="23">
        <v>606</v>
      </c>
    </row>
    <row r="24" spans="1:24" s="36" customFormat="1" x14ac:dyDescent="0.15">
      <c r="A24" s="22" t="s">
        <v>77</v>
      </c>
      <c r="B24" s="23">
        <v>1597</v>
      </c>
      <c r="C24" s="23">
        <v>862</v>
      </c>
      <c r="D24" s="23">
        <v>362</v>
      </c>
      <c r="E24" s="23">
        <v>3</v>
      </c>
      <c r="F24" s="23" t="s">
        <v>313</v>
      </c>
      <c r="G24" s="23">
        <v>11</v>
      </c>
      <c r="H24" s="23">
        <v>38</v>
      </c>
      <c r="I24" s="23">
        <v>250</v>
      </c>
      <c r="J24" s="23">
        <v>61</v>
      </c>
      <c r="K24" s="23">
        <v>6</v>
      </c>
      <c r="L24" s="23">
        <v>104</v>
      </c>
      <c r="M24" s="23">
        <v>27</v>
      </c>
      <c r="N24" s="23">
        <v>695</v>
      </c>
      <c r="O24" s="23">
        <v>188</v>
      </c>
      <c r="P24" s="23">
        <v>64</v>
      </c>
      <c r="Q24" s="23">
        <v>54</v>
      </c>
      <c r="R24" s="23">
        <v>189</v>
      </c>
      <c r="S24" s="23">
        <v>251</v>
      </c>
      <c r="T24" s="23">
        <v>82</v>
      </c>
      <c r="U24" s="23">
        <v>23</v>
      </c>
      <c r="V24" s="23">
        <v>2</v>
      </c>
      <c r="W24" s="23">
        <v>16</v>
      </c>
      <c r="X24" s="23">
        <v>758</v>
      </c>
    </row>
    <row r="25" spans="1:24" s="36" customFormat="1" x14ac:dyDescent="0.15">
      <c r="A25" s="22" t="s">
        <v>78</v>
      </c>
      <c r="B25" s="23">
        <v>1918</v>
      </c>
      <c r="C25" s="23">
        <v>976</v>
      </c>
      <c r="D25" s="23">
        <v>425</v>
      </c>
      <c r="E25" s="23">
        <v>5</v>
      </c>
      <c r="F25" s="23" t="s">
        <v>313</v>
      </c>
      <c r="G25" s="23">
        <v>15</v>
      </c>
      <c r="H25" s="23">
        <v>36</v>
      </c>
      <c r="I25" s="23">
        <v>265</v>
      </c>
      <c r="J25" s="23">
        <v>59</v>
      </c>
      <c r="K25" s="23">
        <v>14</v>
      </c>
      <c r="L25" s="23">
        <v>126</v>
      </c>
      <c r="M25" s="23">
        <v>33</v>
      </c>
      <c r="N25" s="23">
        <v>904</v>
      </c>
      <c r="O25" s="23">
        <v>226</v>
      </c>
      <c r="P25" s="23">
        <v>75</v>
      </c>
      <c r="Q25" s="23">
        <v>65</v>
      </c>
      <c r="R25" s="23">
        <v>279</v>
      </c>
      <c r="S25" s="23">
        <v>323</v>
      </c>
      <c r="T25" s="23">
        <v>96</v>
      </c>
      <c r="U25" s="23">
        <v>22</v>
      </c>
      <c r="V25" s="23">
        <v>2</v>
      </c>
      <c r="W25" s="23">
        <v>14</v>
      </c>
      <c r="X25" s="23">
        <v>887</v>
      </c>
    </row>
    <row r="26" spans="1:24" s="36" customFormat="1" x14ac:dyDescent="0.15">
      <c r="A26" s="22" t="s">
        <v>79</v>
      </c>
      <c r="B26" s="23">
        <v>2173</v>
      </c>
      <c r="C26" s="23">
        <v>1084</v>
      </c>
      <c r="D26" s="23">
        <v>405</v>
      </c>
      <c r="E26" s="23">
        <v>3</v>
      </c>
      <c r="F26" s="23" t="s">
        <v>313</v>
      </c>
      <c r="G26" s="23">
        <v>13</v>
      </c>
      <c r="H26" s="23">
        <v>48</v>
      </c>
      <c r="I26" s="23">
        <v>352</v>
      </c>
      <c r="J26" s="23">
        <v>67</v>
      </c>
      <c r="K26" s="23">
        <v>15</v>
      </c>
      <c r="L26" s="23">
        <v>149</v>
      </c>
      <c r="M26" s="23">
        <v>32</v>
      </c>
      <c r="N26" s="23">
        <v>1052</v>
      </c>
      <c r="O26" s="23">
        <v>246</v>
      </c>
      <c r="P26" s="23">
        <v>90</v>
      </c>
      <c r="Q26" s="23">
        <v>77</v>
      </c>
      <c r="R26" s="23">
        <v>325</v>
      </c>
      <c r="S26" s="23">
        <v>387</v>
      </c>
      <c r="T26" s="23">
        <v>91</v>
      </c>
      <c r="U26" s="23">
        <v>21</v>
      </c>
      <c r="V26" s="23">
        <v>4</v>
      </c>
      <c r="W26" s="23">
        <v>16</v>
      </c>
      <c r="X26" s="23">
        <v>979</v>
      </c>
    </row>
    <row r="27" spans="1:24" s="36" customFormat="1" x14ac:dyDescent="0.15">
      <c r="A27" s="22" t="s">
        <v>80</v>
      </c>
      <c r="B27" s="24">
        <v>2412</v>
      </c>
      <c r="C27" s="24">
        <v>1164</v>
      </c>
      <c r="D27" s="24">
        <v>474</v>
      </c>
      <c r="E27" s="24">
        <v>6</v>
      </c>
      <c r="F27" s="23" t="s">
        <v>313</v>
      </c>
      <c r="G27" s="24">
        <v>18</v>
      </c>
      <c r="H27" s="24">
        <v>81</v>
      </c>
      <c r="I27" s="24">
        <v>314</v>
      </c>
      <c r="J27" s="24">
        <v>71</v>
      </c>
      <c r="K27" s="24">
        <v>11</v>
      </c>
      <c r="L27" s="24">
        <v>166</v>
      </c>
      <c r="M27" s="24">
        <v>23</v>
      </c>
      <c r="N27" s="24">
        <v>1214</v>
      </c>
      <c r="O27" s="24">
        <v>286</v>
      </c>
      <c r="P27" s="24">
        <v>100</v>
      </c>
      <c r="Q27" s="24">
        <v>86</v>
      </c>
      <c r="R27" s="24">
        <v>392</v>
      </c>
      <c r="S27" s="24">
        <v>429</v>
      </c>
      <c r="T27" s="24">
        <v>119</v>
      </c>
      <c r="U27" s="24">
        <v>21</v>
      </c>
      <c r="V27" s="24">
        <v>6</v>
      </c>
      <c r="W27" s="24">
        <v>12</v>
      </c>
      <c r="X27" s="24">
        <v>975</v>
      </c>
    </row>
    <row r="28" spans="1:24" s="36" customFormat="1" x14ac:dyDescent="0.15">
      <c r="A28" s="22" t="s">
        <v>81</v>
      </c>
      <c r="B28" s="24">
        <v>2561</v>
      </c>
      <c r="C28" s="24">
        <v>1183</v>
      </c>
      <c r="D28" s="24">
        <v>450</v>
      </c>
      <c r="E28" s="24">
        <v>8</v>
      </c>
      <c r="F28" s="23" t="s">
        <v>313</v>
      </c>
      <c r="G28" s="24">
        <v>16</v>
      </c>
      <c r="H28" s="24">
        <v>61</v>
      </c>
      <c r="I28" s="24">
        <v>375</v>
      </c>
      <c r="J28" s="24">
        <v>77</v>
      </c>
      <c r="K28" s="24">
        <v>13</v>
      </c>
      <c r="L28" s="24">
        <v>165</v>
      </c>
      <c r="M28" s="24">
        <v>20</v>
      </c>
      <c r="N28" s="24">
        <v>1342</v>
      </c>
      <c r="O28" s="24">
        <v>289</v>
      </c>
      <c r="P28" s="24">
        <v>114</v>
      </c>
      <c r="Q28" s="24">
        <v>98</v>
      </c>
      <c r="R28" s="24">
        <v>450</v>
      </c>
      <c r="S28" s="24">
        <v>485</v>
      </c>
      <c r="T28" s="24">
        <v>121</v>
      </c>
      <c r="U28" s="24">
        <v>23</v>
      </c>
      <c r="V28" s="24">
        <v>4</v>
      </c>
      <c r="W28" s="24">
        <v>14</v>
      </c>
      <c r="X28" s="24">
        <v>1149</v>
      </c>
    </row>
    <row r="29" spans="1:24" s="36" customFormat="1" x14ac:dyDescent="0.15">
      <c r="A29" s="22" t="s">
        <v>82</v>
      </c>
      <c r="B29" s="24">
        <v>2624</v>
      </c>
      <c r="C29" s="24">
        <v>1182</v>
      </c>
      <c r="D29" s="24">
        <v>414</v>
      </c>
      <c r="E29" s="24">
        <v>9</v>
      </c>
      <c r="F29" s="23" t="s">
        <v>313</v>
      </c>
      <c r="G29" s="24">
        <v>17</v>
      </c>
      <c r="H29" s="24">
        <v>57</v>
      </c>
      <c r="I29" s="24">
        <v>427</v>
      </c>
      <c r="J29" s="24">
        <v>71</v>
      </c>
      <c r="K29" s="24">
        <v>14</v>
      </c>
      <c r="L29" s="24">
        <v>156</v>
      </c>
      <c r="M29" s="24">
        <v>19</v>
      </c>
      <c r="N29" s="24">
        <v>1392</v>
      </c>
      <c r="O29" s="24">
        <v>321</v>
      </c>
      <c r="P29" s="24">
        <v>124</v>
      </c>
      <c r="Q29" s="24">
        <v>99</v>
      </c>
      <c r="R29" s="24">
        <v>433</v>
      </c>
      <c r="S29" s="24">
        <v>512</v>
      </c>
      <c r="T29" s="24">
        <v>123</v>
      </c>
      <c r="U29" s="24">
        <v>23</v>
      </c>
      <c r="V29" s="24">
        <v>3</v>
      </c>
      <c r="W29" s="24">
        <v>27</v>
      </c>
      <c r="X29" s="24">
        <v>1069</v>
      </c>
    </row>
    <row r="30" spans="1:24" s="36" customFormat="1" x14ac:dyDescent="0.15">
      <c r="A30" s="22" t="s">
        <v>83</v>
      </c>
      <c r="B30" s="24">
        <v>2705</v>
      </c>
      <c r="C30" s="24">
        <v>1174</v>
      </c>
      <c r="D30" s="24">
        <v>377</v>
      </c>
      <c r="E30" s="24">
        <v>9</v>
      </c>
      <c r="F30" s="23" t="s">
        <v>313</v>
      </c>
      <c r="G30" s="24">
        <v>17</v>
      </c>
      <c r="H30" s="24">
        <v>69</v>
      </c>
      <c r="I30" s="24">
        <v>437</v>
      </c>
      <c r="J30" s="24">
        <v>76</v>
      </c>
      <c r="K30" s="24">
        <v>14</v>
      </c>
      <c r="L30" s="24">
        <v>156</v>
      </c>
      <c r="M30" s="24">
        <v>19</v>
      </c>
      <c r="N30" s="24">
        <v>1475</v>
      </c>
      <c r="O30" s="24">
        <v>345</v>
      </c>
      <c r="P30" s="24">
        <v>128</v>
      </c>
      <c r="Q30" s="24">
        <v>101</v>
      </c>
      <c r="R30" s="24">
        <v>424</v>
      </c>
      <c r="S30" s="24">
        <v>575</v>
      </c>
      <c r="T30" s="24">
        <v>139</v>
      </c>
      <c r="U30" s="24">
        <v>20</v>
      </c>
      <c r="V30" s="24">
        <v>3</v>
      </c>
      <c r="W30" s="24">
        <v>37</v>
      </c>
      <c r="X30" s="24">
        <v>1026</v>
      </c>
    </row>
    <row r="31" spans="1:24" s="36" customFormat="1" x14ac:dyDescent="0.15">
      <c r="A31" s="22" t="s">
        <v>84</v>
      </c>
      <c r="B31" s="24">
        <v>2817</v>
      </c>
      <c r="C31" s="24">
        <v>1227</v>
      </c>
      <c r="D31" s="24">
        <v>401</v>
      </c>
      <c r="E31" s="24">
        <v>10</v>
      </c>
      <c r="F31" s="23" t="s">
        <v>313</v>
      </c>
      <c r="G31" s="24">
        <v>17</v>
      </c>
      <c r="H31" s="24">
        <v>86</v>
      </c>
      <c r="I31" s="24">
        <v>444</v>
      </c>
      <c r="J31" s="24">
        <v>69</v>
      </c>
      <c r="K31" s="24">
        <v>15</v>
      </c>
      <c r="L31" s="24">
        <v>165</v>
      </c>
      <c r="M31" s="24">
        <v>20</v>
      </c>
      <c r="N31" s="24">
        <v>1534</v>
      </c>
      <c r="O31" s="24">
        <v>320</v>
      </c>
      <c r="P31" s="24">
        <v>124</v>
      </c>
      <c r="Q31" s="24">
        <v>102</v>
      </c>
      <c r="R31" s="24">
        <v>489</v>
      </c>
      <c r="S31" s="24">
        <v>597</v>
      </c>
      <c r="T31" s="24">
        <v>138</v>
      </c>
      <c r="U31" s="24">
        <v>19</v>
      </c>
      <c r="V31" s="24">
        <v>3</v>
      </c>
      <c r="W31" s="24">
        <v>37</v>
      </c>
      <c r="X31" s="24">
        <v>958</v>
      </c>
    </row>
    <row r="32" spans="1:24" s="36" customFormat="1" x14ac:dyDescent="0.15">
      <c r="A32" s="22" t="s">
        <v>85</v>
      </c>
      <c r="B32" s="24">
        <v>2903</v>
      </c>
      <c r="C32" s="24">
        <v>1240</v>
      </c>
      <c r="D32" s="24">
        <v>377</v>
      </c>
      <c r="E32" s="24">
        <v>11</v>
      </c>
      <c r="F32" s="23" t="s">
        <v>313</v>
      </c>
      <c r="G32" s="24">
        <v>17</v>
      </c>
      <c r="H32" s="24">
        <v>96</v>
      </c>
      <c r="I32" s="24">
        <v>455</v>
      </c>
      <c r="J32" s="24">
        <v>90</v>
      </c>
      <c r="K32" s="24">
        <v>19</v>
      </c>
      <c r="L32" s="24">
        <v>157</v>
      </c>
      <c r="M32" s="24">
        <v>19</v>
      </c>
      <c r="N32" s="24">
        <v>1623</v>
      </c>
      <c r="O32" s="24">
        <v>315</v>
      </c>
      <c r="P32" s="24">
        <v>124</v>
      </c>
      <c r="Q32" s="24">
        <v>105</v>
      </c>
      <c r="R32" s="24">
        <v>528</v>
      </c>
      <c r="S32" s="24">
        <v>653</v>
      </c>
      <c r="T32" s="24">
        <v>135</v>
      </c>
      <c r="U32" s="24">
        <v>18</v>
      </c>
      <c r="V32" s="24">
        <v>3</v>
      </c>
      <c r="W32" s="24">
        <v>21</v>
      </c>
      <c r="X32" s="24">
        <v>945</v>
      </c>
    </row>
    <row r="33" spans="1:24" s="36" customFormat="1" x14ac:dyDescent="0.15">
      <c r="A33" s="22" t="s">
        <v>86</v>
      </c>
      <c r="B33" s="24">
        <v>3068</v>
      </c>
      <c r="C33" s="24">
        <v>1322</v>
      </c>
      <c r="D33" s="24">
        <v>421</v>
      </c>
      <c r="E33" s="24">
        <v>9</v>
      </c>
      <c r="F33" s="23" t="s">
        <v>313</v>
      </c>
      <c r="G33" s="24">
        <v>19</v>
      </c>
      <c r="H33" s="24">
        <v>90</v>
      </c>
      <c r="I33" s="24">
        <v>502</v>
      </c>
      <c r="J33" s="24">
        <v>86</v>
      </c>
      <c r="K33" s="24">
        <v>22</v>
      </c>
      <c r="L33" s="24">
        <v>155</v>
      </c>
      <c r="M33" s="24">
        <v>18</v>
      </c>
      <c r="N33" s="24">
        <v>1684</v>
      </c>
      <c r="O33" s="24">
        <v>307</v>
      </c>
      <c r="P33" s="24">
        <v>127</v>
      </c>
      <c r="Q33" s="24">
        <v>107</v>
      </c>
      <c r="R33" s="24">
        <v>566</v>
      </c>
      <c r="S33" s="24">
        <v>680</v>
      </c>
      <c r="T33" s="24">
        <v>121</v>
      </c>
      <c r="U33" s="24">
        <v>17</v>
      </c>
      <c r="V33" s="24">
        <v>4</v>
      </c>
      <c r="W33" s="24">
        <v>45</v>
      </c>
      <c r="X33" s="24">
        <v>881</v>
      </c>
    </row>
    <row r="34" spans="1:24" s="36" customFormat="1" x14ac:dyDescent="0.15">
      <c r="A34" s="22" t="s">
        <v>87</v>
      </c>
      <c r="B34" s="24">
        <v>3184</v>
      </c>
      <c r="C34" s="24">
        <v>1383</v>
      </c>
      <c r="D34" s="24">
        <v>476</v>
      </c>
      <c r="E34" s="24">
        <v>10</v>
      </c>
      <c r="F34" s="23" t="s">
        <v>313</v>
      </c>
      <c r="G34" s="24">
        <v>17</v>
      </c>
      <c r="H34" s="24">
        <v>105</v>
      </c>
      <c r="I34" s="24">
        <v>508</v>
      </c>
      <c r="J34" s="24">
        <v>85</v>
      </c>
      <c r="K34" s="24">
        <v>22</v>
      </c>
      <c r="L34" s="24">
        <v>145</v>
      </c>
      <c r="M34" s="24">
        <v>15</v>
      </c>
      <c r="N34" s="24">
        <v>1745</v>
      </c>
      <c r="O34" s="24">
        <v>323</v>
      </c>
      <c r="P34" s="24">
        <v>128</v>
      </c>
      <c r="Q34" s="24">
        <v>110</v>
      </c>
      <c r="R34" s="24">
        <v>550</v>
      </c>
      <c r="S34" s="24">
        <v>739</v>
      </c>
      <c r="T34" s="24">
        <v>136</v>
      </c>
      <c r="U34" s="24">
        <v>14</v>
      </c>
      <c r="V34" s="24">
        <v>4</v>
      </c>
      <c r="W34" s="24">
        <v>42</v>
      </c>
      <c r="X34" s="24">
        <v>926</v>
      </c>
    </row>
    <row r="35" spans="1:24" s="36" customFormat="1" x14ac:dyDescent="0.15">
      <c r="A35" s="22" t="s">
        <v>88</v>
      </c>
      <c r="B35" s="23">
        <v>3265</v>
      </c>
      <c r="C35" s="23">
        <v>1450</v>
      </c>
      <c r="D35" s="23">
        <v>480</v>
      </c>
      <c r="E35" s="23">
        <v>8</v>
      </c>
      <c r="F35" s="23" t="s">
        <v>313</v>
      </c>
      <c r="G35" s="23">
        <v>15</v>
      </c>
      <c r="H35" s="23">
        <v>102</v>
      </c>
      <c r="I35" s="23">
        <v>558</v>
      </c>
      <c r="J35" s="23">
        <v>99</v>
      </c>
      <c r="K35" s="23">
        <v>27</v>
      </c>
      <c r="L35" s="23">
        <v>146</v>
      </c>
      <c r="M35" s="23">
        <v>15</v>
      </c>
      <c r="N35" s="23">
        <v>1761</v>
      </c>
      <c r="O35" s="23">
        <v>320</v>
      </c>
      <c r="P35" s="23">
        <v>132</v>
      </c>
      <c r="Q35" s="23">
        <v>111</v>
      </c>
      <c r="R35" s="23">
        <v>530</v>
      </c>
      <c r="S35" s="23">
        <v>776</v>
      </c>
      <c r="T35" s="23">
        <v>147</v>
      </c>
      <c r="U35" s="23">
        <v>13</v>
      </c>
      <c r="V35" s="23">
        <v>4</v>
      </c>
      <c r="W35" s="23">
        <v>40</v>
      </c>
      <c r="X35" s="23">
        <v>961</v>
      </c>
    </row>
    <row r="36" spans="1:24" s="36" customFormat="1" x14ac:dyDescent="0.15">
      <c r="A36" s="22" t="s">
        <v>89</v>
      </c>
      <c r="B36" s="23">
        <v>3366</v>
      </c>
      <c r="C36" s="23">
        <v>1489</v>
      </c>
      <c r="D36" s="23">
        <v>485</v>
      </c>
      <c r="E36" s="23">
        <v>7</v>
      </c>
      <c r="F36" s="23" t="s">
        <v>313</v>
      </c>
      <c r="G36" s="23">
        <v>18</v>
      </c>
      <c r="H36" s="23">
        <v>107</v>
      </c>
      <c r="I36" s="23">
        <v>573</v>
      </c>
      <c r="J36" s="23">
        <v>92</v>
      </c>
      <c r="K36" s="23">
        <v>34</v>
      </c>
      <c r="L36" s="23">
        <v>159</v>
      </c>
      <c r="M36" s="23">
        <v>15</v>
      </c>
      <c r="N36" s="23">
        <v>1827</v>
      </c>
      <c r="O36" s="23">
        <v>366</v>
      </c>
      <c r="P36" s="23">
        <v>131</v>
      </c>
      <c r="Q36" s="23">
        <v>106</v>
      </c>
      <c r="R36" s="23">
        <v>518</v>
      </c>
      <c r="S36" s="23">
        <v>809</v>
      </c>
      <c r="T36" s="23">
        <v>174</v>
      </c>
      <c r="U36" s="23">
        <v>12</v>
      </c>
      <c r="V36" s="23">
        <v>4</v>
      </c>
      <c r="W36" s="23">
        <v>37</v>
      </c>
      <c r="X36" s="23">
        <v>968</v>
      </c>
    </row>
    <row r="37" spans="1:24" s="36" customFormat="1" x14ac:dyDescent="0.15">
      <c r="A37" s="26" t="s">
        <v>90</v>
      </c>
      <c r="B37" s="23">
        <v>3397</v>
      </c>
      <c r="C37" s="23">
        <v>1397</v>
      </c>
      <c r="D37" s="23">
        <v>396</v>
      </c>
      <c r="E37" s="23">
        <v>5</v>
      </c>
      <c r="F37" s="23" t="s">
        <v>313</v>
      </c>
      <c r="G37" s="23">
        <v>15</v>
      </c>
      <c r="H37" s="23">
        <v>91</v>
      </c>
      <c r="I37" s="23">
        <v>601</v>
      </c>
      <c r="J37" s="23">
        <v>94</v>
      </c>
      <c r="K37" s="23">
        <v>39</v>
      </c>
      <c r="L37" s="23">
        <v>140</v>
      </c>
      <c r="M37" s="23">
        <v>16</v>
      </c>
      <c r="N37" s="23">
        <v>1951</v>
      </c>
      <c r="O37" s="23">
        <v>393</v>
      </c>
      <c r="P37" s="23">
        <v>129</v>
      </c>
      <c r="Q37" s="23">
        <v>100</v>
      </c>
      <c r="R37" s="23">
        <v>510</v>
      </c>
      <c r="S37" s="23">
        <v>916</v>
      </c>
      <c r="T37" s="23">
        <v>125</v>
      </c>
      <c r="U37" s="23">
        <v>8</v>
      </c>
      <c r="V37" s="23">
        <v>4</v>
      </c>
      <c r="W37" s="23">
        <v>40</v>
      </c>
      <c r="X37" s="23">
        <v>1008</v>
      </c>
    </row>
    <row r="38" spans="1:24" s="36" customFormat="1" x14ac:dyDescent="0.15">
      <c r="A38" s="26" t="s">
        <v>91</v>
      </c>
      <c r="B38" s="23">
        <v>3486</v>
      </c>
      <c r="C38" s="23">
        <v>1475</v>
      </c>
      <c r="D38" s="23">
        <v>407</v>
      </c>
      <c r="E38" s="23">
        <v>4</v>
      </c>
      <c r="F38" s="23" t="s">
        <v>313</v>
      </c>
      <c r="G38" s="23">
        <v>15</v>
      </c>
      <c r="H38" s="23">
        <v>97</v>
      </c>
      <c r="I38" s="23">
        <v>656</v>
      </c>
      <c r="J38" s="23">
        <v>90</v>
      </c>
      <c r="K38" s="23">
        <v>50</v>
      </c>
      <c r="L38" s="23">
        <v>137</v>
      </c>
      <c r="M38" s="23">
        <v>20</v>
      </c>
      <c r="N38" s="23">
        <v>1959</v>
      </c>
      <c r="O38" s="23">
        <v>437</v>
      </c>
      <c r="P38" s="23">
        <v>138</v>
      </c>
      <c r="Q38" s="23">
        <v>105</v>
      </c>
      <c r="R38" s="23">
        <v>487</v>
      </c>
      <c r="S38" s="23">
        <v>893</v>
      </c>
      <c r="T38" s="23">
        <v>131</v>
      </c>
      <c r="U38" s="23">
        <v>10</v>
      </c>
      <c r="V38" s="23">
        <v>4</v>
      </c>
      <c r="W38" s="23">
        <v>42</v>
      </c>
      <c r="X38" s="23">
        <v>1063</v>
      </c>
    </row>
    <row r="39" spans="1:24" s="36" customFormat="1" x14ac:dyDescent="0.15">
      <c r="A39" s="26" t="s">
        <v>92</v>
      </c>
      <c r="B39" s="23">
        <v>3609</v>
      </c>
      <c r="C39" s="23">
        <v>1518</v>
      </c>
      <c r="D39" s="23">
        <v>370</v>
      </c>
      <c r="E39" s="23">
        <v>3</v>
      </c>
      <c r="F39" s="23" t="s">
        <v>313</v>
      </c>
      <c r="G39" s="23">
        <v>14</v>
      </c>
      <c r="H39" s="23">
        <v>105</v>
      </c>
      <c r="I39" s="23">
        <v>704</v>
      </c>
      <c r="J39" s="23">
        <v>96</v>
      </c>
      <c r="K39" s="23">
        <v>63</v>
      </c>
      <c r="L39" s="23">
        <v>143</v>
      </c>
      <c r="M39" s="23">
        <v>20</v>
      </c>
      <c r="N39" s="23">
        <v>2045</v>
      </c>
      <c r="O39" s="23">
        <v>480</v>
      </c>
      <c r="P39" s="23">
        <v>154</v>
      </c>
      <c r="Q39" s="23">
        <v>118</v>
      </c>
      <c r="R39" s="23">
        <v>486</v>
      </c>
      <c r="S39" s="23">
        <v>921</v>
      </c>
      <c r="T39" s="23">
        <v>134</v>
      </c>
      <c r="U39" s="23">
        <v>11</v>
      </c>
      <c r="V39" s="23">
        <v>4</v>
      </c>
      <c r="W39" s="23">
        <v>36</v>
      </c>
      <c r="X39" s="23">
        <v>1273</v>
      </c>
    </row>
    <row r="40" spans="1:24" s="36" customFormat="1" x14ac:dyDescent="0.15">
      <c r="A40" s="26" t="s">
        <v>93</v>
      </c>
      <c r="B40" s="23">
        <v>3745</v>
      </c>
      <c r="C40" s="23">
        <v>1651</v>
      </c>
      <c r="D40" s="23">
        <v>367</v>
      </c>
      <c r="E40" s="23">
        <v>3</v>
      </c>
      <c r="F40" s="23" t="s">
        <v>313</v>
      </c>
      <c r="G40" s="23">
        <v>11</v>
      </c>
      <c r="H40" s="23">
        <v>110</v>
      </c>
      <c r="I40" s="23">
        <v>783</v>
      </c>
      <c r="J40" s="23">
        <v>118</v>
      </c>
      <c r="K40" s="23">
        <v>78</v>
      </c>
      <c r="L40" s="23">
        <v>162</v>
      </c>
      <c r="M40" s="23">
        <v>19</v>
      </c>
      <c r="N40" s="23">
        <v>2052</v>
      </c>
      <c r="O40" s="23">
        <v>480</v>
      </c>
      <c r="P40" s="23">
        <v>142</v>
      </c>
      <c r="Q40" s="23">
        <v>114</v>
      </c>
      <c r="R40" s="23">
        <v>461</v>
      </c>
      <c r="S40" s="23">
        <v>965</v>
      </c>
      <c r="T40" s="23">
        <v>140</v>
      </c>
      <c r="U40" s="23">
        <v>8</v>
      </c>
      <c r="V40" s="23">
        <v>4</v>
      </c>
      <c r="W40" s="23">
        <v>34</v>
      </c>
      <c r="X40" s="23">
        <v>1242</v>
      </c>
    </row>
    <row r="41" spans="1:24" x14ac:dyDescent="0.15">
      <c r="A41" s="26" t="s">
        <v>94</v>
      </c>
      <c r="B41" s="23">
        <v>3717</v>
      </c>
      <c r="C41" s="23">
        <v>1705</v>
      </c>
      <c r="D41" s="23">
        <v>340</v>
      </c>
      <c r="E41" s="23">
        <v>1</v>
      </c>
      <c r="F41" s="23" t="s">
        <v>313</v>
      </c>
      <c r="G41" s="23">
        <v>11</v>
      </c>
      <c r="H41" s="23">
        <v>114</v>
      </c>
      <c r="I41" s="23">
        <v>842</v>
      </c>
      <c r="J41" s="23">
        <v>131</v>
      </c>
      <c r="K41" s="23">
        <v>104</v>
      </c>
      <c r="L41" s="23">
        <v>142</v>
      </c>
      <c r="M41" s="23">
        <v>19</v>
      </c>
      <c r="N41" s="23">
        <v>1970</v>
      </c>
      <c r="O41" s="23">
        <v>494</v>
      </c>
      <c r="P41" s="23">
        <v>137</v>
      </c>
      <c r="Q41" s="23">
        <v>113</v>
      </c>
      <c r="R41" s="23">
        <v>468</v>
      </c>
      <c r="S41" s="23">
        <v>864</v>
      </c>
      <c r="T41" s="23">
        <v>155</v>
      </c>
      <c r="U41" s="23">
        <v>6</v>
      </c>
      <c r="V41" s="23">
        <v>6</v>
      </c>
      <c r="W41" s="23">
        <v>36</v>
      </c>
      <c r="X41" s="23">
        <v>1275</v>
      </c>
    </row>
    <row r="42" spans="1:24" x14ac:dyDescent="0.15">
      <c r="A42" s="26" t="s">
        <v>95</v>
      </c>
      <c r="B42" s="23">
        <v>3707</v>
      </c>
      <c r="C42" s="23">
        <v>1771</v>
      </c>
      <c r="D42" s="23">
        <v>399</v>
      </c>
      <c r="E42" s="23">
        <v>1</v>
      </c>
      <c r="F42" s="23" t="s">
        <v>313</v>
      </c>
      <c r="G42" s="23">
        <v>10</v>
      </c>
      <c r="H42" s="23">
        <v>110</v>
      </c>
      <c r="I42" s="23">
        <v>785</v>
      </c>
      <c r="J42" s="23">
        <v>134</v>
      </c>
      <c r="K42" s="23">
        <v>116</v>
      </c>
      <c r="L42" s="23">
        <v>197</v>
      </c>
      <c r="M42" s="23">
        <v>20</v>
      </c>
      <c r="N42" s="23">
        <v>1889</v>
      </c>
      <c r="O42" s="23">
        <v>464</v>
      </c>
      <c r="P42" s="23">
        <v>141</v>
      </c>
      <c r="Q42" s="23">
        <v>120</v>
      </c>
      <c r="R42" s="23">
        <v>480</v>
      </c>
      <c r="S42" s="23">
        <v>799</v>
      </c>
      <c r="T42" s="23">
        <v>120</v>
      </c>
      <c r="U42" s="23">
        <v>4</v>
      </c>
      <c r="V42" s="23">
        <v>6</v>
      </c>
      <c r="W42" s="23">
        <v>43</v>
      </c>
      <c r="X42" s="23">
        <v>1195</v>
      </c>
    </row>
    <row r="43" spans="1:24" x14ac:dyDescent="0.15">
      <c r="A43" s="26" t="s">
        <v>96</v>
      </c>
      <c r="B43" s="23">
        <v>3371</v>
      </c>
      <c r="C43" s="23">
        <v>1623</v>
      </c>
      <c r="D43" s="23">
        <v>338</v>
      </c>
      <c r="E43" s="23">
        <v>1</v>
      </c>
      <c r="F43" s="23" t="s">
        <v>313</v>
      </c>
      <c r="G43" s="23">
        <v>7</v>
      </c>
      <c r="H43" s="23">
        <v>99</v>
      </c>
      <c r="I43" s="23">
        <v>790</v>
      </c>
      <c r="J43" s="23">
        <v>117</v>
      </c>
      <c r="K43" s="23">
        <v>110</v>
      </c>
      <c r="L43" s="23">
        <v>141</v>
      </c>
      <c r="M43" s="23">
        <v>20</v>
      </c>
      <c r="N43" s="23">
        <v>1709</v>
      </c>
      <c r="O43" s="23">
        <v>415</v>
      </c>
      <c r="P43" s="23">
        <v>136</v>
      </c>
      <c r="Q43" s="23">
        <v>118</v>
      </c>
      <c r="R43" s="23">
        <v>413</v>
      </c>
      <c r="S43" s="23">
        <v>740</v>
      </c>
      <c r="T43" s="23">
        <v>120</v>
      </c>
      <c r="U43" s="23">
        <v>2</v>
      </c>
      <c r="V43" s="23">
        <v>4</v>
      </c>
      <c r="W43" s="23">
        <v>38</v>
      </c>
      <c r="X43" s="23">
        <v>976</v>
      </c>
    </row>
    <row r="44" spans="1:24" x14ac:dyDescent="0.15">
      <c r="A44" s="26" t="s">
        <v>97</v>
      </c>
      <c r="B44" s="23">
        <v>3519</v>
      </c>
      <c r="C44" s="23">
        <v>1865</v>
      </c>
      <c r="D44" s="23">
        <v>549</v>
      </c>
      <c r="E44" s="23">
        <v>1</v>
      </c>
      <c r="F44" s="23" t="s">
        <v>313</v>
      </c>
      <c r="G44" s="23">
        <v>10</v>
      </c>
      <c r="H44" s="23">
        <v>108</v>
      </c>
      <c r="I44" s="23">
        <v>739</v>
      </c>
      <c r="J44" s="23">
        <v>128</v>
      </c>
      <c r="K44" s="23">
        <v>120</v>
      </c>
      <c r="L44" s="23">
        <v>185</v>
      </c>
      <c r="M44" s="23">
        <v>26</v>
      </c>
      <c r="N44" s="23">
        <v>1613</v>
      </c>
      <c r="O44" s="23">
        <v>417</v>
      </c>
      <c r="P44" s="23">
        <v>130</v>
      </c>
      <c r="Q44" s="23">
        <v>113</v>
      </c>
      <c r="R44" s="23">
        <v>399</v>
      </c>
      <c r="S44" s="23">
        <v>663</v>
      </c>
      <c r="T44" s="23">
        <v>116</v>
      </c>
      <c r="U44" s="23">
        <v>1</v>
      </c>
      <c r="V44" s="23">
        <v>4</v>
      </c>
      <c r="W44" s="23">
        <v>40</v>
      </c>
      <c r="X44" s="23">
        <v>1041</v>
      </c>
    </row>
    <row r="45" spans="1:24" x14ac:dyDescent="0.15">
      <c r="A45" s="26" t="s">
        <v>98</v>
      </c>
      <c r="B45" s="23">
        <v>3466</v>
      </c>
      <c r="C45" s="23">
        <v>1791</v>
      </c>
      <c r="D45" s="23">
        <v>480</v>
      </c>
      <c r="E45" s="23">
        <v>1</v>
      </c>
      <c r="F45" s="23" t="s">
        <v>313</v>
      </c>
      <c r="G45" s="23">
        <v>8</v>
      </c>
      <c r="H45" s="23">
        <v>108</v>
      </c>
      <c r="I45" s="23">
        <v>725</v>
      </c>
      <c r="J45" s="23">
        <v>145</v>
      </c>
      <c r="K45" s="23">
        <v>125</v>
      </c>
      <c r="L45" s="23">
        <v>174</v>
      </c>
      <c r="M45" s="23">
        <v>25</v>
      </c>
      <c r="N45" s="23">
        <v>1642</v>
      </c>
      <c r="O45" s="23">
        <v>468</v>
      </c>
      <c r="P45" s="23">
        <v>134</v>
      </c>
      <c r="Q45" s="23">
        <v>114</v>
      </c>
      <c r="R45" s="23">
        <v>394</v>
      </c>
      <c r="S45" s="23">
        <v>641</v>
      </c>
      <c r="T45" s="23">
        <v>120</v>
      </c>
      <c r="U45" s="23">
        <v>1</v>
      </c>
      <c r="V45" s="23">
        <v>4</v>
      </c>
      <c r="W45" s="23">
        <v>32</v>
      </c>
      <c r="X45" s="23">
        <v>1226</v>
      </c>
    </row>
    <row r="46" spans="1:24" x14ac:dyDescent="0.15">
      <c r="A46" s="26" t="s">
        <v>99</v>
      </c>
      <c r="B46" s="23">
        <v>3365</v>
      </c>
      <c r="C46" s="23">
        <v>1618</v>
      </c>
      <c r="D46" s="23">
        <v>352</v>
      </c>
      <c r="E46" s="23">
        <v>0</v>
      </c>
      <c r="F46" s="23" t="s">
        <v>313</v>
      </c>
      <c r="G46" s="23">
        <v>7</v>
      </c>
      <c r="H46" s="23">
        <v>120</v>
      </c>
      <c r="I46" s="23">
        <v>721</v>
      </c>
      <c r="J46" s="23">
        <v>123</v>
      </c>
      <c r="K46" s="23">
        <v>124</v>
      </c>
      <c r="L46" s="23">
        <v>143</v>
      </c>
      <c r="M46" s="23">
        <v>28</v>
      </c>
      <c r="N46" s="23">
        <v>1704</v>
      </c>
      <c r="O46" s="23">
        <v>462</v>
      </c>
      <c r="P46" s="23">
        <v>133</v>
      </c>
      <c r="Q46" s="23">
        <v>113</v>
      </c>
      <c r="R46" s="23">
        <v>444</v>
      </c>
      <c r="S46" s="23">
        <v>661</v>
      </c>
      <c r="T46" s="23">
        <v>125</v>
      </c>
      <c r="U46" s="23">
        <v>0</v>
      </c>
      <c r="V46" s="23">
        <v>4</v>
      </c>
      <c r="W46" s="23">
        <v>43</v>
      </c>
      <c r="X46" s="23">
        <v>1062</v>
      </c>
    </row>
    <row r="47" spans="1:24" x14ac:dyDescent="0.15">
      <c r="A47" s="26" t="s">
        <v>100</v>
      </c>
      <c r="B47" s="23">
        <v>3289</v>
      </c>
      <c r="C47" s="23">
        <v>1550</v>
      </c>
      <c r="D47" s="23">
        <v>323</v>
      </c>
      <c r="E47" s="23">
        <v>0</v>
      </c>
      <c r="F47" s="23" t="s">
        <v>313</v>
      </c>
      <c r="G47" s="23">
        <v>6</v>
      </c>
      <c r="H47" s="23">
        <v>89</v>
      </c>
      <c r="I47" s="23">
        <v>675</v>
      </c>
      <c r="J47" s="23">
        <v>125</v>
      </c>
      <c r="K47" s="23">
        <v>125</v>
      </c>
      <c r="L47" s="23">
        <v>179</v>
      </c>
      <c r="M47" s="23">
        <v>27</v>
      </c>
      <c r="N47" s="23">
        <v>1705</v>
      </c>
      <c r="O47" s="23">
        <v>460</v>
      </c>
      <c r="P47" s="23">
        <v>131</v>
      </c>
      <c r="Q47" s="23">
        <v>112</v>
      </c>
      <c r="R47" s="23">
        <v>460</v>
      </c>
      <c r="S47" s="23">
        <v>649</v>
      </c>
      <c r="T47" s="23">
        <v>118</v>
      </c>
      <c r="U47" s="23">
        <v>0</v>
      </c>
      <c r="V47" s="23">
        <v>5</v>
      </c>
      <c r="W47" s="23">
        <v>33</v>
      </c>
      <c r="X47" s="23">
        <v>1005</v>
      </c>
    </row>
    <row r="48" spans="1:24" x14ac:dyDescent="0.15">
      <c r="A48" s="26" t="s">
        <v>101</v>
      </c>
      <c r="B48" s="23">
        <v>3210</v>
      </c>
      <c r="C48" s="23">
        <v>1503</v>
      </c>
      <c r="D48" s="23">
        <v>286</v>
      </c>
      <c r="E48" s="23">
        <v>0</v>
      </c>
      <c r="F48" s="23" t="s">
        <v>313</v>
      </c>
      <c r="G48" s="23">
        <v>5</v>
      </c>
      <c r="H48" s="23">
        <v>80</v>
      </c>
      <c r="I48" s="23">
        <v>707</v>
      </c>
      <c r="J48" s="23">
        <v>124</v>
      </c>
      <c r="K48" s="23">
        <v>124</v>
      </c>
      <c r="L48" s="23">
        <v>151</v>
      </c>
      <c r="M48" s="23">
        <v>26</v>
      </c>
      <c r="N48" s="23">
        <v>1672</v>
      </c>
      <c r="O48" s="23">
        <v>465</v>
      </c>
      <c r="P48" s="23">
        <v>124</v>
      </c>
      <c r="Q48" s="23">
        <v>109</v>
      </c>
      <c r="R48" s="23">
        <v>462</v>
      </c>
      <c r="S48" s="23">
        <v>616</v>
      </c>
      <c r="T48" s="23">
        <v>98</v>
      </c>
      <c r="U48" s="23">
        <v>0</v>
      </c>
      <c r="V48" s="23">
        <v>6</v>
      </c>
      <c r="W48" s="23">
        <v>35</v>
      </c>
      <c r="X48" s="23">
        <v>859</v>
      </c>
    </row>
    <row r="49" spans="1:24" x14ac:dyDescent="0.15">
      <c r="A49" s="26" t="s">
        <v>102</v>
      </c>
      <c r="B49" s="23">
        <v>3098</v>
      </c>
      <c r="C49" s="23">
        <v>1391</v>
      </c>
      <c r="D49" s="23">
        <v>260</v>
      </c>
      <c r="E49" s="23">
        <v>0</v>
      </c>
      <c r="F49" s="23" t="s">
        <v>313</v>
      </c>
      <c r="G49" s="23">
        <v>4</v>
      </c>
      <c r="H49" s="23">
        <v>69</v>
      </c>
      <c r="I49" s="23">
        <v>609</v>
      </c>
      <c r="J49" s="23">
        <v>123</v>
      </c>
      <c r="K49" s="23">
        <v>123</v>
      </c>
      <c r="L49" s="23">
        <v>179</v>
      </c>
      <c r="M49" s="23">
        <v>24</v>
      </c>
      <c r="N49" s="23">
        <v>1658</v>
      </c>
      <c r="O49" s="23">
        <v>486</v>
      </c>
      <c r="P49" s="23">
        <v>117</v>
      </c>
      <c r="Q49" s="23">
        <v>106</v>
      </c>
      <c r="R49" s="23">
        <v>453</v>
      </c>
      <c r="S49" s="23">
        <v>597</v>
      </c>
      <c r="T49" s="23">
        <v>97</v>
      </c>
      <c r="U49" s="23">
        <v>0</v>
      </c>
      <c r="V49" s="23">
        <v>5</v>
      </c>
      <c r="W49" s="23">
        <v>49</v>
      </c>
      <c r="X49" s="23">
        <v>899</v>
      </c>
    </row>
    <row r="50" spans="1:24" x14ac:dyDescent="0.15">
      <c r="A50" s="26" t="s">
        <v>103</v>
      </c>
      <c r="B50" s="23">
        <v>3128</v>
      </c>
      <c r="C50" s="23">
        <v>1450</v>
      </c>
      <c r="D50" s="23">
        <v>286</v>
      </c>
      <c r="E50" s="23">
        <v>0</v>
      </c>
      <c r="F50" s="23" t="s">
        <v>313</v>
      </c>
      <c r="G50" s="23">
        <v>4</v>
      </c>
      <c r="H50" s="23">
        <v>77</v>
      </c>
      <c r="I50" s="23">
        <v>623</v>
      </c>
      <c r="J50" s="23">
        <v>130</v>
      </c>
      <c r="K50" s="23">
        <v>126</v>
      </c>
      <c r="L50" s="23">
        <v>176</v>
      </c>
      <c r="M50" s="23">
        <v>27</v>
      </c>
      <c r="N50" s="23">
        <v>1642</v>
      </c>
      <c r="O50" s="23">
        <v>485</v>
      </c>
      <c r="P50" s="23">
        <v>121</v>
      </c>
      <c r="Q50" s="23">
        <v>109</v>
      </c>
      <c r="R50" s="23">
        <v>436</v>
      </c>
      <c r="S50" s="23">
        <v>594</v>
      </c>
      <c r="T50" s="23">
        <v>91</v>
      </c>
      <c r="U50" s="23">
        <v>0</v>
      </c>
      <c r="V50" s="23">
        <v>6</v>
      </c>
      <c r="W50" s="23">
        <v>36</v>
      </c>
      <c r="X50" s="23">
        <v>927</v>
      </c>
    </row>
    <row r="51" spans="1:24" x14ac:dyDescent="0.15">
      <c r="A51" s="26" t="s">
        <v>104</v>
      </c>
      <c r="B51" s="23">
        <v>3088</v>
      </c>
      <c r="C51" s="23">
        <v>1396</v>
      </c>
      <c r="D51" s="23">
        <v>273</v>
      </c>
      <c r="E51" s="23">
        <v>0</v>
      </c>
      <c r="F51" s="23">
        <v>1</v>
      </c>
      <c r="G51" s="23">
        <v>4</v>
      </c>
      <c r="H51" s="23">
        <v>74</v>
      </c>
      <c r="I51" s="23">
        <v>597</v>
      </c>
      <c r="J51" s="23">
        <v>122</v>
      </c>
      <c r="K51" s="23">
        <v>126</v>
      </c>
      <c r="L51" s="23">
        <v>171</v>
      </c>
      <c r="M51" s="23">
        <v>28</v>
      </c>
      <c r="N51" s="23">
        <v>1661</v>
      </c>
      <c r="O51" s="23">
        <v>477</v>
      </c>
      <c r="P51" s="23">
        <v>117</v>
      </c>
      <c r="Q51" s="23">
        <v>103</v>
      </c>
      <c r="R51" s="23">
        <v>483</v>
      </c>
      <c r="S51" s="23">
        <v>580</v>
      </c>
      <c r="T51" s="23">
        <v>82</v>
      </c>
      <c r="U51" s="23">
        <v>0</v>
      </c>
      <c r="V51" s="23">
        <v>5</v>
      </c>
      <c r="W51" s="23">
        <v>31</v>
      </c>
      <c r="X51" s="23">
        <v>892</v>
      </c>
    </row>
    <row r="52" spans="1:24" x14ac:dyDescent="0.15">
      <c r="A52" s="26" t="s">
        <v>105</v>
      </c>
      <c r="B52" s="23">
        <v>3129</v>
      </c>
      <c r="C52" s="23">
        <v>1403</v>
      </c>
      <c r="D52" s="23">
        <v>257</v>
      </c>
      <c r="E52" s="23">
        <v>0</v>
      </c>
      <c r="F52" s="23">
        <v>1</v>
      </c>
      <c r="G52" s="23">
        <v>3</v>
      </c>
      <c r="H52" s="23">
        <v>71</v>
      </c>
      <c r="I52" s="23">
        <v>651</v>
      </c>
      <c r="J52" s="23">
        <v>108</v>
      </c>
      <c r="K52" s="23">
        <v>125</v>
      </c>
      <c r="L52" s="23">
        <v>159</v>
      </c>
      <c r="M52" s="23">
        <v>27</v>
      </c>
      <c r="N52" s="23">
        <v>1699</v>
      </c>
      <c r="O52" s="23">
        <v>497</v>
      </c>
      <c r="P52" s="23">
        <v>112</v>
      </c>
      <c r="Q52" s="23">
        <v>100</v>
      </c>
      <c r="R52" s="23">
        <v>486</v>
      </c>
      <c r="S52" s="23">
        <v>602</v>
      </c>
      <c r="T52" s="23">
        <v>82</v>
      </c>
      <c r="U52" s="23" t="s">
        <v>323</v>
      </c>
      <c r="V52" s="23">
        <v>3</v>
      </c>
      <c r="W52" s="23">
        <v>27</v>
      </c>
      <c r="X52" s="23">
        <v>929</v>
      </c>
    </row>
    <row r="53" spans="1:24" x14ac:dyDescent="0.15">
      <c r="A53" s="26" t="s">
        <v>106</v>
      </c>
      <c r="B53" s="23">
        <v>3108</v>
      </c>
      <c r="C53" s="23">
        <v>1407</v>
      </c>
      <c r="D53" s="23">
        <v>258</v>
      </c>
      <c r="E53" s="23">
        <v>0</v>
      </c>
      <c r="F53" s="23">
        <v>1</v>
      </c>
      <c r="G53" s="23">
        <v>3</v>
      </c>
      <c r="H53" s="23">
        <v>79</v>
      </c>
      <c r="I53" s="23">
        <v>687</v>
      </c>
      <c r="J53" s="23">
        <v>116</v>
      </c>
      <c r="K53" s="23">
        <v>115</v>
      </c>
      <c r="L53" s="23">
        <v>121</v>
      </c>
      <c r="M53" s="23">
        <v>26</v>
      </c>
      <c r="N53" s="23">
        <v>1672</v>
      </c>
      <c r="O53" s="23">
        <v>502</v>
      </c>
      <c r="P53" s="23">
        <v>111</v>
      </c>
      <c r="Q53" s="23">
        <v>98</v>
      </c>
      <c r="R53" s="23">
        <v>456</v>
      </c>
      <c r="S53" s="23">
        <v>599</v>
      </c>
      <c r="T53" s="23">
        <v>75</v>
      </c>
      <c r="U53" s="23" t="s">
        <v>323</v>
      </c>
      <c r="V53" s="23">
        <v>3</v>
      </c>
      <c r="W53" s="23">
        <v>29</v>
      </c>
      <c r="X53" s="23">
        <v>921</v>
      </c>
    </row>
    <row r="54" spans="1:24" x14ac:dyDescent="0.15">
      <c r="A54" s="26" t="s">
        <v>108</v>
      </c>
      <c r="B54" s="23">
        <v>3153</v>
      </c>
      <c r="C54" s="23">
        <v>1348</v>
      </c>
      <c r="D54" s="23">
        <v>244</v>
      </c>
      <c r="E54" s="23">
        <v>0</v>
      </c>
      <c r="F54" s="23">
        <v>1</v>
      </c>
      <c r="G54" s="23">
        <v>1</v>
      </c>
      <c r="H54" s="23">
        <v>71</v>
      </c>
      <c r="I54" s="23">
        <v>638</v>
      </c>
      <c r="J54" s="23">
        <v>111</v>
      </c>
      <c r="K54" s="23">
        <v>111</v>
      </c>
      <c r="L54" s="23">
        <v>144</v>
      </c>
      <c r="M54" s="23">
        <v>28</v>
      </c>
      <c r="N54" s="23">
        <v>1760</v>
      </c>
      <c r="O54" s="23">
        <v>542</v>
      </c>
      <c r="P54" s="23">
        <v>110</v>
      </c>
      <c r="Q54" s="23">
        <v>97</v>
      </c>
      <c r="R54" s="23">
        <v>510</v>
      </c>
      <c r="S54" s="23">
        <v>596</v>
      </c>
      <c r="T54" s="23">
        <v>72</v>
      </c>
      <c r="U54" s="23" t="s">
        <v>323</v>
      </c>
      <c r="V54" s="23">
        <v>3</v>
      </c>
      <c r="W54" s="23">
        <v>44</v>
      </c>
      <c r="X54" s="23">
        <v>930</v>
      </c>
    </row>
    <row r="55" spans="1:24" x14ac:dyDescent="0.15">
      <c r="A55" s="26" t="s">
        <v>109</v>
      </c>
      <c r="B55" s="23">
        <v>3206</v>
      </c>
      <c r="C55" s="23">
        <v>1346</v>
      </c>
      <c r="D55" s="23">
        <v>247</v>
      </c>
      <c r="E55" s="23">
        <v>0</v>
      </c>
      <c r="F55" s="23">
        <v>1</v>
      </c>
      <c r="G55" s="23">
        <v>1</v>
      </c>
      <c r="H55" s="23">
        <v>78</v>
      </c>
      <c r="I55" s="23">
        <v>626</v>
      </c>
      <c r="J55" s="23">
        <v>116</v>
      </c>
      <c r="K55" s="23">
        <v>108</v>
      </c>
      <c r="L55" s="23">
        <v>139</v>
      </c>
      <c r="M55" s="23">
        <v>29</v>
      </c>
      <c r="N55" s="23">
        <v>1823</v>
      </c>
      <c r="O55" s="23">
        <v>574</v>
      </c>
      <c r="P55" s="23">
        <v>109</v>
      </c>
      <c r="Q55" s="23">
        <v>96</v>
      </c>
      <c r="R55" s="23">
        <v>522</v>
      </c>
      <c r="S55" s="23">
        <v>615</v>
      </c>
      <c r="T55" s="23">
        <v>82</v>
      </c>
      <c r="U55" s="23" t="s">
        <v>323</v>
      </c>
      <c r="V55" s="23">
        <v>3</v>
      </c>
      <c r="W55" s="23">
        <v>37</v>
      </c>
      <c r="X55" s="23">
        <v>953</v>
      </c>
    </row>
    <row r="56" spans="1:24" x14ac:dyDescent="0.15">
      <c r="A56" s="26" t="s">
        <v>315</v>
      </c>
      <c r="B56" s="23">
        <v>3211</v>
      </c>
      <c r="C56" s="23">
        <v>1335</v>
      </c>
      <c r="D56" s="27">
        <v>234</v>
      </c>
      <c r="E56" s="27">
        <v>0</v>
      </c>
      <c r="F56" s="27">
        <v>1</v>
      </c>
      <c r="G56" s="27">
        <v>2</v>
      </c>
      <c r="H56" s="27">
        <v>77</v>
      </c>
      <c r="I56" s="27">
        <v>669</v>
      </c>
      <c r="J56" s="27">
        <v>118</v>
      </c>
      <c r="K56" s="27">
        <v>108</v>
      </c>
      <c r="L56" s="27">
        <v>97</v>
      </c>
      <c r="M56" s="27">
        <v>27</v>
      </c>
      <c r="N56" s="23">
        <v>1843</v>
      </c>
      <c r="O56" s="27">
        <v>613</v>
      </c>
      <c r="P56" s="27">
        <v>106</v>
      </c>
      <c r="Q56" s="27">
        <v>90</v>
      </c>
      <c r="R56" s="28">
        <v>505</v>
      </c>
      <c r="S56" s="28">
        <v>617</v>
      </c>
      <c r="T56" s="28">
        <v>75</v>
      </c>
      <c r="U56" s="23" t="s">
        <v>323</v>
      </c>
      <c r="V56" s="28">
        <v>2</v>
      </c>
      <c r="W56" s="28">
        <v>33</v>
      </c>
      <c r="X56" s="28">
        <v>962</v>
      </c>
    </row>
    <row r="57" spans="1:24" x14ac:dyDescent="0.15">
      <c r="A57" s="26" t="s">
        <v>316</v>
      </c>
      <c r="B57" s="23">
        <v>3078</v>
      </c>
      <c r="C57" s="23">
        <v>1295</v>
      </c>
      <c r="D57" s="27">
        <v>180</v>
      </c>
      <c r="E57" s="27">
        <v>0</v>
      </c>
      <c r="F57" s="27">
        <v>1</v>
      </c>
      <c r="G57" s="27">
        <v>2</v>
      </c>
      <c r="H57" s="27">
        <v>76</v>
      </c>
      <c r="I57" s="27">
        <v>668</v>
      </c>
      <c r="J57" s="27">
        <v>141</v>
      </c>
      <c r="K57" s="27">
        <v>104</v>
      </c>
      <c r="L57" s="27">
        <v>97</v>
      </c>
      <c r="M57" s="27">
        <v>26</v>
      </c>
      <c r="N57" s="23">
        <v>1757</v>
      </c>
      <c r="O57" s="27">
        <v>621</v>
      </c>
      <c r="P57" s="27">
        <v>101</v>
      </c>
      <c r="Q57" s="27">
        <v>88</v>
      </c>
      <c r="R57" s="28">
        <v>477</v>
      </c>
      <c r="S57" s="28">
        <v>555</v>
      </c>
      <c r="T57" s="28">
        <v>69</v>
      </c>
      <c r="U57" s="23" t="s">
        <v>323</v>
      </c>
      <c r="V57" s="28">
        <v>2</v>
      </c>
      <c r="W57" s="28">
        <v>26</v>
      </c>
      <c r="X57" s="28">
        <v>952</v>
      </c>
    </row>
    <row r="58" spans="1:24" x14ac:dyDescent="0.15">
      <c r="A58" s="26" t="s">
        <v>317</v>
      </c>
      <c r="B58" s="23">
        <v>3246</v>
      </c>
      <c r="C58" s="23">
        <v>1336</v>
      </c>
      <c r="D58" s="27">
        <v>236</v>
      </c>
      <c r="E58" s="27">
        <v>0</v>
      </c>
      <c r="F58" s="27">
        <v>1</v>
      </c>
      <c r="G58" s="27">
        <v>1</v>
      </c>
      <c r="H58" s="27">
        <v>86</v>
      </c>
      <c r="I58" s="27">
        <v>660</v>
      </c>
      <c r="J58" s="27">
        <v>131</v>
      </c>
      <c r="K58" s="27">
        <v>101</v>
      </c>
      <c r="L58" s="27">
        <v>96</v>
      </c>
      <c r="M58" s="27">
        <v>25</v>
      </c>
      <c r="N58" s="23">
        <v>1869</v>
      </c>
      <c r="O58" s="27">
        <v>589</v>
      </c>
      <c r="P58" s="27">
        <v>98</v>
      </c>
      <c r="Q58" s="27">
        <v>88</v>
      </c>
      <c r="R58" s="28">
        <v>543</v>
      </c>
      <c r="S58" s="28">
        <v>637</v>
      </c>
      <c r="T58" s="28">
        <v>78</v>
      </c>
      <c r="U58" s="23" t="s">
        <v>323</v>
      </c>
      <c r="V58" s="28">
        <v>2</v>
      </c>
      <c r="W58" s="28">
        <v>41</v>
      </c>
      <c r="X58" s="28">
        <v>979</v>
      </c>
    </row>
    <row r="59" spans="1:24" x14ac:dyDescent="0.15">
      <c r="A59" s="26" t="s">
        <v>318</v>
      </c>
      <c r="B59" s="23">
        <v>3073</v>
      </c>
      <c r="C59" s="23">
        <v>1309</v>
      </c>
      <c r="D59" s="27">
        <v>227</v>
      </c>
      <c r="E59" s="27">
        <v>0</v>
      </c>
      <c r="F59" s="27">
        <v>1</v>
      </c>
      <c r="G59" s="27">
        <v>1</v>
      </c>
      <c r="H59" s="27">
        <v>67</v>
      </c>
      <c r="I59" s="27">
        <v>666</v>
      </c>
      <c r="J59" s="27">
        <v>131</v>
      </c>
      <c r="K59" s="27">
        <v>99</v>
      </c>
      <c r="L59" s="27">
        <v>92</v>
      </c>
      <c r="M59" s="27">
        <v>24</v>
      </c>
      <c r="N59" s="23">
        <v>1726</v>
      </c>
      <c r="O59" s="27">
        <v>512</v>
      </c>
      <c r="P59" s="27">
        <v>102</v>
      </c>
      <c r="Q59" s="27">
        <v>94</v>
      </c>
      <c r="R59" s="28">
        <v>470</v>
      </c>
      <c r="S59" s="28">
        <v>637</v>
      </c>
      <c r="T59" s="28">
        <v>80</v>
      </c>
      <c r="U59" s="23" t="s">
        <v>323</v>
      </c>
      <c r="V59" s="28">
        <v>4</v>
      </c>
      <c r="W59" s="28">
        <v>39</v>
      </c>
      <c r="X59" s="28">
        <v>942</v>
      </c>
    </row>
    <row r="60" spans="1:24" x14ac:dyDescent="0.15">
      <c r="A60" s="26" t="s">
        <v>320</v>
      </c>
      <c r="B60" s="23">
        <v>2960</v>
      </c>
      <c r="C60" s="23">
        <v>1329</v>
      </c>
      <c r="D60" s="27">
        <v>188</v>
      </c>
      <c r="E60" s="27">
        <v>0</v>
      </c>
      <c r="F60" s="27">
        <v>2</v>
      </c>
      <c r="G60" s="27">
        <v>1</v>
      </c>
      <c r="H60" s="27">
        <v>80</v>
      </c>
      <c r="I60" s="27">
        <v>723</v>
      </c>
      <c r="J60" s="27">
        <v>147</v>
      </c>
      <c r="K60" s="27">
        <v>85</v>
      </c>
      <c r="L60" s="27">
        <v>79</v>
      </c>
      <c r="M60" s="27">
        <v>24</v>
      </c>
      <c r="N60" s="23">
        <v>1595</v>
      </c>
      <c r="O60" s="27">
        <v>453</v>
      </c>
      <c r="P60" s="27">
        <v>87</v>
      </c>
      <c r="Q60" s="27">
        <v>78</v>
      </c>
      <c r="R60" s="28">
        <v>392</v>
      </c>
      <c r="S60" s="28">
        <v>660</v>
      </c>
      <c r="T60" s="28">
        <v>92</v>
      </c>
      <c r="U60" s="23" t="s">
        <v>323</v>
      </c>
      <c r="V60" s="28">
        <v>3</v>
      </c>
      <c r="W60" s="28">
        <v>36</v>
      </c>
      <c r="X60" s="28">
        <v>833</v>
      </c>
    </row>
    <row r="61" spans="1:24" x14ac:dyDescent="0.15">
      <c r="A61" s="26" t="s">
        <v>321</v>
      </c>
      <c r="B61" s="23">
        <v>2874</v>
      </c>
      <c r="C61" s="23">
        <v>1306</v>
      </c>
      <c r="D61" s="27">
        <v>224</v>
      </c>
      <c r="E61" s="27">
        <v>0</v>
      </c>
      <c r="F61" s="27">
        <v>0</v>
      </c>
      <c r="G61" s="27">
        <v>0</v>
      </c>
      <c r="H61" s="27">
        <v>76</v>
      </c>
      <c r="I61" s="27">
        <v>688</v>
      </c>
      <c r="J61" s="27">
        <v>152</v>
      </c>
      <c r="K61" s="27">
        <v>77</v>
      </c>
      <c r="L61" s="27">
        <v>67</v>
      </c>
      <c r="M61" s="27">
        <v>22</v>
      </c>
      <c r="N61" s="23">
        <v>1539</v>
      </c>
      <c r="O61" s="27">
        <v>448</v>
      </c>
      <c r="P61" s="27">
        <v>89</v>
      </c>
      <c r="Q61" s="27">
        <v>81</v>
      </c>
      <c r="R61" s="28">
        <v>370</v>
      </c>
      <c r="S61" s="28">
        <v>629</v>
      </c>
      <c r="T61" s="28">
        <v>86</v>
      </c>
      <c r="U61" s="23" t="s">
        <v>323</v>
      </c>
      <c r="V61" s="28">
        <v>3</v>
      </c>
      <c r="W61" s="28">
        <v>29</v>
      </c>
      <c r="X61" s="28">
        <v>741</v>
      </c>
    </row>
    <row r="62" spans="1:24" x14ac:dyDescent="0.15">
      <c r="A62" s="26" t="s">
        <v>116</v>
      </c>
      <c r="B62" s="23">
        <v>3036</v>
      </c>
      <c r="C62" s="23">
        <v>1341</v>
      </c>
      <c r="D62" s="27">
        <v>235</v>
      </c>
      <c r="E62" s="27">
        <v>0</v>
      </c>
      <c r="F62" s="27">
        <v>1</v>
      </c>
      <c r="G62" s="27">
        <v>1</v>
      </c>
      <c r="H62" s="27">
        <v>76</v>
      </c>
      <c r="I62" s="27">
        <v>737</v>
      </c>
      <c r="J62" s="27">
        <v>147</v>
      </c>
      <c r="K62" s="27">
        <v>68</v>
      </c>
      <c r="L62" s="27">
        <v>56</v>
      </c>
      <c r="M62" s="27">
        <v>21</v>
      </c>
      <c r="N62" s="23">
        <v>1662</v>
      </c>
      <c r="O62" s="27">
        <v>480</v>
      </c>
      <c r="P62" s="27">
        <v>94</v>
      </c>
      <c r="Q62" s="27">
        <v>85</v>
      </c>
      <c r="R62" s="28">
        <v>411</v>
      </c>
      <c r="S62" s="28">
        <v>676</v>
      </c>
      <c r="T62" s="28">
        <v>90</v>
      </c>
      <c r="U62" s="23" t="s">
        <v>323</v>
      </c>
      <c r="V62" s="28">
        <v>2</v>
      </c>
      <c r="W62" s="28">
        <v>33</v>
      </c>
      <c r="X62" s="28">
        <v>782</v>
      </c>
    </row>
    <row r="63" spans="1:24" ht="12" customHeight="1" x14ac:dyDescent="0.15">
      <c r="A63" s="26" t="s">
        <v>117</v>
      </c>
      <c r="B63" s="31">
        <v>3213</v>
      </c>
      <c r="C63" s="32">
        <v>1333</v>
      </c>
      <c r="D63" s="32">
        <v>204</v>
      </c>
      <c r="E63" s="32">
        <v>0</v>
      </c>
      <c r="F63" s="32">
        <v>1</v>
      </c>
      <c r="G63" s="32">
        <v>1</v>
      </c>
      <c r="H63" s="32">
        <v>84</v>
      </c>
      <c r="I63" s="32">
        <v>751</v>
      </c>
      <c r="J63" s="32">
        <v>145</v>
      </c>
      <c r="K63" s="32">
        <v>74</v>
      </c>
      <c r="L63" s="32">
        <v>52</v>
      </c>
      <c r="M63" s="32">
        <v>21</v>
      </c>
      <c r="N63" s="33">
        <v>1850</v>
      </c>
      <c r="O63" s="33">
        <v>527</v>
      </c>
      <c r="P63" s="33">
        <v>96</v>
      </c>
      <c r="Q63" s="33">
        <v>85</v>
      </c>
      <c r="R63" s="34">
        <v>468</v>
      </c>
      <c r="S63" s="34">
        <v>757</v>
      </c>
      <c r="T63" s="34">
        <v>99</v>
      </c>
      <c r="U63" s="23" t="s">
        <v>323</v>
      </c>
      <c r="V63" s="34">
        <v>2</v>
      </c>
      <c r="W63" s="34">
        <v>30</v>
      </c>
      <c r="X63" s="34">
        <v>776</v>
      </c>
    </row>
    <row r="64" spans="1:24" ht="12" customHeight="1" x14ac:dyDescent="0.15">
      <c r="A64" s="26" t="s">
        <v>118</v>
      </c>
      <c r="B64" s="31">
        <v>3326</v>
      </c>
      <c r="C64" s="32">
        <v>1311</v>
      </c>
      <c r="D64" s="32">
        <v>173</v>
      </c>
      <c r="E64" s="32">
        <v>0</v>
      </c>
      <c r="F64" s="32">
        <v>1</v>
      </c>
      <c r="G64" s="32">
        <v>1</v>
      </c>
      <c r="H64" s="32">
        <v>92</v>
      </c>
      <c r="I64" s="32">
        <v>748</v>
      </c>
      <c r="J64" s="32">
        <v>147</v>
      </c>
      <c r="K64" s="32">
        <v>73</v>
      </c>
      <c r="L64" s="32">
        <v>56</v>
      </c>
      <c r="M64" s="32">
        <v>20</v>
      </c>
      <c r="N64" s="33">
        <v>1983</v>
      </c>
      <c r="O64" s="33">
        <v>571</v>
      </c>
      <c r="P64" s="33">
        <v>96</v>
      </c>
      <c r="Q64" s="33">
        <v>86</v>
      </c>
      <c r="R64" s="34">
        <v>501</v>
      </c>
      <c r="S64" s="34">
        <v>812</v>
      </c>
      <c r="T64" s="34">
        <v>105</v>
      </c>
      <c r="U64" s="23" t="s">
        <v>323</v>
      </c>
      <c r="V64" s="34">
        <v>2</v>
      </c>
      <c r="W64" s="34">
        <v>32</v>
      </c>
      <c r="X64" s="34">
        <v>834</v>
      </c>
    </row>
    <row r="65" spans="1:24" ht="12" customHeight="1" x14ac:dyDescent="0.15">
      <c r="A65" s="26" t="s">
        <v>304</v>
      </c>
      <c r="B65" s="31">
        <v>3424</v>
      </c>
      <c r="C65" s="32">
        <v>1302</v>
      </c>
      <c r="D65" s="32">
        <v>157</v>
      </c>
      <c r="E65" s="32">
        <v>0</v>
      </c>
      <c r="F65" s="32">
        <v>1</v>
      </c>
      <c r="G65" s="32">
        <v>1</v>
      </c>
      <c r="H65" s="32">
        <v>89</v>
      </c>
      <c r="I65" s="32">
        <v>777</v>
      </c>
      <c r="J65" s="32">
        <v>142</v>
      </c>
      <c r="K65" s="32">
        <v>69</v>
      </c>
      <c r="L65" s="32">
        <v>47</v>
      </c>
      <c r="M65" s="32">
        <v>20</v>
      </c>
      <c r="N65" s="33">
        <v>2094</v>
      </c>
      <c r="O65" s="33">
        <v>626</v>
      </c>
      <c r="P65" s="33">
        <v>99</v>
      </c>
      <c r="Q65" s="33">
        <v>85</v>
      </c>
      <c r="R65" s="34">
        <v>494</v>
      </c>
      <c r="S65" s="34">
        <v>873</v>
      </c>
      <c r="T65" s="34">
        <v>106</v>
      </c>
      <c r="U65" s="23" t="s">
        <v>107</v>
      </c>
      <c r="V65" s="34">
        <v>3</v>
      </c>
      <c r="W65" s="34">
        <v>28</v>
      </c>
      <c r="X65" s="34">
        <v>918</v>
      </c>
    </row>
    <row r="66" spans="1:24" ht="12" customHeight="1" x14ac:dyDescent="0.15">
      <c r="A66" s="26" t="s">
        <v>120</v>
      </c>
      <c r="B66" s="31">
        <v>3562</v>
      </c>
      <c r="C66" s="32">
        <v>1320</v>
      </c>
      <c r="D66" s="32">
        <v>172</v>
      </c>
      <c r="E66" s="32">
        <v>0</v>
      </c>
      <c r="F66" s="32">
        <v>0</v>
      </c>
      <c r="G66" s="32">
        <v>0</v>
      </c>
      <c r="H66" s="32">
        <v>88</v>
      </c>
      <c r="I66" s="32">
        <v>771</v>
      </c>
      <c r="J66" s="32">
        <v>149</v>
      </c>
      <c r="K66" s="32">
        <v>73</v>
      </c>
      <c r="L66" s="32">
        <v>47</v>
      </c>
      <c r="M66" s="32">
        <v>20</v>
      </c>
      <c r="N66" s="129">
        <v>2206</v>
      </c>
      <c r="O66" s="129">
        <v>708</v>
      </c>
      <c r="P66" s="129">
        <v>98</v>
      </c>
      <c r="Q66" s="129">
        <v>84</v>
      </c>
      <c r="R66" s="34">
        <v>517</v>
      </c>
      <c r="S66" s="34">
        <v>880</v>
      </c>
      <c r="T66" s="34">
        <v>103</v>
      </c>
      <c r="U66" s="23" t="s">
        <v>107</v>
      </c>
      <c r="V66" s="34">
        <v>3</v>
      </c>
      <c r="W66" s="34">
        <v>35</v>
      </c>
      <c r="X66" s="34">
        <v>1237</v>
      </c>
    </row>
    <row r="67" spans="1:24" ht="12" customHeight="1" x14ac:dyDescent="0.15">
      <c r="A67" s="26" t="s">
        <v>305</v>
      </c>
      <c r="B67" s="31">
        <v>3524</v>
      </c>
      <c r="C67" s="32">
        <v>1229</v>
      </c>
      <c r="D67" s="32">
        <v>180</v>
      </c>
      <c r="E67" s="32">
        <v>0</v>
      </c>
      <c r="F67" s="32">
        <v>0</v>
      </c>
      <c r="G67" s="32">
        <v>1</v>
      </c>
      <c r="H67" s="32">
        <v>76</v>
      </c>
      <c r="I67" s="32">
        <v>696</v>
      </c>
      <c r="J67" s="32">
        <v>130</v>
      </c>
      <c r="K67" s="32">
        <v>71</v>
      </c>
      <c r="L67" s="32">
        <v>55</v>
      </c>
      <c r="M67" s="32">
        <v>20</v>
      </c>
      <c r="N67" s="129">
        <v>2260</v>
      </c>
      <c r="O67" s="129">
        <v>747</v>
      </c>
      <c r="P67" s="129">
        <v>96</v>
      </c>
      <c r="Q67" s="129">
        <v>80</v>
      </c>
      <c r="R67" s="34">
        <v>555</v>
      </c>
      <c r="S67" s="34">
        <v>860</v>
      </c>
      <c r="T67" s="34">
        <v>110</v>
      </c>
      <c r="U67" s="23" t="s">
        <v>107</v>
      </c>
      <c r="V67" s="34">
        <v>2</v>
      </c>
      <c r="W67" s="34">
        <v>35</v>
      </c>
      <c r="X67" s="34">
        <v>1210</v>
      </c>
    </row>
    <row r="68" spans="1:24" ht="12" customHeight="1" x14ac:dyDescent="0.15">
      <c r="A68" s="26" t="s">
        <v>306</v>
      </c>
      <c r="B68" s="31">
        <v>3429</v>
      </c>
      <c r="C68" s="32">
        <v>1189</v>
      </c>
      <c r="D68" s="32">
        <v>178</v>
      </c>
      <c r="E68" s="32">
        <v>0</v>
      </c>
      <c r="F68" s="32">
        <v>0</v>
      </c>
      <c r="G68" s="32">
        <v>1</v>
      </c>
      <c r="H68" s="32">
        <v>78</v>
      </c>
      <c r="I68" s="32">
        <v>670</v>
      </c>
      <c r="J68" s="32">
        <v>129</v>
      </c>
      <c r="K68" s="32">
        <v>68</v>
      </c>
      <c r="L68" s="32">
        <v>48</v>
      </c>
      <c r="M68" s="32">
        <v>17</v>
      </c>
      <c r="N68" s="129">
        <v>2208</v>
      </c>
      <c r="O68" s="129">
        <v>768</v>
      </c>
      <c r="P68" s="129">
        <v>96</v>
      </c>
      <c r="Q68" s="129">
        <v>79</v>
      </c>
      <c r="R68" s="34">
        <v>515</v>
      </c>
      <c r="S68" s="34">
        <v>827</v>
      </c>
      <c r="T68" s="34">
        <v>100</v>
      </c>
      <c r="U68" s="23" t="s">
        <v>107</v>
      </c>
      <c r="V68" s="34">
        <v>2</v>
      </c>
      <c r="W68" s="34">
        <v>32</v>
      </c>
      <c r="X68" s="34">
        <v>1079</v>
      </c>
    </row>
    <row r="69" spans="1:24" ht="12" customHeight="1" x14ac:dyDescent="0.15">
      <c r="A69" s="26" t="s">
        <v>123</v>
      </c>
      <c r="B69" s="31">
        <v>3396</v>
      </c>
      <c r="C69" s="32">
        <v>1157</v>
      </c>
      <c r="D69" s="32">
        <v>172</v>
      </c>
      <c r="E69" s="32">
        <v>0</v>
      </c>
      <c r="F69" s="32">
        <v>0</v>
      </c>
      <c r="G69" s="32">
        <v>1</v>
      </c>
      <c r="H69" s="32">
        <v>71</v>
      </c>
      <c r="I69" s="32">
        <v>661</v>
      </c>
      <c r="J69" s="32">
        <v>123</v>
      </c>
      <c r="K69" s="32">
        <v>67</v>
      </c>
      <c r="L69" s="32">
        <v>44</v>
      </c>
      <c r="M69" s="32">
        <v>16</v>
      </c>
      <c r="N69" s="129">
        <v>2209</v>
      </c>
      <c r="O69" s="129">
        <v>780</v>
      </c>
      <c r="P69" s="129">
        <v>96</v>
      </c>
      <c r="Q69" s="129">
        <v>79</v>
      </c>
      <c r="R69" s="34">
        <v>521</v>
      </c>
      <c r="S69" s="34">
        <v>810</v>
      </c>
      <c r="T69" s="34">
        <v>89</v>
      </c>
      <c r="U69" s="23" t="s">
        <v>107</v>
      </c>
      <c r="V69" s="34">
        <v>3</v>
      </c>
      <c r="W69" s="34">
        <v>30</v>
      </c>
      <c r="X69" s="34">
        <v>1142</v>
      </c>
    </row>
    <row r="70" spans="1:24" ht="12" customHeight="1" x14ac:dyDescent="0.15">
      <c r="A70" s="26" t="s">
        <v>124</v>
      </c>
      <c r="B70" s="31">
        <v>3348</v>
      </c>
      <c r="C70" s="32">
        <v>1170</v>
      </c>
      <c r="D70" s="32">
        <v>173</v>
      </c>
      <c r="E70" s="32" t="s">
        <v>307</v>
      </c>
      <c r="F70" s="32">
        <v>0</v>
      </c>
      <c r="G70" s="32">
        <v>1</v>
      </c>
      <c r="H70" s="32">
        <v>70</v>
      </c>
      <c r="I70" s="32">
        <v>681</v>
      </c>
      <c r="J70" s="32">
        <v>129</v>
      </c>
      <c r="K70" s="32">
        <v>60</v>
      </c>
      <c r="L70" s="32">
        <v>41</v>
      </c>
      <c r="M70" s="32" t="s">
        <v>307</v>
      </c>
      <c r="N70" s="129">
        <v>2157</v>
      </c>
      <c r="O70" s="129">
        <v>708</v>
      </c>
      <c r="P70" s="129">
        <v>95</v>
      </c>
      <c r="Q70" s="129">
        <v>80</v>
      </c>
      <c r="R70" s="34">
        <v>521</v>
      </c>
      <c r="S70" s="34">
        <v>830</v>
      </c>
      <c r="T70" s="34">
        <v>97</v>
      </c>
      <c r="U70" s="23" t="s">
        <v>107</v>
      </c>
      <c r="V70" s="34">
        <v>3</v>
      </c>
      <c r="W70" s="34">
        <v>21</v>
      </c>
      <c r="X70" s="34">
        <v>1112</v>
      </c>
    </row>
    <row r="71" spans="1:24" ht="12" customHeight="1" x14ac:dyDescent="0.15">
      <c r="A71" s="26" t="s">
        <v>125</v>
      </c>
      <c r="B71" s="31">
        <v>3478</v>
      </c>
      <c r="C71" s="32">
        <v>1139</v>
      </c>
      <c r="D71" s="32">
        <v>159</v>
      </c>
      <c r="E71" s="32" t="s">
        <v>307</v>
      </c>
      <c r="F71" s="32">
        <v>0</v>
      </c>
      <c r="G71" s="32">
        <v>1</v>
      </c>
      <c r="H71" s="32">
        <v>60</v>
      </c>
      <c r="I71" s="32">
        <v>661</v>
      </c>
      <c r="J71" s="32">
        <v>130</v>
      </c>
      <c r="K71" s="32">
        <v>69</v>
      </c>
      <c r="L71" s="32">
        <v>43</v>
      </c>
      <c r="M71" s="32" t="s">
        <v>307</v>
      </c>
      <c r="N71" s="129">
        <v>2308</v>
      </c>
      <c r="O71" s="129">
        <v>815</v>
      </c>
      <c r="P71" s="129">
        <v>98</v>
      </c>
      <c r="Q71" s="129">
        <v>84</v>
      </c>
      <c r="R71" s="34">
        <v>518</v>
      </c>
      <c r="S71" s="34">
        <v>875</v>
      </c>
      <c r="T71" s="34">
        <v>106</v>
      </c>
      <c r="U71" s="23" t="s">
        <v>107</v>
      </c>
      <c r="V71" s="34">
        <v>3</v>
      </c>
      <c r="W71" s="34">
        <v>32</v>
      </c>
      <c r="X71" s="34">
        <v>1317</v>
      </c>
    </row>
    <row r="72" spans="1:24" ht="12" customHeight="1" x14ac:dyDescent="0.15">
      <c r="A72" s="26" t="s">
        <v>126</v>
      </c>
      <c r="B72" s="31">
        <v>3505</v>
      </c>
      <c r="C72" s="32">
        <v>1119</v>
      </c>
      <c r="D72" s="32">
        <v>142</v>
      </c>
      <c r="E72" s="32" t="s">
        <v>307</v>
      </c>
      <c r="F72" s="32">
        <v>0</v>
      </c>
      <c r="G72" s="32">
        <v>0</v>
      </c>
      <c r="H72" s="32">
        <v>73</v>
      </c>
      <c r="I72" s="32">
        <v>633</v>
      </c>
      <c r="J72" s="32">
        <v>145</v>
      </c>
      <c r="K72" s="32">
        <v>77</v>
      </c>
      <c r="L72" s="32">
        <v>32</v>
      </c>
      <c r="M72" s="32" t="s">
        <v>307</v>
      </c>
      <c r="N72" s="129">
        <v>2349</v>
      </c>
      <c r="O72" s="129">
        <v>826</v>
      </c>
      <c r="P72" s="129">
        <v>95</v>
      </c>
      <c r="Q72" s="129">
        <v>82</v>
      </c>
      <c r="R72" s="34">
        <v>520</v>
      </c>
      <c r="S72" s="34">
        <v>905</v>
      </c>
      <c r="T72" s="34">
        <v>113</v>
      </c>
      <c r="U72" s="23" t="s">
        <v>107</v>
      </c>
      <c r="V72" s="34">
        <v>3</v>
      </c>
      <c r="W72" s="34">
        <v>37</v>
      </c>
      <c r="X72" s="34">
        <v>1194</v>
      </c>
    </row>
    <row r="73" spans="1:24" ht="12" customHeight="1" x14ac:dyDescent="0.15">
      <c r="A73" s="194" t="s">
        <v>127</v>
      </c>
      <c r="B73" s="40">
        <v>3720</v>
      </c>
      <c r="C73" s="41">
        <v>1197</v>
      </c>
      <c r="D73" s="41">
        <v>146</v>
      </c>
      <c r="E73" s="41" t="s">
        <v>307</v>
      </c>
      <c r="F73" s="41">
        <v>0</v>
      </c>
      <c r="G73" s="41">
        <v>0</v>
      </c>
      <c r="H73" s="41">
        <v>68</v>
      </c>
      <c r="I73" s="41">
        <v>700</v>
      </c>
      <c r="J73" s="41">
        <v>148</v>
      </c>
      <c r="K73" s="41">
        <v>87</v>
      </c>
      <c r="L73" s="41">
        <v>32</v>
      </c>
      <c r="M73" s="41" t="s">
        <v>307</v>
      </c>
      <c r="N73" s="128">
        <v>2483</v>
      </c>
      <c r="O73" s="128">
        <v>765</v>
      </c>
      <c r="P73" s="128">
        <v>94</v>
      </c>
      <c r="Q73" s="128">
        <v>86</v>
      </c>
      <c r="R73" s="43">
        <v>600</v>
      </c>
      <c r="S73" s="43">
        <v>1023</v>
      </c>
      <c r="T73" s="43">
        <v>166</v>
      </c>
      <c r="U73" s="68" t="s">
        <v>107</v>
      </c>
      <c r="V73" s="43">
        <v>1</v>
      </c>
      <c r="W73" s="43">
        <v>39</v>
      </c>
      <c r="X73" s="43">
        <v>1219</v>
      </c>
    </row>
    <row r="74" spans="1:24"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BF3A7-8CE4-4484-94C1-BC481BBB194D}">
  <dimension ref="A1:X79"/>
  <sheetViews>
    <sheetView zoomScaleNormal="100" workbookViewId="0">
      <pane xSplit="1" ySplit="9" topLeftCell="B10" activePane="bottomRight" state="frozen"/>
      <selection pane="topRight" activeCell="B1" sqref="B1"/>
      <selection pane="bottomLeft" activeCell="A10" sqref="A10"/>
      <selection pane="bottomRight" activeCell="L40" sqref="L40"/>
    </sheetView>
  </sheetViews>
  <sheetFormatPr defaultColWidth="9.85546875" defaultRowHeight="11.25" x14ac:dyDescent="0.15"/>
  <cols>
    <col min="1" max="1" width="15" style="2" customWidth="1"/>
    <col min="2" max="24" width="12.140625" style="2" customWidth="1"/>
    <col min="25"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247</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591</v>
      </c>
      <c r="C10" s="23">
        <v>437</v>
      </c>
      <c r="D10" s="23">
        <v>218</v>
      </c>
      <c r="E10" s="23">
        <v>71</v>
      </c>
      <c r="F10" s="23" t="s">
        <v>313</v>
      </c>
      <c r="G10" s="23" t="s">
        <v>313</v>
      </c>
      <c r="H10" s="23" t="s">
        <v>313</v>
      </c>
      <c r="I10" s="23">
        <v>98</v>
      </c>
      <c r="J10" s="23">
        <v>20</v>
      </c>
      <c r="K10" s="23">
        <v>9</v>
      </c>
      <c r="L10" s="23">
        <v>14</v>
      </c>
      <c r="M10" s="23">
        <v>8</v>
      </c>
      <c r="N10" s="23">
        <v>138</v>
      </c>
      <c r="O10" s="23" t="s">
        <v>313</v>
      </c>
      <c r="P10" s="23" t="s">
        <v>313</v>
      </c>
      <c r="Q10" s="23" t="s">
        <v>313</v>
      </c>
      <c r="R10" s="23" t="s">
        <v>313</v>
      </c>
      <c r="S10" s="23" t="s">
        <v>313</v>
      </c>
      <c r="T10" s="23" t="s">
        <v>313</v>
      </c>
      <c r="U10" s="23">
        <v>13</v>
      </c>
      <c r="V10" s="23" t="s">
        <v>313</v>
      </c>
      <c r="W10" s="23">
        <v>4</v>
      </c>
      <c r="X10" s="23">
        <v>346</v>
      </c>
    </row>
    <row r="11" spans="1:24" x14ac:dyDescent="0.15">
      <c r="A11" s="22" t="s">
        <v>64</v>
      </c>
      <c r="B11" s="23">
        <v>612</v>
      </c>
      <c r="C11" s="23">
        <v>411</v>
      </c>
      <c r="D11" s="23">
        <v>169</v>
      </c>
      <c r="E11" s="23">
        <v>43</v>
      </c>
      <c r="F11" s="23" t="s">
        <v>313</v>
      </c>
      <c r="G11" s="23">
        <v>33</v>
      </c>
      <c r="H11" s="23" t="s">
        <v>313</v>
      </c>
      <c r="I11" s="23">
        <v>108</v>
      </c>
      <c r="J11" s="23">
        <v>24</v>
      </c>
      <c r="K11" s="23">
        <v>12</v>
      </c>
      <c r="L11" s="23">
        <v>11</v>
      </c>
      <c r="M11" s="23">
        <v>11</v>
      </c>
      <c r="N11" s="23">
        <v>187</v>
      </c>
      <c r="O11" s="23" t="s">
        <v>313</v>
      </c>
      <c r="P11" s="23" t="s">
        <v>313</v>
      </c>
      <c r="Q11" s="23" t="s">
        <v>313</v>
      </c>
      <c r="R11" s="23" t="s">
        <v>313</v>
      </c>
      <c r="S11" s="23" t="s">
        <v>313</v>
      </c>
      <c r="T11" s="23" t="s">
        <v>313</v>
      </c>
      <c r="U11" s="23">
        <v>11</v>
      </c>
      <c r="V11" s="23" t="s">
        <v>313</v>
      </c>
      <c r="W11" s="23">
        <v>3</v>
      </c>
      <c r="X11" s="23">
        <v>338</v>
      </c>
    </row>
    <row r="12" spans="1:24" x14ac:dyDescent="0.15">
      <c r="A12" s="22" t="s">
        <v>65</v>
      </c>
      <c r="B12" s="23">
        <v>692</v>
      </c>
      <c r="C12" s="23">
        <v>482</v>
      </c>
      <c r="D12" s="23">
        <v>227</v>
      </c>
      <c r="E12" s="23">
        <v>31</v>
      </c>
      <c r="F12" s="23" t="s">
        <v>313</v>
      </c>
      <c r="G12" s="23">
        <v>13</v>
      </c>
      <c r="H12" s="23">
        <v>28</v>
      </c>
      <c r="I12" s="23">
        <v>128</v>
      </c>
      <c r="J12" s="23">
        <v>27</v>
      </c>
      <c r="K12" s="23">
        <v>10</v>
      </c>
      <c r="L12" s="23">
        <v>7</v>
      </c>
      <c r="M12" s="23">
        <v>10</v>
      </c>
      <c r="N12" s="23">
        <v>196</v>
      </c>
      <c r="O12" s="23" t="s">
        <v>313</v>
      </c>
      <c r="P12" s="23" t="s">
        <v>313</v>
      </c>
      <c r="Q12" s="23" t="s">
        <v>313</v>
      </c>
      <c r="R12" s="23" t="s">
        <v>313</v>
      </c>
      <c r="S12" s="23" t="s">
        <v>313</v>
      </c>
      <c r="T12" s="23" t="s">
        <v>313</v>
      </c>
      <c r="U12" s="23">
        <v>11</v>
      </c>
      <c r="V12" s="23" t="s">
        <v>313</v>
      </c>
      <c r="W12" s="23">
        <v>3</v>
      </c>
      <c r="X12" s="23">
        <v>372</v>
      </c>
    </row>
    <row r="13" spans="1:24" x14ac:dyDescent="0.15">
      <c r="A13" s="22" t="s">
        <v>66</v>
      </c>
      <c r="B13" s="23">
        <v>765</v>
      </c>
      <c r="C13" s="23">
        <v>515</v>
      </c>
      <c r="D13" s="23">
        <v>267</v>
      </c>
      <c r="E13" s="23">
        <v>3</v>
      </c>
      <c r="F13" s="23" t="s">
        <v>313</v>
      </c>
      <c r="G13" s="23">
        <v>9</v>
      </c>
      <c r="H13" s="23">
        <v>29</v>
      </c>
      <c r="I13" s="23">
        <v>138</v>
      </c>
      <c r="J13" s="23">
        <v>31</v>
      </c>
      <c r="K13" s="23">
        <v>14</v>
      </c>
      <c r="L13" s="23">
        <v>9</v>
      </c>
      <c r="M13" s="23">
        <v>16</v>
      </c>
      <c r="N13" s="23">
        <v>234</v>
      </c>
      <c r="O13" s="23" t="s">
        <v>313</v>
      </c>
      <c r="P13" s="23" t="s">
        <v>313</v>
      </c>
      <c r="Q13" s="23" t="s">
        <v>313</v>
      </c>
      <c r="R13" s="23" t="s">
        <v>313</v>
      </c>
      <c r="S13" s="23" t="s">
        <v>313</v>
      </c>
      <c r="T13" s="23" t="s">
        <v>313</v>
      </c>
      <c r="U13" s="23">
        <v>13</v>
      </c>
      <c r="V13" s="23" t="s">
        <v>313</v>
      </c>
      <c r="W13" s="23">
        <v>3</v>
      </c>
      <c r="X13" s="23">
        <v>402</v>
      </c>
    </row>
    <row r="14" spans="1:24" x14ac:dyDescent="0.15">
      <c r="A14" s="22" t="s">
        <v>67</v>
      </c>
      <c r="B14" s="23">
        <v>846</v>
      </c>
      <c r="C14" s="23">
        <v>599</v>
      </c>
      <c r="D14" s="23">
        <v>293</v>
      </c>
      <c r="E14" s="23">
        <v>28</v>
      </c>
      <c r="F14" s="23" t="s">
        <v>313</v>
      </c>
      <c r="G14" s="23">
        <v>9</v>
      </c>
      <c r="H14" s="23">
        <v>24</v>
      </c>
      <c r="I14" s="23">
        <v>171</v>
      </c>
      <c r="J14" s="23">
        <v>37</v>
      </c>
      <c r="K14" s="23">
        <v>16</v>
      </c>
      <c r="L14" s="23">
        <v>13</v>
      </c>
      <c r="M14" s="23">
        <v>8</v>
      </c>
      <c r="N14" s="23">
        <v>235</v>
      </c>
      <c r="O14" s="23">
        <v>9</v>
      </c>
      <c r="P14" s="23">
        <v>33</v>
      </c>
      <c r="Q14" s="23" t="s">
        <v>313</v>
      </c>
      <c r="R14" s="23">
        <v>74</v>
      </c>
      <c r="S14" s="23">
        <v>116</v>
      </c>
      <c r="T14" s="23" t="s">
        <v>313</v>
      </c>
      <c r="U14" s="23">
        <v>10</v>
      </c>
      <c r="V14" s="23">
        <v>3</v>
      </c>
      <c r="W14" s="23">
        <v>3</v>
      </c>
      <c r="X14" s="23">
        <v>440</v>
      </c>
    </row>
    <row r="15" spans="1:24" x14ac:dyDescent="0.15">
      <c r="A15" s="22" t="s">
        <v>68</v>
      </c>
      <c r="B15" s="23">
        <v>886</v>
      </c>
      <c r="C15" s="23">
        <v>612</v>
      </c>
      <c r="D15" s="23">
        <v>283</v>
      </c>
      <c r="E15" s="23">
        <v>22</v>
      </c>
      <c r="F15" s="23" t="s">
        <v>313</v>
      </c>
      <c r="G15" s="23">
        <v>5</v>
      </c>
      <c r="H15" s="23">
        <v>28</v>
      </c>
      <c r="I15" s="23">
        <v>192</v>
      </c>
      <c r="J15" s="23">
        <v>37</v>
      </c>
      <c r="K15" s="23">
        <v>21</v>
      </c>
      <c r="L15" s="23">
        <v>14</v>
      </c>
      <c r="M15" s="23">
        <v>10</v>
      </c>
      <c r="N15" s="23">
        <v>263</v>
      </c>
      <c r="O15" s="23">
        <v>9</v>
      </c>
      <c r="P15" s="23">
        <v>39</v>
      </c>
      <c r="Q15" s="23" t="s">
        <v>313</v>
      </c>
      <c r="R15" s="23">
        <v>86</v>
      </c>
      <c r="S15" s="23">
        <v>125</v>
      </c>
      <c r="T15" s="23" t="s">
        <v>313</v>
      </c>
      <c r="U15" s="23">
        <v>10</v>
      </c>
      <c r="V15" s="23">
        <v>4</v>
      </c>
      <c r="W15" s="23">
        <v>2</v>
      </c>
      <c r="X15" s="23">
        <v>434</v>
      </c>
    </row>
    <row r="16" spans="1:24" x14ac:dyDescent="0.15">
      <c r="A16" s="22" t="s">
        <v>69</v>
      </c>
      <c r="B16" s="23">
        <v>1061</v>
      </c>
      <c r="C16" s="23">
        <v>714</v>
      </c>
      <c r="D16" s="23">
        <v>332</v>
      </c>
      <c r="E16" s="23">
        <v>18</v>
      </c>
      <c r="F16" s="23" t="s">
        <v>313</v>
      </c>
      <c r="G16" s="23">
        <v>6</v>
      </c>
      <c r="H16" s="23">
        <v>32</v>
      </c>
      <c r="I16" s="23">
        <v>229</v>
      </c>
      <c r="J16" s="23">
        <v>43</v>
      </c>
      <c r="K16" s="23">
        <v>28</v>
      </c>
      <c r="L16" s="23">
        <v>15</v>
      </c>
      <c r="M16" s="23">
        <v>11</v>
      </c>
      <c r="N16" s="23">
        <v>332</v>
      </c>
      <c r="O16" s="23">
        <v>12</v>
      </c>
      <c r="P16" s="23">
        <v>50</v>
      </c>
      <c r="Q16" s="23" t="s">
        <v>313</v>
      </c>
      <c r="R16" s="23">
        <v>95</v>
      </c>
      <c r="S16" s="23">
        <v>171</v>
      </c>
      <c r="T16" s="23" t="s">
        <v>313</v>
      </c>
      <c r="U16" s="23">
        <v>12</v>
      </c>
      <c r="V16" s="23">
        <v>5</v>
      </c>
      <c r="W16" s="23">
        <v>3</v>
      </c>
      <c r="X16" s="23">
        <v>543</v>
      </c>
    </row>
    <row r="17" spans="1:24" x14ac:dyDescent="0.15">
      <c r="A17" s="22" t="s">
        <v>70</v>
      </c>
      <c r="B17" s="23">
        <v>1218</v>
      </c>
      <c r="C17" s="23">
        <v>835</v>
      </c>
      <c r="D17" s="23">
        <v>401</v>
      </c>
      <c r="E17" s="23">
        <v>20</v>
      </c>
      <c r="F17" s="23" t="s">
        <v>313</v>
      </c>
      <c r="G17" s="23">
        <v>5</v>
      </c>
      <c r="H17" s="23">
        <v>31</v>
      </c>
      <c r="I17" s="23">
        <v>273</v>
      </c>
      <c r="J17" s="23">
        <v>47</v>
      </c>
      <c r="K17" s="23">
        <v>31</v>
      </c>
      <c r="L17" s="23">
        <v>18</v>
      </c>
      <c r="M17" s="23">
        <v>10</v>
      </c>
      <c r="N17" s="23">
        <v>365</v>
      </c>
      <c r="O17" s="23">
        <v>10</v>
      </c>
      <c r="P17" s="23">
        <v>62</v>
      </c>
      <c r="Q17" s="23">
        <v>47</v>
      </c>
      <c r="R17" s="23">
        <v>104</v>
      </c>
      <c r="S17" s="23">
        <v>183</v>
      </c>
      <c r="T17" s="23">
        <v>150</v>
      </c>
      <c r="U17" s="23">
        <v>15</v>
      </c>
      <c r="V17" s="23">
        <v>6</v>
      </c>
      <c r="W17" s="23">
        <v>3</v>
      </c>
      <c r="X17" s="23">
        <v>605</v>
      </c>
    </row>
    <row r="18" spans="1:24" x14ac:dyDescent="0.15">
      <c r="A18" s="22" t="s">
        <v>71</v>
      </c>
      <c r="B18" s="23">
        <v>1296</v>
      </c>
      <c r="C18" s="23">
        <v>828</v>
      </c>
      <c r="D18" s="23">
        <v>415</v>
      </c>
      <c r="E18" s="23">
        <v>16</v>
      </c>
      <c r="F18" s="23" t="s">
        <v>313</v>
      </c>
      <c r="G18" s="23">
        <v>5</v>
      </c>
      <c r="H18" s="23">
        <v>24</v>
      </c>
      <c r="I18" s="23">
        <v>261</v>
      </c>
      <c r="J18" s="23">
        <v>50</v>
      </c>
      <c r="K18" s="23">
        <v>30</v>
      </c>
      <c r="L18" s="23">
        <v>17</v>
      </c>
      <c r="M18" s="23">
        <v>10</v>
      </c>
      <c r="N18" s="23">
        <v>452</v>
      </c>
      <c r="O18" s="23">
        <v>11</v>
      </c>
      <c r="P18" s="23">
        <v>73</v>
      </c>
      <c r="Q18" s="23">
        <v>56</v>
      </c>
      <c r="R18" s="23">
        <v>123</v>
      </c>
      <c r="S18" s="23">
        <v>238</v>
      </c>
      <c r="T18" s="23">
        <v>208</v>
      </c>
      <c r="U18" s="23">
        <v>12</v>
      </c>
      <c r="V18" s="23">
        <v>7</v>
      </c>
      <c r="W18" s="23">
        <v>3</v>
      </c>
      <c r="X18" s="23">
        <v>645</v>
      </c>
    </row>
    <row r="19" spans="1:24" x14ac:dyDescent="0.15">
      <c r="A19" s="22" t="s">
        <v>72</v>
      </c>
      <c r="B19" s="23">
        <v>1450</v>
      </c>
      <c r="C19" s="23">
        <v>885</v>
      </c>
      <c r="D19" s="23">
        <v>404</v>
      </c>
      <c r="E19" s="23">
        <v>13</v>
      </c>
      <c r="F19" s="23" t="s">
        <v>313</v>
      </c>
      <c r="G19" s="23">
        <v>4</v>
      </c>
      <c r="H19" s="23">
        <v>22</v>
      </c>
      <c r="I19" s="23">
        <v>303</v>
      </c>
      <c r="J19" s="23">
        <v>59</v>
      </c>
      <c r="K19" s="23">
        <v>38</v>
      </c>
      <c r="L19" s="23">
        <v>16</v>
      </c>
      <c r="M19" s="23">
        <v>24</v>
      </c>
      <c r="N19" s="23">
        <v>552</v>
      </c>
      <c r="O19" s="23">
        <v>13</v>
      </c>
      <c r="P19" s="23">
        <v>84</v>
      </c>
      <c r="Q19" s="23">
        <v>66</v>
      </c>
      <c r="R19" s="23">
        <v>149</v>
      </c>
      <c r="S19" s="23">
        <v>295</v>
      </c>
      <c r="T19" s="23">
        <v>263</v>
      </c>
      <c r="U19" s="23">
        <v>10</v>
      </c>
      <c r="V19" s="23">
        <v>12</v>
      </c>
      <c r="W19" s="23">
        <v>3</v>
      </c>
      <c r="X19" s="23">
        <v>718</v>
      </c>
    </row>
    <row r="20" spans="1:24" x14ac:dyDescent="0.15">
      <c r="A20" s="22" t="s">
        <v>73</v>
      </c>
      <c r="B20" s="23">
        <v>1567</v>
      </c>
      <c r="C20" s="23">
        <v>981</v>
      </c>
      <c r="D20" s="23">
        <v>345</v>
      </c>
      <c r="E20" s="23">
        <v>5</v>
      </c>
      <c r="F20" s="23" t="s">
        <v>313</v>
      </c>
      <c r="G20" s="23">
        <v>4</v>
      </c>
      <c r="H20" s="23">
        <v>25</v>
      </c>
      <c r="I20" s="23">
        <v>428</v>
      </c>
      <c r="J20" s="23">
        <v>67</v>
      </c>
      <c r="K20" s="23">
        <v>52</v>
      </c>
      <c r="L20" s="23">
        <v>16</v>
      </c>
      <c r="M20" s="23">
        <v>40</v>
      </c>
      <c r="N20" s="23">
        <v>573</v>
      </c>
      <c r="O20" s="23">
        <v>22</v>
      </c>
      <c r="P20" s="23">
        <v>83</v>
      </c>
      <c r="Q20" s="23">
        <v>70</v>
      </c>
      <c r="R20" s="23">
        <v>150</v>
      </c>
      <c r="S20" s="23">
        <v>305</v>
      </c>
      <c r="T20" s="23">
        <v>271</v>
      </c>
      <c r="U20" s="23">
        <v>10</v>
      </c>
      <c r="V20" s="23">
        <v>13</v>
      </c>
      <c r="W20" s="23">
        <v>5</v>
      </c>
      <c r="X20" s="23">
        <v>803</v>
      </c>
    </row>
    <row r="21" spans="1:24" x14ac:dyDescent="0.15">
      <c r="A21" s="22" t="s">
        <v>74</v>
      </c>
      <c r="B21" s="23">
        <v>1477</v>
      </c>
      <c r="C21" s="23">
        <v>868</v>
      </c>
      <c r="D21" s="23">
        <v>293</v>
      </c>
      <c r="E21" s="23">
        <v>6</v>
      </c>
      <c r="F21" s="23" t="s">
        <v>313</v>
      </c>
      <c r="G21" s="23">
        <v>4</v>
      </c>
      <c r="H21" s="23">
        <v>21</v>
      </c>
      <c r="I21" s="23">
        <v>347</v>
      </c>
      <c r="J21" s="23">
        <v>66</v>
      </c>
      <c r="K21" s="23">
        <v>69</v>
      </c>
      <c r="L21" s="23">
        <v>17</v>
      </c>
      <c r="M21" s="23">
        <v>45</v>
      </c>
      <c r="N21" s="23">
        <v>597</v>
      </c>
      <c r="O21" s="23">
        <v>28</v>
      </c>
      <c r="P21" s="23">
        <v>96</v>
      </c>
      <c r="Q21" s="23">
        <v>81</v>
      </c>
      <c r="R21" s="23">
        <v>177</v>
      </c>
      <c r="S21" s="23">
        <v>282</v>
      </c>
      <c r="T21" s="23">
        <v>248</v>
      </c>
      <c r="U21" s="23">
        <v>7</v>
      </c>
      <c r="V21" s="23">
        <v>15</v>
      </c>
      <c r="W21" s="23">
        <v>5</v>
      </c>
      <c r="X21" s="23">
        <v>653</v>
      </c>
    </row>
    <row r="22" spans="1:24" x14ac:dyDescent="0.15">
      <c r="A22" s="22" t="s">
        <v>75</v>
      </c>
      <c r="B22" s="23">
        <v>1599</v>
      </c>
      <c r="C22" s="23">
        <v>912</v>
      </c>
      <c r="D22" s="23">
        <v>281</v>
      </c>
      <c r="E22" s="23">
        <v>2</v>
      </c>
      <c r="F22" s="23" t="s">
        <v>313</v>
      </c>
      <c r="G22" s="23">
        <v>3</v>
      </c>
      <c r="H22" s="23">
        <v>20</v>
      </c>
      <c r="I22" s="23">
        <v>361</v>
      </c>
      <c r="J22" s="23">
        <v>69</v>
      </c>
      <c r="K22" s="23">
        <v>113</v>
      </c>
      <c r="L22" s="23">
        <v>17</v>
      </c>
      <c r="M22" s="23">
        <v>45</v>
      </c>
      <c r="N22" s="23">
        <v>677</v>
      </c>
      <c r="O22" s="23">
        <v>43</v>
      </c>
      <c r="P22" s="23">
        <v>109</v>
      </c>
      <c r="Q22" s="23">
        <v>87</v>
      </c>
      <c r="R22" s="23">
        <v>212</v>
      </c>
      <c r="S22" s="23">
        <v>293</v>
      </c>
      <c r="T22" s="23">
        <v>254</v>
      </c>
      <c r="U22" s="23">
        <v>5</v>
      </c>
      <c r="V22" s="23">
        <v>20</v>
      </c>
      <c r="W22" s="23">
        <v>6</v>
      </c>
      <c r="X22" s="23">
        <v>815</v>
      </c>
    </row>
    <row r="23" spans="1:24" x14ac:dyDescent="0.15">
      <c r="A23" s="22" t="s">
        <v>76</v>
      </c>
      <c r="B23" s="23">
        <v>2047</v>
      </c>
      <c r="C23" s="23">
        <v>1263</v>
      </c>
      <c r="D23" s="23">
        <v>408</v>
      </c>
      <c r="E23" s="23">
        <v>1</v>
      </c>
      <c r="F23" s="23" t="s">
        <v>313</v>
      </c>
      <c r="G23" s="23">
        <v>4</v>
      </c>
      <c r="H23" s="23">
        <v>24</v>
      </c>
      <c r="I23" s="23">
        <v>562</v>
      </c>
      <c r="J23" s="23">
        <v>82</v>
      </c>
      <c r="K23" s="23">
        <v>109</v>
      </c>
      <c r="L23" s="23">
        <v>22</v>
      </c>
      <c r="M23" s="23">
        <v>51</v>
      </c>
      <c r="N23" s="23">
        <v>767</v>
      </c>
      <c r="O23" s="23">
        <v>55</v>
      </c>
      <c r="P23" s="23">
        <v>128</v>
      </c>
      <c r="Q23" s="23">
        <v>94</v>
      </c>
      <c r="R23" s="23">
        <v>252</v>
      </c>
      <c r="S23" s="23">
        <v>306</v>
      </c>
      <c r="T23" s="23">
        <v>265</v>
      </c>
      <c r="U23" s="23">
        <v>8</v>
      </c>
      <c r="V23" s="23">
        <v>27</v>
      </c>
      <c r="W23" s="23">
        <v>9</v>
      </c>
      <c r="X23" s="23">
        <v>1053</v>
      </c>
    </row>
    <row r="24" spans="1:24" x14ac:dyDescent="0.15">
      <c r="A24" s="22" t="s">
        <v>77</v>
      </c>
      <c r="B24" s="23">
        <v>2400</v>
      </c>
      <c r="C24" s="23">
        <v>1484</v>
      </c>
      <c r="D24" s="23">
        <v>534</v>
      </c>
      <c r="E24" s="23">
        <v>1</v>
      </c>
      <c r="F24" s="23" t="s">
        <v>313</v>
      </c>
      <c r="G24" s="23">
        <v>4</v>
      </c>
      <c r="H24" s="23">
        <v>28</v>
      </c>
      <c r="I24" s="23">
        <v>630</v>
      </c>
      <c r="J24" s="23">
        <v>98</v>
      </c>
      <c r="K24" s="23">
        <v>116</v>
      </c>
      <c r="L24" s="23">
        <v>25</v>
      </c>
      <c r="M24" s="23">
        <v>49</v>
      </c>
      <c r="N24" s="23">
        <v>900</v>
      </c>
      <c r="O24" s="23">
        <v>50</v>
      </c>
      <c r="P24" s="23">
        <v>167</v>
      </c>
      <c r="Q24" s="23">
        <v>132</v>
      </c>
      <c r="R24" s="23">
        <v>289</v>
      </c>
      <c r="S24" s="23">
        <v>372</v>
      </c>
      <c r="T24" s="23">
        <v>326</v>
      </c>
      <c r="U24" s="23">
        <v>5</v>
      </c>
      <c r="V24" s="23">
        <v>22</v>
      </c>
      <c r="W24" s="23">
        <v>11</v>
      </c>
      <c r="X24" s="23">
        <v>1160</v>
      </c>
    </row>
    <row r="25" spans="1:24" x14ac:dyDescent="0.15">
      <c r="A25" s="22" t="s">
        <v>78</v>
      </c>
      <c r="B25" s="23">
        <v>2992</v>
      </c>
      <c r="C25" s="23">
        <v>1847</v>
      </c>
      <c r="D25" s="23">
        <v>667</v>
      </c>
      <c r="E25" s="23">
        <v>1</v>
      </c>
      <c r="F25" s="23" t="s">
        <v>313</v>
      </c>
      <c r="G25" s="23">
        <v>4</v>
      </c>
      <c r="H25" s="23">
        <v>29</v>
      </c>
      <c r="I25" s="23">
        <v>803</v>
      </c>
      <c r="J25" s="23">
        <v>112</v>
      </c>
      <c r="K25" s="23">
        <v>132</v>
      </c>
      <c r="L25" s="23">
        <v>31</v>
      </c>
      <c r="M25" s="23">
        <v>68</v>
      </c>
      <c r="N25" s="23">
        <v>1124</v>
      </c>
      <c r="O25" s="23">
        <v>64</v>
      </c>
      <c r="P25" s="23">
        <v>199</v>
      </c>
      <c r="Q25" s="23">
        <v>152</v>
      </c>
      <c r="R25" s="23">
        <v>428</v>
      </c>
      <c r="S25" s="23">
        <v>405</v>
      </c>
      <c r="T25" s="23">
        <v>352</v>
      </c>
      <c r="U25" s="23">
        <v>4</v>
      </c>
      <c r="V25" s="23">
        <v>28</v>
      </c>
      <c r="W25" s="23">
        <v>17</v>
      </c>
      <c r="X25" s="23">
        <v>1605</v>
      </c>
    </row>
    <row r="26" spans="1:24" x14ac:dyDescent="0.15">
      <c r="A26" s="22" t="s">
        <v>79</v>
      </c>
      <c r="B26" s="23">
        <v>3190</v>
      </c>
      <c r="C26" s="23">
        <v>1994</v>
      </c>
      <c r="D26" s="23">
        <v>684</v>
      </c>
      <c r="E26" s="23">
        <v>1</v>
      </c>
      <c r="F26" s="23" t="s">
        <v>313</v>
      </c>
      <c r="G26" s="23">
        <v>5</v>
      </c>
      <c r="H26" s="23">
        <v>32</v>
      </c>
      <c r="I26" s="23">
        <v>879</v>
      </c>
      <c r="J26" s="23">
        <v>137</v>
      </c>
      <c r="K26" s="23">
        <v>171</v>
      </c>
      <c r="L26" s="23">
        <v>31</v>
      </c>
      <c r="M26" s="23">
        <v>55</v>
      </c>
      <c r="N26" s="23">
        <v>1174</v>
      </c>
      <c r="O26" s="23">
        <v>60</v>
      </c>
      <c r="P26" s="23">
        <v>232</v>
      </c>
      <c r="Q26" s="23">
        <v>178</v>
      </c>
      <c r="R26" s="23">
        <v>437</v>
      </c>
      <c r="S26" s="23">
        <v>411</v>
      </c>
      <c r="T26" s="23">
        <v>346</v>
      </c>
      <c r="U26" s="23">
        <v>4</v>
      </c>
      <c r="V26" s="23">
        <v>33</v>
      </c>
      <c r="W26" s="23">
        <v>18</v>
      </c>
      <c r="X26" s="23">
        <v>1524</v>
      </c>
    </row>
    <row r="27" spans="1:24" x14ac:dyDescent="0.15">
      <c r="A27" s="22" t="s">
        <v>80</v>
      </c>
      <c r="B27" s="24">
        <v>3271</v>
      </c>
      <c r="C27" s="24">
        <v>2028</v>
      </c>
      <c r="D27" s="24">
        <v>763</v>
      </c>
      <c r="E27" s="24">
        <v>1</v>
      </c>
      <c r="F27" s="23" t="s">
        <v>313</v>
      </c>
      <c r="G27" s="24">
        <v>5</v>
      </c>
      <c r="H27" s="24">
        <v>35</v>
      </c>
      <c r="I27" s="24">
        <v>812</v>
      </c>
      <c r="J27" s="24">
        <v>146</v>
      </c>
      <c r="K27" s="24">
        <v>175</v>
      </c>
      <c r="L27" s="24">
        <v>37</v>
      </c>
      <c r="M27" s="24">
        <v>55</v>
      </c>
      <c r="N27" s="24">
        <v>1224</v>
      </c>
      <c r="O27" s="24">
        <v>55</v>
      </c>
      <c r="P27" s="24">
        <v>248</v>
      </c>
      <c r="Q27" s="24">
        <v>193</v>
      </c>
      <c r="R27" s="24">
        <v>454</v>
      </c>
      <c r="S27" s="24">
        <v>427</v>
      </c>
      <c r="T27" s="24">
        <v>363</v>
      </c>
      <c r="U27" s="24">
        <v>4</v>
      </c>
      <c r="V27" s="24">
        <v>41</v>
      </c>
      <c r="W27" s="24">
        <v>16</v>
      </c>
      <c r="X27" s="24">
        <v>1414</v>
      </c>
    </row>
    <row r="28" spans="1:24" x14ac:dyDescent="0.15">
      <c r="A28" s="22" t="s">
        <v>81</v>
      </c>
      <c r="B28" s="24">
        <v>3277</v>
      </c>
      <c r="C28" s="24">
        <v>1984</v>
      </c>
      <c r="D28" s="24">
        <v>705</v>
      </c>
      <c r="E28" s="24">
        <v>3</v>
      </c>
      <c r="F28" s="23" t="s">
        <v>313</v>
      </c>
      <c r="G28" s="24">
        <v>7</v>
      </c>
      <c r="H28" s="24">
        <v>32</v>
      </c>
      <c r="I28" s="24">
        <v>818</v>
      </c>
      <c r="J28" s="24">
        <v>147</v>
      </c>
      <c r="K28" s="24">
        <v>180</v>
      </c>
      <c r="L28" s="24">
        <v>35</v>
      </c>
      <c r="M28" s="24">
        <v>58</v>
      </c>
      <c r="N28" s="24">
        <v>1271</v>
      </c>
      <c r="O28" s="24">
        <v>81</v>
      </c>
      <c r="P28" s="24">
        <v>263</v>
      </c>
      <c r="Q28" s="24">
        <v>206</v>
      </c>
      <c r="R28" s="24">
        <v>487</v>
      </c>
      <c r="S28" s="24">
        <v>406</v>
      </c>
      <c r="T28" s="24">
        <v>337</v>
      </c>
      <c r="U28" s="24">
        <v>3</v>
      </c>
      <c r="V28" s="24">
        <v>33</v>
      </c>
      <c r="W28" s="24">
        <v>19</v>
      </c>
      <c r="X28" s="24">
        <v>1336</v>
      </c>
    </row>
    <row r="29" spans="1:24" x14ac:dyDescent="0.15">
      <c r="A29" s="22" t="s">
        <v>82</v>
      </c>
      <c r="B29" s="24">
        <v>3518</v>
      </c>
      <c r="C29" s="24">
        <v>2275</v>
      </c>
      <c r="D29" s="24">
        <v>655</v>
      </c>
      <c r="E29" s="24">
        <v>6</v>
      </c>
      <c r="F29" s="23" t="s">
        <v>313</v>
      </c>
      <c r="G29" s="24">
        <v>8</v>
      </c>
      <c r="H29" s="24">
        <v>32</v>
      </c>
      <c r="I29" s="24">
        <v>1113</v>
      </c>
      <c r="J29" s="24">
        <v>151</v>
      </c>
      <c r="K29" s="24">
        <v>215</v>
      </c>
      <c r="L29" s="24">
        <v>35</v>
      </c>
      <c r="M29" s="24">
        <v>60</v>
      </c>
      <c r="N29" s="24">
        <v>1222</v>
      </c>
      <c r="O29" s="24">
        <v>85</v>
      </c>
      <c r="P29" s="24">
        <v>287</v>
      </c>
      <c r="Q29" s="24">
        <v>222</v>
      </c>
      <c r="R29" s="24">
        <v>401</v>
      </c>
      <c r="S29" s="24">
        <v>414</v>
      </c>
      <c r="T29" s="24">
        <v>344</v>
      </c>
      <c r="U29" s="24">
        <v>3</v>
      </c>
      <c r="V29" s="24">
        <v>35</v>
      </c>
      <c r="W29" s="24">
        <v>19</v>
      </c>
      <c r="X29" s="24">
        <v>1450</v>
      </c>
    </row>
    <row r="30" spans="1:24" x14ac:dyDescent="0.15">
      <c r="A30" s="22" t="s">
        <v>83</v>
      </c>
      <c r="B30" s="24">
        <v>3557</v>
      </c>
      <c r="C30" s="24">
        <v>2260</v>
      </c>
      <c r="D30" s="24">
        <v>603</v>
      </c>
      <c r="E30" s="24">
        <v>5</v>
      </c>
      <c r="F30" s="23" t="s">
        <v>313</v>
      </c>
      <c r="G30" s="24">
        <v>9</v>
      </c>
      <c r="H30" s="24">
        <v>40</v>
      </c>
      <c r="I30" s="24">
        <v>1128</v>
      </c>
      <c r="J30" s="24">
        <v>162</v>
      </c>
      <c r="K30" s="24">
        <v>217</v>
      </c>
      <c r="L30" s="24">
        <v>33</v>
      </c>
      <c r="M30" s="24">
        <v>63</v>
      </c>
      <c r="N30" s="24">
        <v>1270</v>
      </c>
      <c r="O30" s="24">
        <v>76</v>
      </c>
      <c r="P30" s="24">
        <v>281</v>
      </c>
      <c r="Q30" s="24">
        <v>218</v>
      </c>
      <c r="R30" s="24">
        <v>392</v>
      </c>
      <c r="S30" s="24">
        <v>485</v>
      </c>
      <c r="T30" s="24">
        <v>415</v>
      </c>
      <c r="U30" s="24">
        <v>3</v>
      </c>
      <c r="V30" s="24">
        <v>36</v>
      </c>
      <c r="W30" s="24">
        <v>24</v>
      </c>
      <c r="X30" s="24">
        <v>1382</v>
      </c>
    </row>
    <row r="31" spans="1:24" x14ac:dyDescent="0.15">
      <c r="A31" s="22" t="s">
        <v>84</v>
      </c>
      <c r="B31" s="24">
        <v>3680</v>
      </c>
      <c r="C31" s="24">
        <v>2338</v>
      </c>
      <c r="D31" s="24">
        <v>614</v>
      </c>
      <c r="E31" s="24">
        <v>10</v>
      </c>
      <c r="F31" s="23" t="s">
        <v>313</v>
      </c>
      <c r="G31" s="24">
        <v>12</v>
      </c>
      <c r="H31" s="24">
        <v>44</v>
      </c>
      <c r="I31" s="24">
        <v>1133</v>
      </c>
      <c r="J31" s="24">
        <v>190</v>
      </c>
      <c r="K31" s="24">
        <v>236</v>
      </c>
      <c r="L31" s="24">
        <v>35</v>
      </c>
      <c r="M31" s="24">
        <v>65</v>
      </c>
      <c r="N31" s="24">
        <v>1318</v>
      </c>
      <c r="O31" s="24">
        <v>89</v>
      </c>
      <c r="P31" s="24">
        <v>281</v>
      </c>
      <c r="Q31" s="24">
        <v>219</v>
      </c>
      <c r="R31" s="24">
        <v>409</v>
      </c>
      <c r="S31" s="24">
        <v>501</v>
      </c>
      <c r="T31" s="24">
        <v>431</v>
      </c>
      <c r="U31" s="24">
        <v>2</v>
      </c>
      <c r="V31" s="24">
        <v>38</v>
      </c>
      <c r="W31" s="24">
        <v>21</v>
      </c>
      <c r="X31" s="24">
        <v>1279</v>
      </c>
    </row>
    <row r="32" spans="1:24" x14ac:dyDescent="0.15">
      <c r="A32" s="22" t="s">
        <v>85</v>
      </c>
      <c r="B32" s="24">
        <v>3492</v>
      </c>
      <c r="C32" s="24">
        <v>2163</v>
      </c>
      <c r="D32" s="24">
        <v>552</v>
      </c>
      <c r="E32" s="24">
        <v>13</v>
      </c>
      <c r="F32" s="23" t="s">
        <v>313</v>
      </c>
      <c r="G32" s="24">
        <v>11</v>
      </c>
      <c r="H32" s="24">
        <v>36</v>
      </c>
      <c r="I32" s="24">
        <v>1034</v>
      </c>
      <c r="J32" s="24">
        <v>158</v>
      </c>
      <c r="K32" s="24">
        <v>264</v>
      </c>
      <c r="L32" s="24">
        <v>40</v>
      </c>
      <c r="M32" s="24">
        <v>57</v>
      </c>
      <c r="N32" s="24">
        <v>1311</v>
      </c>
      <c r="O32" s="24">
        <v>101</v>
      </c>
      <c r="P32" s="24">
        <v>281</v>
      </c>
      <c r="Q32" s="24">
        <v>222</v>
      </c>
      <c r="R32" s="24">
        <v>421</v>
      </c>
      <c r="S32" s="24">
        <v>454</v>
      </c>
      <c r="T32" s="24">
        <v>384</v>
      </c>
      <c r="U32" s="24">
        <v>2</v>
      </c>
      <c r="V32" s="24">
        <v>53</v>
      </c>
      <c r="W32" s="24">
        <v>16</v>
      </c>
      <c r="X32" s="24">
        <v>1033</v>
      </c>
    </row>
    <row r="33" spans="1:24" x14ac:dyDescent="0.15">
      <c r="A33" s="22" t="s">
        <v>86</v>
      </c>
      <c r="B33" s="24">
        <v>3635</v>
      </c>
      <c r="C33" s="24">
        <v>2340</v>
      </c>
      <c r="D33" s="24">
        <v>602</v>
      </c>
      <c r="E33" s="24">
        <v>12</v>
      </c>
      <c r="F33" s="23" t="s">
        <v>313</v>
      </c>
      <c r="G33" s="24">
        <v>12</v>
      </c>
      <c r="H33" s="24">
        <v>35</v>
      </c>
      <c r="I33" s="24">
        <v>1120</v>
      </c>
      <c r="J33" s="24">
        <v>163</v>
      </c>
      <c r="K33" s="24">
        <v>295</v>
      </c>
      <c r="L33" s="24">
        <v>43</v>
      </c>
      <c r="M33" s="24">
        <v>57</v>
      </c>
      <c r="N33" s="24">
        <v>1278</v>
      </c>
      <c r="O33" s="24">
        <v>103</v>
      </c>
      <c r="P33" s="24">
        <v>291</v>
      </c>
      <c r="Q33" s="24">
        <v>230</v>
      </c>
      <c r="R33" s="24">
        <v>416</v>
      </c>
      <c r="S33" s="24">
        <v>410</v>
      </c>
      <c r="T33" s="24">
        <v>337</v>
      </c>
      <c r="U33" s="24">
        <v>2</v>
      </c>
      <c r="V33" s="24">
        <v>58</v>
      </c>
      <c r="W33" s="24">
        <v>15</v>
      </c>
      <c r="X33" s="24">
        <v>1222</v>
      </c>
    </row>
    <row r="34" spans="1:24" x14ac:dyDescent="0.15">
      <c r="A34" s="22" t="s">
        <v>87</v>
      </c>
      <c r="B34" s="24">
        <v>3686</v>
      </c>
      <c r="C34" s="24">
        <v>2451</v>
      </c>
      <c r="D34" s="24">
        <v>667</v>
      </c>
      <c r="E34" s="24">
        <v>16</v>
      </c>
      <c r="F34" s="23" t="s">
        <v>313</v>
      </c>
      <c r="G34" s="24">
        <v>12</v>
      </c>
      <c r="H34" s="24">
        <v>44</v>
      </c>
      <c r="I34" s="24">
        <v>1142</v>
      </c>
      <c r="J34" s="24">
        <v>170</v>
      </c>
      <c r="K34" s="24">
        <v>306</v>
      </c>
      <c r="L34" s="24">
        <v>41</v>
      </c>
      <c r="M34" s="24">
        <v>54</v>
      </c>
      <c r="N34" s="24">
        <v>1219</v>
      </c>
      <c r="O34" s="24">
        <v>104</v>
      </c>
      <c r="P34" s="24">
        <v>285</v>
      </c>
      <c r="Q34" s="24">
        <v>227</v>
      </c>
      <c r="R34" s="24">
        <v>394</v>
      </c>
      <c r="S34" s="24">
        <v>394</v>
      </c>
      <c r="T34" s="24">
        <v>326</v>
      </c>
      <c r="U34" s="24">
        <v>1</v>
      </c>
      <c r="V34" s="24">
        <v>42</v>
      </c>
      <c r="W34" s="24">
        <v>14</v>
      </c>
      <c r="X34" s="24">
        <v>1189</v>
      </c>
    </row>
    <row r="35" spans="1:24" x14ac:dyDescent="0.15">
      <c r="A35" s="22" t="s">
        <v>88</v>
      </c>
      <c r="B35" s="23">
        <v>3507</v>
      </c>
      <c r="C35" s="23">
        <v>2328</v>
      </c>
      <c r="D35" s="23">
        <v>659</v>
      </c>
      <c r="E35" s="23">
        <v>15</v>
      </c>
      <c r="F35" s="23" t="s">
        <v>313</v>
      </c>
      <c r="G35" s="23">
        <v>11</v>
      </c>
      <c r="H35" s="23">
        <v>37</v>
      </c>
      <c r="I35" s="23">
        <v>984</v>
      </c>
      <c r="J35" s="23">
        <v>194</v>
      </c>
      <c r="K35" s="23">
        <v>340</v>
      </c>
      <c r="L35" s="23">
        <v>34</v>
      </c>
      <c r="M35" s="23">
        <v>53</v>
      </c>
      <c r="N35" s="23">
        <v>1161</v>
      </c>
      <c r="O35" s="23">
        <v>122</v>
      </c>
      <c r="P35" s="23">
        <v>274</v>
      </c>
      <c r="Q35" s="23">
        <v>228</v>
      </c>
      <c r="R35" s="23">
        <v>327</v>
      </c>
      <c r="S35" s="23">
        <v>403</v>
      </c>
      <c r="T35" s="23">
        <v>341</v>
      </c>
      <c r="U35" s="23">
        <v>1</v>
      </c>
      <c r="V35" s="23">
        <v>35</v>
      </c>
      <c r="W35" s="23">
        <v>18</v>
      </c>
      <c r="X35" s="23">
        <v>1073</v>
      </c>
    </row>
    <row r="36" spans="1:24" x14ac:dyDescent="0.15">
      <c r="A36" s="22" t="s">
        <v>89</v>
      </c>
      <c r="B36" s="23">
        <v>3497</v>
      </c>
      <c r="C36" s="23">
        <v>2354</v>
      </c>
      <c r="D36" s="23">
        <v>645</v>
      </c>
      <c r="E36" s="23">
        <v>15</v>
      </c>
      <c r="F36" s="23" t="s">
        <v>313</v>
      </c>
      <c r="G36" s="23">
        <v>10</v>
      </c>
      <c r="H36" s="23">
        <v>40</v>
      </c>
      <c r="I36" s="23">
        <v>1055</v>
      </c>
      <c r="J36" s="23">
        <v>170</v>
      </c>
      <c r="K36" s="23">
        <v>337</v>
      </c>
      <c r="L36" s="23">
        <v>33</v>
      </c>
      <c r="M36" s="23">
        <v>49</v>
      </c>
      <c r="N36" s="23">
        <v>1127</v>
      </c>
      <c r="O36" s="23">
        <v>117</v>
      </c>
      <c r="P36" s="23">
        <v>268</v>
      </c>
      <c r="Q36" s="23">
        <v>218</v>
      </c>
      <c r="R36" s="23">
        <v>311</v>
      </c>
      <c r="S36" s="23">
        <v>399</v>
      </c>
      <c r="T36" s="23">
        <v>348</v>
      </c>
      <c r="U36" s="23">
        <v>1</v>
      </c>
      <c r="V36" s="23">
        <v>31</v>
      </c>
      <c r="W36" s="23">
        <v>15</v>
      </c>
      <c r="X36" s="23">
        <v>1042</v>
      </c>
    </row>
    <row r="37" spans="1:24" x14ac:dyDescent="0.15">
      <c r="A37" s="26" t="s">
        <v>90</v>
      </c>
      <c r="B37" s="23">
        <v>3298</v>
      </c>
      <c r="C37" s="23">
        <v>2255</v>
      </c>
      <c r="D37" s="23">
        <v>567</v>
      </c>
      <c r="E37" s="23">
        <v>19</v>
      </c>
      <c r="F37" s="23" t="s">
        <v>313</v>
      </c>
      <c r="G37" s="23">
        <v>13</v>
      </c>
      <c r="H37" s="23">
        <v>40</v>
      </c>
      <c r="I37" s="23">
        <v>996</v>
      </c>
      <c r="J37" s="23">
        <v>167</v>
      </c>
      <c r="K37" s="23">
        <v>369</v>
      </c>
      <c r="L37" s="23">
        <v>33</v>
      </c>
      <c r="M37" s="23">
        <v>51</v>
      </c>
      <c r="N37" s="23">
        <v>1024</v>
      </c>
      <c r="O37" s="23">
        <v>125</v>
      </c>
      <c r="P37" s="23">
        <v>269</v>
      </c>
      <c r="Q37" s="23">
        <v>213</v>
      </c>
      <c r="R37" s="23">
        <v>298</v>
      </c>
      <c r="S37" s="23">
        <v>301</v>
      </c>
      <c r="T37" s="23">
        <v>219</v>
      </c>
      <c r="U37" s="23">
        <v>1</v>
      </c>
      <c r="V37" s="23">
        <v>31</v>
      </c>
      <c r="W37" s="23">
        <v>17</v>
      </c>
      <c r="X37" s="23">
        <v>1148</v>
      </c>
    </row>
    <row r="38" spans="1:24" x14ac:dyDescent="0.15">
      <c r="A38" s="26" t="s">
        <v>91</v>
      </c>
      <c r="B38" s="23">
        <v>3425</v>
      </c>
      <c r="C38" s="23">
        <v>2391</v>
      </c>
      <c r="D38" s="23">
        <v>522</v>
      </c>
      <c r="E38" s="23">
        <v>22</v>
      </c>
      <c r="F38" s="23" t="s">
        <v>313</v>
      </c>
      <c r="G38" s="23">
        <v>14</v>
      </c>
      <c r="H38" s="23">
        <v>40</v>
      </c>
      <c r="I38" s="23">
        <v>1153</v>
      </c>
      <c r="J38" s="23">
        <v>163</v>
      </c>
      <c r="K38" s="23">
        <v>396</v>
      </c>
      <c r="L38" s="23">
        <v>30</v>
      </c>
      <c r="M38" s="23">
        <v>53</v>
      </c>
      <c r="N38" s="23">
        <v>1023</v>
      </c>
      <c r="O38" s="23">
        <v>136</v>
      </c>
      <c r="P38" s="23">
        <v>271</v>
      </c>
      <c r="Q38" s="23">
        <v>216</v>
      </c>
      <c r="R38" s="23">
        <v>296</v>
      </c>
      <c r="S38" s="23">
        <v>285</v>
      </c>
      <c r="T38" s="23">
        <v>210</v>
      </c>
      <c r="U38" s="23">
        <v>1</v>
      </c>
      <c r="V38" s="23">
        <v>35</v>
      </c>
      <c r="W38" s="23">
        <v>10</v>
      </c>
      <c r="X38" s="23">
        <v>1302</v>
      </c>
    </row>
    <row r="39" spans="1:24" x14ac:dyDescent="0.15">
      <c r="A39" s="26" t="s">
        <v>92</v>
      </c>
      <c r="B39" s="23">
        <v>3488</v>
      </c>
      <c r="C39" s="23">
        <v>2456</v>
      </c>
      <c r="D39" s="23">
        <v>517</v>
      </c>
      <c r="E39" s="23">
        <v>18</v>
      </c>
      <c r="F39" s="23" t="s">
        <v>313</v>
      </c>
      <c r="G39" s="23">
        <v>13</v>
      </c>
      <c r="H39" s="23">
        <v>38</v>
      </c>
      <c r="I39" s="23">
        <v>1153</v>
      </c>
      <c r="J39" s="23">
        <v>177</v>
      </c>
      <c r="K39" s="23">
        <v>456</v>
      </c>
      <c r="L39" s="23">
        <v>32</v>
      </c>
      <c r="M39" s="23">
        <v>51</v>
      </c>
      <c r="N39" s="23">
        <v>1019</v>
      </c>
      <c r="O39" s="23">
        <v>119</v>
      </c>
      <c r="P39" s="23">
        <v>279</v>
      </c>
      <c r="Q39" s="23">
        <v>223</v>
      </c>
      <c r="R39" s="23">
        <v>285</v>
      </c>
      <c r="S39" s="23">
        <v>298</v>
      </c>
      <c r="T39" s="23">
        <v>220</v>
      </c>
      <c r="U39" s="23">
        <v>1</v>
      </c>
      <c r="V39" s="23">
        <v>38</v>
      </c>
      <c r="W39" s="23">
        <v>12</v>
      </c>
      <c r="X39" s="23">
        <v>1535</v>
      </c>
    </row>
    <row r="40" spans="1:24" x14ac:dyDescent="0.15">
      <c r="A40" s="26" t="s">
        <v>93</v>
      </c>
      <c r="B40" s="23">
        <v>3640</v>
      </c>
      <c r="C40" s="23">
        <v>2586</v>
      </c>
      <c r="D40" s="23">
        <v>498</v>
      </c>
      <c r="E40" s="23">
        <v>19</v>
      </c>
      <c r="F40" s="23" t="s">
        <v>313</v>
      </c>
      <c r="G40" s="23">
        <v>10</v>
      </c>
      <c r="H40" s="23">
        <v>37</v>
      </c>
      <c r="I40" s="23">
        <v>1215</v>
      </c>
      <c r="J40" s="23">
        <v>193</v>
      </c>
      <c r="K40" s="23">
        <v>532</v>
      </c>
      <c r="L40" s="23">
        <v>33</v>
      </c>
      <c r="M40" s="23">
        <v>48</v>
      </c>
      <c r="N40" s="23">
        <v>1042</v>
      </c>
      <c r="O40" s="23">
        <v>124</v>
      </c>
      <c r="P40" s="23">
        <v>286</v>
      </c>
      <c r="Q40" s="23">
        <v>239</v>
      </c>
      <c r="R40" s="23">
        <v>283</v>
      </c>
      <c r="S40" s="23">
        <v>312</v>
      </c>
      <c r="T40" s="23">
        <v>241</v>
      </c>
      <c r="U40" s="23">
        <v>1</v>
      </c>
      <c r="V40" s="23">
        <v>38</v>
      </c>
      <c r="W40" s="23">
        <v>12</v>
      </c>
      <c r="X40" s="23">
        <v>1607</v>
      </c>
    </row>
    <row r="41" spans="1:24" x14ac:dyDescent="0.15">
      <c r="A41" s="26" t="s">
        <v>94</v>
      </c>
      <c r="B41" s="23">
        <v>3931</v>
      </c>
      <c r="C41" s="23">
        <v>2871</v>
      </c>
      <c r="D41" s="23">
        <v>494</v>
      </c>
      <c r="E41" s="23">
        <v>17</v>
      </c>
      <c r="F41" s="23" t="s">
        <v>313</v>
      </c>
      <c r="G41" s="23">
        <v>10</v>
      </c>
      <c r="H41" s="23">
        <v>42</v>
      </c>
      <c r="I41" s="23">
        <v>1389</v>
      </c>
      <c r="J41" s="23">
        <v>220</v>
      </c>
      <c r="K41" s="23">
        <v>622</v>
      </c>
      <c r="L41" s="23">
        <v>31</v>
      </c>
      <c r="M41" s="23">
        <v>46</v>
      </c>
      <c r="N41" s="23">
        <v>1047</v>
      </c>
      <c r="O41" s="23">
        <v>102</v>
      </c>
      <c r="P41" s="23">
        <v>274</v>
      </c>
      <c r="Q41" s="23">
        <v>237</v>
      </c>
      <c r="R41" s="23">
        <v>287</v>
      </c>
      <c r="S41" s="23">
        <v>349</v>
      </c>
      <c r="T41" s="23">
        <v>282</v>
      </c>
      <c r="U41" s="23">
        <v>0</v>
      </c>
      <c r="V41" s="23">
        <v>34</v>
      </c>
      <c r="W41" s="23">
        <v>13</v>
      </c>
      <c r="X41" s="23">
        <v>1820</v>
      </c>
    </row>
    <row r="42" spans="1:24" x14ac:dyDescent="0.15">
      <c r="A42" s="26" t="s">
        <v>95</v>
      </c>
      <c r="B42" s="23">
        <v>3613</v>
      </c>
      <c r="C42" s="23">
        <v>2611</v>
      </c>
      <c r="D42" s="23">
        <v>525</v>
      </c>
      <c r="E42" s="23">
        <v>17</v>
      </c>
      <c r="F42" s="23" t="s">
        <v>313</v>
      </c>
      <c r="G42" s="23">
        <v>8</v>
      </c>
      <c r="H42" s="23">
        <v>43</v>
      </c>
      <c r="I42" s="23">
        <v>1119</v>
      </c>
      <c r="J42" s="23">
        <v>209</v>
      </c>
      <c r="K42" s="23">
        <v>602</v>
      </c>
      <c r="L42" s="23">
        <v>34</v>
      </c>
      <c r="M42" s="23">
        <v>53</v>
      </c>
      <c r="N42" s="23">
        <v>991</v>
      </c>
      <c r="O42" s="23">
        <v>96</v>
      </c>
      <c r="P42" s="23">
        <v>279</v>
      </c>
      <c r="Q42" s="23">
        <v>250</v>
      </c>
      <c r="R42" s="23">
        <v>292</v>
      </c>
      <c r="S42" s="23">
        <v>288</v>
      </c>
      <c r="T42" s="23">
        <v>221</v>
      </c>
      <c r="U42" s="23">
        <v>0</v>
      </c>
      <c r="V42" s="23">
        <v>35</v>
      </c>
      <c r="W42" s="23">
        <v>12</v>
      </c>
      <c r="X42" s="23">
        <v>1506</v>
      </c>
    </row>
    <row r="43" spans="1:24" x14ac:dyDescent="0.15">
      <c r="A43" s="26" t="s">
        <v>96</v>
      </c>
      <c r="B43" s="23">
        <v>3678</v>
      </c>
      <c r="C43" s="23">
        <v>2768</v>
      </c>
      <c r="D43" s="23">
        <v>583</v>
      </c>
      <c r="E43" s="23">
        <v>17</v>
      </c>
      <c r="F43" s="23" t="s">
        <v>313</v>
      </c>
      <c r="G43" s="23">
        <v>7</v>
      </c>
      <c r="H43" s="23">
        <v>39</v>
      </c>
      <c r="I43" s="23">
        <v>1172</v>
      </c>
      <c r="J43" s="23">
        <v>187</v>
      </c>
      <c r="K43" s="23">
        <v>675</v>
      </c>
      <c r="L43" s="23">
        <v>31</v>
      </c>
      <c r="M43" s="23">
        <v>57</v>
      </c>
      <c r="N43" s="23">
        <v>898</v>
      </c>
      <c r="O43" s="23">
        <v>96</v>
      </c>
      <c r="P43" s="23">
        <v>261</v>
      </c>
      <c r="Q43" s="23">
        <v>239</v>
      </c>
      <c r="R43" s="23">
        <v>252</v>
      </c>
      <c r="S43" s="23">
        <v>252</v>
      </c>
      <c r="T43" s="23">
        <v>200</v>
      </c>
      <c r="U43" s="23">
        <v>0</v>
      </c>
      <c r="V43" s="23">
        <v>37</v>
      </c>
      <c r="W43" s="23">
        <v>12</v>
      </c>
      <c r="X43" s="23">
        <v>1674</v>
      </c>
    </row>
    <row r="44" spans="1:24" x14ac:dyDescent="0.15">
      <c r="A44" s="26" t="s">
        <v>97</v>
      </c>
      <c r="B44" s="23">
        <v>3733</v>
      </c>
      <c r="C44" s="23">
        <v>2859</v>
      </c>
      <c r="D44" s="23">
        <v>603</v>
      </c>
      <c r="E44" s="23">
        <v>13</v>
      </c>
      <c r="F44" s="23" t="s">
        <v>313</v>
      </c>
      <c r="G44" s="23">
        <v>6</v>
      </c>
      <c r="H44" s="23">
        <v>36</v>
      </c>
      <c r="I44" s="23">
        <v>1244</v>
      </c>
      <c r="J44" s="23">
        <v>211</v>
      </c>
      <c r="K44" s="23">
        <v>658</v>
      </c>
      <c r="L44" s="23">
        <v>32</v>
      </c>
      <c r="M44" s="23">
        <v>57</v>
      </c>
      <c r="N44" s="23">
        <v>866</v>
      </c>
      <c r="O44" s="23">
        <v>102</v>
      </c>
      <c r="P44" s="23">
        <v>247</v>
      </c>
      <c r="Q44" s="23">
        <v>229</v>
      </c>
      <c r="R44" s="23">
        <v>229</v>
      </c>
      <c r="S44" s="23">
        <v>254</v>
      </c>
      <c r="T44" s="23">
        <v>201</v>
      </c>
      <c r="U44" s="23">
        <v>0</v>
      </c>
      <c r="V44" s="23">
        <v>33</v>
      </c>
      <c r="W44" s="23">
        <v>7</v>
      </c>
      <c r="X44" s="23">
        <v>1709</v>
      </c>
    </row>
    <row r="45" spans="1:24" x14ac:dyDescent="0.15">
      <c r="A45" s="26" t="s">
        <v>98</v>
      </c>
      <c r="B45" s="23">
        <v>3660</v>
      </c>
      <c r="C45" s="23">
        <v>2786</v>
      </c>
      <c r="D45" s="23">
        <v>535</v>
      </c>
      <c r="E45" s="23">
        <v>15</v>
      </c>
      <c r="F45" s="23" t="s">
        <v>313</v>
      </c>
      <c r="G45" s="23">
        <v>7</v>
      </c>
      <c r="H45" s="23">
        <v>33</v>
      </c>
      <c r="I45" s="23">
        <v>1172</v>
      </c>
      <c r="J45" s="23">
        <v>221</v>
      </c>
      <c r="K45" s="23">
        <v>713</v>
      </c>
      <c r="L45" s="23">
        <v>28</v>
      </c>
      <c r="M45" s="23">
        <v>63</v>
      </c>
      <c r="N45" s="23">
        <v>868</v>
      </c>
      <c r="O45" s="23">
        <v>100</v>
      </c>
      <c r="P45" s="23">
        <v>247</v>
      </c>
      <c r="Q45" s="23">
        <v>229</v>
      </c>
      <c r="R45" s="23">
        <v>210</v>
      </c>
      <c r="S45" s="23">
        <v>276</v>
      </c>
      <c r="T45" s="23">
        <v>224</v>
      </c>
      <c r="U45" s="23">
        <v>0</v>
      </c>
      <c r="V45" s="23">
        <v>34</v>
      </c>
      <c r="W45" s="23">
        <v>6</v>
      </c>
      <c r="X45" s="23">
        <v>1719</v>
      </c>
    </row>
    <row r="46" spans="1:24" x14ac:dyDescent="0.15">
      <c r="A46" s="26" t="s">
        <v>99</v>
      </c>
      <c r="B46" s="23">
        <v>3729</v>
      </c>
      <c r="C46" s="23">
        <v>2818</v>
      </c>
      <c r="D46" s="23">
        <v>496</v>
      </c>
      <c r="E46" s="23">
        <v>24</v>
      </c>
      <c r="F46" s="23" t="s">
        <v>313</v>
      </c>
      <c r="G46" s="23">
        <v>10</v>
      </c>
      <c r="H46" s="23">
        <v>35</v>
      </c>
      <c r="I46" s="23">
        <v>1135</v>
      </c>
      <c r="J46" s="23">
        <v>265</v>
      </c>
      <c r="K46" s="23">
        <v>757</v>
      </c>
      <c r="L46" s="23">
        <v>29</v>
      </c>
      <c r="M46" s="23">
        <v>67</v>
      </c>
      <c r="N46" s="23">
        <v>907</v>
      </c>
      <c r="O46" s="23">
        <v>96</v>
      </c>
      <c r="P46" s="23">
        <v>254</v>
      </c>
      <c r="Q46" s="23">
        <v>234</v>
      </c>
      <c r="R46" s="23">
        <v>221</v>
      </c>
      <c r="S46" s="23">
        <v>305</v>
      </c>
      <c r="T46" s="23">
        <v>247</v>
      </c>
      <c r="U46" s="23">
        <v>0</v>
      </c>
      <c r="V46" s="23">
        <v>30</v>
      </c>
      <c r="W46" s="23">
        <v>4</v>
      </c>
      <c r="X46" s="23">
        <v>1708</v>
      </c>
    </row>
    <row r="47" spans="1:24" x14ac:dyDescent="0.15">
      <c r="A47" s="26" t="s">
        <v>100</v>
      </c>
      <c r="B47" s="23">
        <v>3595</v>
      </c>
      <c r="C47" s="23">
        <v>2700</v>
      </c>
      <c r="D47" s="23">
        <v>426</v>
      </c>
      <c r="E47" s="23">
        <v>20</v>
      </c>
      <c r="F47" s="23" t="s">
        <v>313</v>
      </c>
      <c r="G47" s="23">
        <v>9</v>
      </c>
      <c r="H47" s="23">
        <v>34</v>
      </c>
      <c r="I47" s="23">
        <v>1121</v>
      </c>
      <c r="J47" s="23">
        <v>241</v>
      </c>
      <c r="K47" s="23">
        <v>753</v>
      </c>
      <c r="L47" s="23">
        <v>28</v>
      </c>
      <c r="M47" s="23">
        <v>68</v>
      </c>
      <c r="N47" s="23">
        <v>890</v>
      </c>
      <c r="O47" s="23">
        <v>90</v>
      </c>
      <c r="P47" s="23">
        <v>243</v>
      </c>
      <c r="Q47" s="23">
        <v>222</v>
      </c>
      <c r="R47" s="23">
        <v>218</v>
      </c>
      <c r="S47" s="23">
        <v>307</v>
      </c>
      <c r="T47" s="23">
        <v>247</v>
      </c>
      <c r="U47" s="23">
        <v>0</v>
      </c>
      <c r="V47" s="23">
        <v>32</v>
      </c>
      <c r="W47" s="23">
        <v>5</v>
      </c>
      <c r="X47" s="23">
        <v>1514</v>
      </c>
    </row>
    <row r="48" spans="1:24" x14ac:dyDescent="0.15">
      <c r="A48" s="26" t="s">
        <v>101</v>
      </c>
      <c r="B48" s="23">
        <v>3637</v>
      </c>
      <c r="C48" s="23">
        <v>2825</v>
      </c>
      <c r="D48" s="23">
        <v>402</v>
      </c>
      <c r="E48" s="23">
        <v>13</v>
      </c>
      <c r="F48" s="23" t="s">
        <v>313</v>
      </c>
      <c r="G48" s="23">
        <v>7</v>
      </c>
      <c r="H48" s="23">
        <v>33</v>
      </c>
      <c r="I48" s="23">
        <v>1261</v>
      </c>
      <c r="J48" s="23">
        <v>241</v>
      </c>
      <c r="K48" s="23">
        <v>763</v>
      </c>
      <c r="L48" s="23">
        <v>32</v>
      </c>
      <c r="M48" s="23">
        <v>72</v>
      </c>
      <c r="N48" s="23">
        <v>808</v>
      </c>
      <c r="O48" s="23">
        <v>86</v>
      </c>
      <c r="P48" s="23">
        <v>235</v>
      </c>
      <c r="Q48" s="23">
        <v>215</v>
      </c>
      <c r="R48" s="23">
        <v>202</v>
      </c>
      <c r="S48" s="23">
        <v>254</v>
      </c>
      <c r="T48" s="23">
        <v>201</v>
      </c>
      <c r="U48" s="23">
        <v>0</v>
      </c>
      <c r="V48" s="23">
        <v>31</v>
      </c>
      <c r="W48" s="23">
        <v>3</v>
      </c>
      <c r="X48" s="23">
        <v>1640</v>
      </c>
    </row>
    <row r="49" spans="1:24" x14ac:dyDescent="0.15">
      <c r="A49" s="26" t="s">
        <v>102</v>
      </c>
      <c r="B49" s="23">
        <v>3506</v>
      </c>
      <c r="C49" s="23">
        <v>2691</v>
      </c>
      <c r="D49" s="23">
        <v>386</v>
      </c>
      <c r="E49" s="23">
        <v>23</v>
      </c>
      <c r="F49" s="23" t="s">
        <v>313</v>
      </c>
      <c r="G49" s="23">
        <v>9</v>
      </c>
      <c r="H49" s="23">
        <v>34</v>
      </c>
      <c r="I49" s="23">
        <v>1140</v>
      </c>
      <c r="J49" s="23">
        <v>245</v>
      </c>
      <c r="K49" s="23">
        <v>750</v>
      </c>
      <c r="L49" s="23">
        <v>32</v>
      </c>
      <c r="M49" s="23">
        <v>71</v>
      </c>
      <c r="N49" s="23">
        <v>811</v>
      </c>
      <c r="O49" s="23">
        <v>84</v>
      </c>
      <c r="P49" s="23">
        <v>226</v>
      </c>
      <c r="Q49" s="23">
        <v>209</v>
      </c>
      <c r="R49" s="23">
        <v>188</v>
      </c>
      <c r="S49" s="23">
        <v>278</v>
      </c>
      <c r="T49" s="23">
        <v>229</v>
      </c>
      <c r="U49" s="24" t="s">
        <v>319</v>
      </c>
      <c r="V49" s="23">
        <v>34</v>
      </c>
      <c r="W49" s="23">
        <v>4</v>
      </c>
      <c r="X49" s="23">
        <v>1482</v>
      </c>
    </row>
    <row r="50" spans="1:24" x14ac:dyDescent="0.15">
      <c r="A50" s="26" t="s">
        <v>103</v>
      </c>
      <c r="B50" s="23">
        <v>3419</v>
      </c>
      <c r="C50" s="23">
        <v>2618</v>
      </c>
      <c r="D50" s="23">
        <v>371</v>
      </c>
      <c r="E50" s="23">
        <v>29</v>
      </c>
      <c r="F50" s="23" t="s">
        <v>313</v>
      </c>
      <c r="G50" s="23">
        <v>9</v>
      </c>
      <c r="H50" s="23">
        <v>30</v>
      </c>
      <c r="I50" s="23">
        <v>1120</v>
      </c>
      <c r="J50" s="23">
        <v>241</v>
      </c>
      <c r="K50" s="23">
        <v>717</v>
      </c>
      <c r="L50" s="23">
        <v>30</v>
      </c>
      <c r="M50" s="23">
        <v>71</v>
      </c>
      <c r="N50" s="23">
        <v>796</v>
      </c>
      <c r="O50" s="23">
        <v>91</v>
      </c>
      <c r="P50" s="23">
        <v>217</v>
      </c>
      <c r="Q50" s="23">
        <v>198</v>
      </c>
      <c r="R50" s="23">
        <v>181</v>
      </c>
      <c r="S50" s="23">
        <v>272</v>
      </c>
      <c r="T50" s="23">
        <v>223</v>
      </c>
      <c r="U50" s="23">
        <v>0</v>
      </c>
      <c r="V50" s="23">
        <v>35</v>
      </c>
      <c r="W50" s="23">
        <v>5</v>
      </c>
      <c r="X50" s="23">
        <v>1369</v>
      </c>
    </row>
    <row r="51" spans="1:24" x14ac:dyDescent="0.15">
      <c r="A51" s="26" t="s">
        <v>104</v>
      </c>
      <c r="B51" s="23">
        <v>3372</v>
      </c>
      <c r="C51" s="23">
        <v>2589</v>
      </c>
      <c r="D51" s="23">
        <v>370</v>
      </c>
      <c r="E51" s="23">
        <v>26</v>
      </c>
      <c r="F51" s="23">
        <v>0</v>
      </c>
      <c r="G51" s="23">
        <v>14</v>
      </c>
      <c r="H51" s="23">
        <v>27</v>
      </c>
      <c r="I51" s="23">
        <v>1085</v>
      </c>
      <c r="J51" s="23">
        <v>243</v>
      </c>
      <c r="K51" s="23">
        <v>729</v>
      </c>
      <c r="L51" s="23">
        <v>29</v>
      </c>
      <c r="M51" s="23">
        <v>66</v>
      </c>
      <c r="N51" s="23">
        <v>778</v>
      </c>
      <c r="O51" s="23">
        <v>73</v>
      </c>
      <c r="P51" s="23">
        <v>211</v>
      </c>
      <c r="Q51" s="23">
        <v>194</v>
      </c>
      <c r="R51" s="23">
        <v>203</v>
      </c>
      <c r="S51" s="23">
        <v>254</v>
      </c>
      <c r="T51" s="23">
        <v>202</v>
      </c>
      <c r="U51" s="24" t="s">
        <v>319</v>
      </c>
      <c r="V51" s="23">
        <v>37</v>
      </c>
      <c r="W51" s="23">
        <v>5</v>
      </c>
      <c r="X51" s="23">
        <v>1309</v>
      </c>
    </row>
    <row r="52" spans="1:24" x14ac:dyDescent="0.15">
      <c r="A52" s="26" t="s">
        <v>105</v>
      </c>
      <c r="B52" s="23">
        <v>3392</v>
      </c>
      <c r="C52" s="23">
        <v>2610</v>
      </c>
      <c r="D52" s="23">
        <v>356</v>
      </c>
      <c r="E52" s="23">
        <v>32</v>
      </c>
      <c r="F52" s="23">
        <v>0</v>
      </c>
      <c r="G52" s="23">
        <v>17</v>
      </c>
      <c r="H52" s="23">
        <v>26</v>
      </c>
      <c r="I52" s="23">
        <v>1097</v>
      </c>
      <c r="J52" s="23">
        <v>228</v>
      </c>
      <c r="K52" s="23">
        <v>760</v>
      </c>
      <c r="L52" s="23">
        <v>27</v>
      </c>
      <c r="M52" s="23">
        <v>66</v>
      </c>
      <c r="N52" s="23">
        <v>777</v>
      </c>
      <c r="O52" s="23">
        <v>75</v>
      </c>
      <c r="P52" s="23">
        <v>207</v>
      </c>
      <c r="Q52" s="23">
        <v>192</v>
      </c>
      <c r="R52" s="23">
        <v>222</v>
      </c>
      <c r="S52" s="23">
        <v>239</v>
      </c>
      <c r="T52" s="23">
        <v>196</v>
      </c>
      <c r="U52" s="23" t="s">
        <v>323</v>
      </c>
      <c r="V52" s="23">
        <v>35</v>
      </c>
      <c r="W52" s="23">
        <v>5</v>
      </c>
      <c r="X52" s="23">
        <v>1337</v>
      </c>
    </row>
    <row r="53" spans="1:24" x14ac:dyDescent="0.15">
      <c r="A53" s="26" t="s">
        <v>106</v>
      </c>
      <c r="B53" s="23">
        <v>3259</v>
      </c>
      <c r="C53" s="23">
        <v>2536</v>
      </c>
      <c r="D53" s="23">
        <v>443</v>
      </c>
      <c r="E53" s="23">
        <v>24</v>
      </c>
      <c r="F53" s="23">
        <v>0</v>
      </c>
      <c r="G53" s="23">
        <v>16</v>
      </c>
      <c r="H53" s="23">
        <v>25</v>
      </c>
      <c r="I53" s="23">
        <v>1005</v>
      </c>
      <c r="J53" s="23">
        <v>189</v>
      </c>
      <c r="K53" s="23">
        <v>740</v>
      </c>
      <c r="L53" s="23">
        <v>27</v>
      </c>
      <c r="M53" s="23">
        <v>66</v>
      </c>
      <c r="N53" s="23">
        <v>718</v>
      </c>
      <c r="O53" s="23">
        <v>65</v>
      </c>
      <c r="P53" s="23">
        <v>218</v>
      </c>
      <c r="Q53" s="23">
        <v>196</v>
      </c>
      <c r="R53" s="23">
        <v>185</v>
      </c>
      <c r="S53" s="23">
        <v>218</v>
      </c>
      <c r="T53" s="23">
        <v>178</v>
      </c>
      <c r="U53" s="23" t="s">
        <v>323</v>
      </c>
      <c r="V53" s="23">
        <v>33</v>
      </c>
      <c r="W53" s="23">
        <v>5</v>
      </c>
      <c r="X53" s="23">
        <v>1327</v>
      </c>
    </row>
    <row r="54" spans="1:24" x14ac:dyDescent="0.15">
      <c r="A54" s="26" t="s">
        <v>108</v>
      </c>
      <c r="B54" s="23">
        <v>3266</v>
      </c>
      <c r="C54" s="23">
        <v>2506</v>
      </c>
      <c r="D54" s="23">
        <v>355</v>
      </c>
      <c r="E54" s="23">
        <v>18</v>
      </c>
      <c r="F54" s="23">
        <v>0</v>
      </c>
      <c r="G54" s="23">
        <v>14</v>
      </c>
      <c r="H54" s="23">
        <v>22</v>
      </c>
      <c r="I54" s="23">
        <v>1088</v>
      </c>
      <c r="J54" s="23">
        <v>198</v>
      </c>
      <c r="K54" s="23">
        <v>717</v>
      </c>
      <c r="L54" s="23">
        <v>29</v>
      </c>
      <c r="M54" s="23">
        <v>66</v>
      </c>
      <c r="N54" s="23">
        <v>755</v>
      </c>
      <c r="O54" s="23">
        <v>88</v>
      </c>
      <c r="P54" s="23">
        <v>215</v>
      </c>
      <c r="Q54" s="23">
        <v>185</v>
      </c>
      <c r="R54" s="23">
        <v>198</v>
      </c>
      <c r="S54" s="23">
        <v>224</v>
      </c>
      <c r="T54" s="23">
        <v>190</v>
      </c>
      <c r="U54" s="23" t="s">
        <v>323</v>
      </c>
      <c r="V54" s="23">
        <v>30</v>
      </c>
      <c r="W54" s="23">
        <v>5</v>
      </c>
      <c r="X54" s="23">
        <v>1134</v>
      </c>
    </row>
    <row r="55" spans="1:24" x14ac:dyDescent="0.15">
      <c r="A55" s="26" t="s">
        <v>109</v>
      </c>
      <c r="B55" s="23">
        <v>3275</v>
      </c>
      <c r="C55" s="23">
        <v>2465</v>
      </c>
      <c r="D55" s="23">
        <v>342</v>
      </c>
      <c r="E55" s="23">
        <v>29</v>
      </c>
      <c r="F55" s="23">
        <v>0</v>
      </c>
      <c r="G55" s="23">
        <v>18</v>
      </c>
      <c r="H55" s="23">
        <v>21</v>
      </c>
      <c r="I55" s="23">
        <v>1044</v>
      </c>
      <c r="J55" s="23">
        <v>184</v>
      </c>
      <c r="K55" s="23">
        <v>731</v>
      </c>
      <c r="L55" s="23">
        <v>31</v>
      </c>
      <c r="M55" s="23">
        <v>65</v>
      </c>
      <c r="N55" s="23">
        <v>804</v>
      </c>
      <c r="O55" s="23">
        <v>91</v>
      </c>
      <c r="P55" s="23">
        <v>200</v>
      </c>
      <c r="Q55" s="23">
        <v>178</v>
      </c>
      <c r="R55" s="23">
        <v>211</v>
      </c>
      <c r="S55" s="23">
        <v>266</v>
      </c>
      <c r="T55" s="23">
        <v>233</v>
      </c>
      <c r="U55" s="23" t="s">
        <v>323</v>
      </c>
      <c r="V55" s="23">
        <v>36</v>
      </c>
      <c r="W55" s="23">
        <v>6</v>
      </c>
      <c r="X55" s="23">
        <v>1247</v>
      </c>
    </row>
    <row r="56" spans="1:24" x14ac:dyDescent="0.15">
      <c r="A56" s="26" t="s">
        <v>315</v>
      </c>
      <c r="B56" s="27">
        <v>3108</v>
      </c>
      <c r="C56" s="27">
        <v>2322</v>
      </c>
      <c r="D56" s="27">
        <v>331</v>
      </c>
      <c r="E56" s="27">
        <v>18</v>
      </c>
      <c r="F56" s="27">
        <v>0</v>
      </c>
      <c r="G56" s="27">
        <v>15</v>
      </c>
      <c r="H56" s="27">
        <v>22</v>
      </c>
      <c r="I56" s="27">
        <v>934</v>
      </c>
      <c r="J56" s="27">
        <v>203</v>
      </c>
      <c r="K56" s="27">
        <v>706</v>
      </c>
      <c r="L56" s="27">
        <v>27</v>
      </c>
      <c r="M56" s="27">
        <v>64</v>
      </c>
      <c r="N56" s="27">
        <v>782</v>
      </c>
      <c r="O56" s="27">
        <v>94</v>
      </c>
      <c r="P56" s="27">
        <v>196</v>
      </c>
      <c r="Q56" s="27">
        <v>179</v>
      </c>
      <c r="R56" s="28">
        <v>209</v>
      </c>
      <c r="S56" s="28">
        <v>250</v>
      </c>
      <c r="T56" s="28">
        <v>215</v>
      </c>
      <c r="U56" s="23" t="s">
        <v>323</v>
      </c>
      <c r="V56" s="28">
        <v>33</v>
      </c>
      <c r="W56" s="28">
        <v>5</v>
      </c>
      <c r="X56" s="28">
        <v>1095</v>
      </c>
    </row>
    <row r="57" spans="1:24" x14ac:dyDescent="0.15">
      <c r="A57" s="26" t="s">
        <v>316</v>
      </c>
      <c r="B57" s="27">
        <v>3154</v>
      </c>
      <c r="C57" s="27">
        <v>2357</v>
      </c>
      <c r="D57" s="27">
        <v>322</v>
      </c>
      <c r="E57" s="27">
        <v>9</v>
      </c>
      <c r="F57" s="27">
        <v>0</v>
      </c>
      <c r="G57" s="27">
        <v>11</v>
      </c>
      <c r="H57" s="27">
        <v>20</v>
      </c>
      <c r="I57" s="27">
        <v>1004</v>
      </c>
      <c r="J57" s="27">
        <v>208</v>
      </c>
      <c r="K57" s="27">
        <v>709</v>
      </c>
      <c r="L57" s="27">
        <v>25</v>
      </c>
      <c r="M57" s="27">
        <v>49</v>
      </c>
      <c r="N57" s="27">
        <v>793</v>
      </c>
      <c r="O57" s="27">
        <v>100</v>
      </c>
      <c r="P57" s="27">
        <v>207</v>
      </c>
      <c r="Q57" s="27">
        <v>193</v>
      </c>
      <c r="R57" s="28">
        <v>210</v>
      </c>
      <c r="S57" s="28">
        <v>243</v>
      </c>
      <c r="T57" s="28">
        <v>212</v>
      </c>
      <c r="U57" s="23" t="s">
        <v>323</v>
      </c>
      <c r="V57" s="28">
        <v>32</v>
      </c>
      <c r="W57" s="28">
        <v>4</v>
      </c>
      <c r="X57" s="28">
        <v>1107</v>
      </c>
    </row>
    <row r="58" spans="1:24" x14ac:dyDescent="0.15">
      <c r="A58" s="26" t="s">
        <v>317</v>
      </c>
      <c r="B58" s="27">
        <v>3210</v>
      </c>
      <c r="C58" s="27">
        <v>2358</v>
      </c>
      <c r="D58" s="27">
        <v>346</v>
      </c>
      <c r="E58" s="27">
        <v>8</v>
      </c>
      <c r="F58" s="27">
        <v>0</v>
      </c>
      <c r="G58" s="27">
        <v>9</v>
      </c>
      <c r="H58" s="27">
        <v>19</v>
      </c>
      <c r="I58" s="27">
        <v>1092</v>
      </c>
      <c r="J58" s="27">
        <v>202</v>
      </c>
      <c r="K58" s="27">
        <v>607</v>
      </c>
      <c r="L58" s="27">
        <v>26</v>
      </c>
      <c r="M58" s="27">
        <v>49</v>
      </c>
      <c r="N58" s="27">
        <v>847</v>
      </c>
      <c r="O58" s="27">
        <v>97</v>
      </c>
      <c r="P58" s="27">
        <v>214</v>
      </c>
      <c r="Q58" s="27">
        <v>201</v>
      </c>
      <c r="R58" s="28">
        <v>226</v>
      </c>
      <c r="S58" s="28">
        <v>279</v>
      </c>
      <c r="T58" s="28">
        <v>247</v>
      </c>
      <c r="U58" s="23" t="s">
        <v>323</v>
      </c>
      <c r="V58" s="28">
        <v>31</v>
      </c>
      <c r="W58" s="28">
        <v>6</v>
      </c>
      <c r="X58" s="28">
        <v>980</v>
      </c>
    </row>
    <row r="59" spans="1:24" x14ac:dyDescent="0.15">
      <c r="A59" s="26" t="s">
        <v>318</v>
      </c>
      <c r="B59" s="27">
        <v>2976</v>
      </c>
      <c r="C59" s="27">
        <v>2219</v>
      </c>
      <c r="D59" s="27">
        <v>323</v>
      </c>
      <c r="E59" s="27">
        <v>9</v>
      </c>
      <c r="F59" s="27">
        <v>0</v>
      </c>
      <c r="G59" s="27">
        <v>6</v>
      </c>
      <c r="H59" s="27">
        <v>17</v>
      </c>
      <c r="I59" s="27">
        <v>1039</v>
      </c>
      <c r="J59" s="27">
        <v>202</v>
      </c>
      <c r="K59" s="27">
        <v>554</v>
      </c>
      <c r="L59" s="27">
        <v>22</v>
      </c>
      <c r="M59" s="27">
        <v>46</v>
      </c>
      <c r="N59" s="27">
        <v>753</v>
      </c>
      <c r="O59" s="27">
        <v>87</v>
      </c>
      <c r="P59" s="27">
        <v>229</v>
      </c>
      <c r="Q59" s="27">
        <v>215</v>
      </c>
      <c r="R59" s="28">
        <v>184</v>
      </c>
      <c r="S59" s="28">
        <v>223</v>
      </c>
      <c r="T59" s="28">
        <v>193</v>
      </c>
      <c r="U59" s="23" t="s">
        <v>323</v>
      </c>
      <c r="V59" s="28">
        <v>31</v>
      </c>
      <c r="W59" s="28">
        <v>4</v>
      </c>
      <c r="X59" s="28">
        <v>935</v>
      </c>
    </row>
    <row r="60" spans="1:24" x14ac:dyDescent="0.15">
      <c r="A60" s="26" t="s">
        <v>320</v>
      </c>
      <c r="B60" s="27">
        <v>2962</v>
      </c>
      <c r="C60" s="27">
        <v>2178</v>
      </c>
      <c r="D60" s="27">
        <v>250</v>
      </c>
      <c r="E60" s="27">
        <v>7</v>
      </c>
      <c r="F60" s="27">
        <v>0</v>
      </c>
      <c r="G60" s="27">
        <v>10</v>
      </c>
      <c r="H60" s="27">
        <v>18</v>
      </c>
      <c r="I60" s="27">
        <v>1114</v>
      </c>
      <c r="J60" s="27">
        <v>178</v>
      </c>
      <c r="K60" s="27">
        <v>533</v>
      </c>
      <c r="L60" s="27">
        <v>23</v>
      </c>
      <c r="M60" s="27">
        <v>46</v>
      </c>
      <c r="N60" s="27">
        <v>780</v>
      </c>
      <c r="O60" s="27">
        <v>91</v>
      </c>
      <c r="P60" s="27">
        <v>215</v>
      </c>
      <c r="Q60" s="27">
        <v>201</v>
      </c>
      <c r="R60" s="28">
        <v>221</v>
      </c>
      <c r="S60" s="28">
        <v>220</v>
      </c>
      <c r="T60" s="28">
        <v>187</v>
      </c>
      <c r="U60" s="23" t="s">
        <v>323</v>
      </c>
      <c r="V60" s="28">
        <v>32</v>
      </c>
      <c r="W60" s="28">
        <v>4</v>
      </c>
      <c r="X60" s="28">
        <v>910</v>
      </c>
    </row>
    <row r="61" spans="1:24" x14ac:dyDescent="0.15">
      <c r="A61" s="26" t="s">
        <v>321</v>
      </c>
      <c r="B61" s="27">
        <v>2948</v>
      </c>
      <c r="C61" s="27">
        <v>2150</v>
      </c>
      <c r="D61" s="27">
        <v>326</v>
      </c>
      <c r="E61" s="27">
        <v>4</v>
      </c>
      <c r="F61" s="27">
        <v>0</v>
      </c>
      <c r="G61" s="27">
        <v>7</v>
      </c>
      <c r="H61" s="27">
        <v>14</v>
      </c>
      <c r="I61" s="27">
        <v>1035</v>
      </c>
      <c r="J61" s="27">
        <v>169</v>
      </c>
      <c r="K61" s="27">
        <v>526</v>
      </c>
      <c r="L61" s="27">
        <v>22</v>
      </c>
      <c r="M61" s="27">
        <v>47</v>
      </c>
      <c r="N61" s="27">
        <v>792</v>
      </c>
      <c r="O61" s="27">
        <v>91</v>
      </c>
      <c r="P61" s="27">
        <v>217</v>
      </c>
      <c r="Q61" s="27">
        <v>199</v>
      </c>
      <c r="R61" s="28">
        <v>230</v>
      </c>
      <c r="S61" s="28">
        <v>221</v>
      </c>
      <c r="T61" s="28">
        <v>187</v>
      </c>
      <c r="U61" s="23" t="s">
        <v>323</v>
      </c>
      <c r="V61" s="28">
        <v>32</v>
      </c>
      <c r="W61" s="28">
        <v>5</v>
      </c>
      <c r="X61" s="28">
        <v>863</v>
      </c>
    </row>
    <row r="62" spans="1:24" x14ac:dyDescent="0.15">
      <c r="A62" s="26" t="s">
        <v>116</v>
      </c>
      <c r="B62" s="27">
        <v>3075</v>
      </c>
      <c r="C62" s="27">
        <v>2276</v>
      </c>
      <c r="D62" s="27">
        <v>356</v>
      </c>
      <c r="E62" s="27">
        <v>6</v>
      </c>
      <c r="F62" s="27">
        <v>0</v>
      </c>
      <c r="G62" s="27">
        <v>10</v>
      </c>
      <c r="H62" s="27">
        <v>12</v>
      </c>
      <c r="I62" s="27">
        <v>1090</v>
      </c>
      <c r="J62" s="27">
        <v>176</v>
      </c>
      <c r="K62" s="27">
        <v>559</v>
      </c>
      <c r="L62" s="27">
        <v>19</v>
      </c>
      <c r="M62" s="27">
        <v>48</v>
      </c>
      <c r="N62" s="27">
        <v>794</v>
      </c>
      <c r="O62" s="27">
        <v>95</v>
      </c>
      <c r="P62" s="27">
        <v>218</v>
      </c>
      <c r="Q62" s="27">
        <v>201</v>
      </c>
      <c r="R62" s="28">
        <v>218</v>
      </c>
      <c r="S62" s="28">
        <v>231</v>
      </c>
      <c r="T62" s="28">
        <v>195</v>
      </c>
      <c r="U62" s="23" t="s">
        <v>323</v>
      </c>
      <c r="V62" s="28">
        <v>31</v>
      </c>
      <c r="W62" s="28">
        <v>4</v>
      </c>
      <c r="X62" s="28">
        <v>931</v>
      </c>
    </row>
    <row r="63" spans="1:24" ht="12" customHeight="1" x14ac:dyDescent="0.15">
      <c r="A63" s="26" t="s">
        <v>117</v>
      </c>
      <c r="B63" s="31">
        <v>3084</v>
      </c>
      <c r="C63" s="32">
        <v>2265</v>
      </c>
      <c r="D63" s="32">
        <v>310</v>
      </c>
      <c r="E63" s="32">
        <v>7</v>
      </c>
      <c r="F63" s="32">
        <v>0</v>
      </c>
      <c r="G63" s="32">
        <v>16</v>
      </c>
      <c r="H63" s="32">
        <v>13</v>
      </c>
      <c r="I63" s="32">
        <v>1102</v>
      </c>
      <c r="J63" s="32">
        <v>175</v>
      </c>
      <c r="K63" s="32">
        <v>571</v>
      </c>
      <c r="L63" s="32">
        <v>21</v>
      </c>
      <c r="M63" s="32">
        <v>49</v>
      </c>
      <c r="N63" s="33">
        <v>815</v>
      </c>
      <c r="O63" s="33">
        <v>89</v>
      </c>
      <c r="P63" s="33">
        <v>220</v>
      </c>
      <c r="Q63" s="33">
        <v>200</v>
      </c>
      <c r="R63" s="34">
        <v>228</v>
      </c>
      <c r="S63" s="34">
        <v>242</v>
      </c>
      <c r="T63" s="34">
        <v>204</v>
      </c>
      <c r="U63" s="23" t="s">
        <v>323</v>
      </c>
      <c r="V63" s="34">
        <v>36</v>
      </c>
      <c r="W63" s="34">
        <v>5</v>
      </c>
      <c r="X63" s="34">
        <v>939</v>
      </c>
    </row>
    <row r="64" spans="1:24" ht="12" customHeight="1" x14ac:dyDescent="0.15">
      <c r="A64" s="26" t="s">
        <v>118</v>
      </c>
      <c r="B64" s="31">
        <v>3010</v>
      </c>
      <c r="C64" s="32">
        <v>2100</v>
      </c>
      <c r="D64" s="32">
        <v>250</v>
      </c>
      <c r="E64" s="32">
        <v>8</v>
      </c>
      <c r="F64" s="32">
        <v>0</v>
      </c>
      <c r="G64" s="32">
        <v>17</v>
      </c>
      <c r="H64" s="32">
        <v>13</v>
      </c>
      <c r="I64" s="32">
        <v>1011</v>
      </c>
      <c r="J64" s="32">
        <v>175</v>
      </c>
      <c r="K64" s="32">
        <v>557</v>
      </c>
      <c r="L64" s="32">
        <v>20</v>
      </c>
      <c r="M64" s="32">
        <v>49</v>
      </c>
      <c r="N64" s="33">
        <v>906</v>
      </c>
      <c r="O64" s="33">
        <v>95</v>
      </c>
      <c r="P64" s="33">
        <v>217</v>
      </c>
      <c r="Q64" s="33">
        <v>198</v>
      </c>
      <c r="R64" s="34">
        <v>276</v>
      </c>
      <c r="S64" s="34">
        <v>282</v>
      </c>
      <c r="T64" s="34">
        <v>240</v>
      </c>
      <c r="U64" s="23" t="s">
        <v>323</v>
      </c>
      <c r="V64" s="34">
        <v>37</v>
      </c>
      <c r="W64" s="34">
        <v>5</v>
      </c>
      <c r="X64" s="34">
        <v>869</v>
      </c>
    </row>
    <row r="65" spans="1:24" ht="12" customHeight="1" x14ac:dyDescent="0.15">
      <c r="A65" s="26" t="s">
        <v>304</v>
      </c>
      <c r="B65" s="31">
        <v>3063</v>
      </c>
      <c r="C65" s="32">
        <v>2135</v>
      </c>
      <c r="D65" s="32">
        <v>254</v>
      </c>
      <c r="E65" s="32">
        <v>8</v>
      </c>
      <c r="F65" s="32">
        <v>0</v>
      </c>
      <c r="G65" s="32">
        <v>10</v>
      </c>
      <c r="H65" s="32">
        <v>16</v>
      </c>
      <c r="I65" s="32">
        <v>1012</v>
      </c>
      <c r="J65" s="32">
        <v>189</v>
      </c>
      <c r="K65" s="32">
        <v>576</v>
      </c>
      <c r="L65" s="32">
        <v>20</v>
      </c>
      <c r="M65" s="32">
        <v>49</v>
      </c>
      <c r="N65" s="33">
        <v>923</v>
      </c>
      <c r="O65" s="33">
        <v>116</v>
      </c>
      <c r="P65" s="33">
        <v>224</v>
      </c>
      <c r="Q65" s="33">
        <v>199</v>
      </c>
      <c r="R65" s="34">
        <v>276</v>
      </c>
      <c r="S65" s="34">
        <v>268</v>
      </c>
      <c r="T65" s="34">
        <v>228</v>
      </c>
      <c r="U65" s="23" t="s">
        <v>107</v>
      </c>
      <c r="V65" s="34">
        <v>39</v>
      </c>
      <c r="W65" s="34">
        <v>5</v>
      </c>
      <c r="X65" s="34">
        <v>993</v>
      </c>
    </row>
    <row r="66" spans="1:24" ht="12" customHeight="1" x14ac:dyDescent="0.15">
      <c r="A66" s="26" t="s">
        <v>120</v>
      </c>
      <c r="B66" s="31">
        <v>3154</v>
      </c>
      <c r="C66" s="32">
        <v>2275</v>
      </c>
      <c r="D66" s="32">
        <v>276</v>
      </c>
      <c r="E66" s="32">
        <v>5</v>
      </c>
      <c r="F66" s="32">
        <v>0</v>
      </c>
      <c r="G66" s="32">
        <v>9</v>
      </c>
      <c r="H66" s="32">
        <v>13</v>
      </c>
      <c r="I66" s="32">
        <v>1127</v>
      </c>
      <c r="J66" s="32">
        <v>207</v>
      </c>
      <c r="K66" s="32">
        <v>572</v>
      </c>
      <c r="L66" s="32">
        <v>19</v>
      </c>
      <c r="M66" s="32">
        <v>46</v>
      </c>
      <c r="N66" s="35">
        <v>875</v>
      </c>
      <c r="O66" s="35">
        <v>106</v>
      </c>
      <c r="P66" s="35">
        <v>228</v>
      </c>
      <c r="Q66" s="35">
        <v>197</v>
      </c>
      <c r="R66" s="34">
        <v>258</v>
      </c>
      <c r="S66" s="34">
        <v>246</v>
      </c>
      <c r="T66" s="34">
        <v>207</v>
      </c>
      <c r="U66" s="23" t="s">
        <v>107</v>
      </c>
      <c r="V66" s="34">
        <v>37</v>
      </c>
      <c r="W66" s="34">
        <v>5</v>
      </c>
      <c r="X66" s="34">
        <v>1150</v>
      </c>
    </row>
    <row r="67" spans="1:24" ht="12" customHeight="1" x14ac:dyDescent="0.15">
      <c r="A67" s="26" t="s">
        <v>305</v>
      </c>
      <c r="B67" s="31">
        <v>3232</v>
      </c>
      <c r="C67" s="32">
        <v>2333</v>
      </c>
      <c r="D67" s="32">
        <v>301</v>
      </c>
      <c r="E67" s="32">
        <v>7</v>
      </c>
      <c r="F67" s="32">
        <v>0</v>
      </c>
      <c r="G67" s="32">
        <v>9</v>
      </c>
      <c r="H67" s="32">
        <v>10</v>
      </c>
      <c r="I67" s="32">
        <v>1193</v>
      </c>
      <c r="J67" s="32">
        <v>197</v>
      </c>
      <c r="K67" s="32">
        <v>557</v>
      </c>
      <c r="L67" s="32">
        <v>19</v>
      </c>
      <c r="M67" s="32">
        <v>41</v>
      </c>
      <c r="N67" s="35">
        <v>893</v>
      </c>
      <c r="O67" s="35">
        <v>105</v>
      </c>
      <c r="P67" s="35">
        <v>231</v>
      </c>
      <c r="Q67" s="35">
        <v>201</v>
      </c>
      <c r="R67" s="34">
        <v>257</v>
      </c>
      <c r="S67" s="34">
        <v>267</v>
      </c>
      <c r="T67" s="34">
        <v>228</v>
      </c>
      <c r="U67" s="23" t="s">
        <v>107</v>
      </c>
      <c r="V67" s="34">
        <v>34</v>
      </c>
      <c r="W67" s="34">
        <v>5</v>
      </c>
      <c r="X67" s="34">
        <v>1165</v>
      </c>
    </row>
    <row r="68" spans="1:24" ht="12" customHeight="1" x14ac:dyDescent="0.15">
      <c r="A68" s="26" t="s">
        <v>306</v>
      </c>
      <c r="B68" s="31">
        <v>3115</v>
      </c>
      <c r="C68" s="32">
        <v>2244</v>
      </c>
      <c r="D68" s="32">
        <v>296</v>
      </c>
      <c r="E68" s="32">
        <v>6</v>
      </c>
      <c r="F68" s="32">
        <v>0</v>
      </c>
      <c r="G68" s="32">
        <v>5</v>
      </c>
      <c r="H68" s="32">
        <v>9</v>
      </c>
      <c r="I68" s="32">
        <v>1125</v>
      </c>
      <c r="J68" s="32">
        <v>202</v>
      </c>
      <c r="K68" s="32">
        <v>543</v>
      </c>
      <c r="L68" s="32">
        <v>17</v>
      </c>
      <c r="M68" s="32">
        <v>40</v>
      </c>
      <c r="N68" s="35">
        <v>866</v>
      </c>
      <c r="O68" s="35">
        <v>113</v>
      </c>
      <c r="P68" s="35">
        <v>223</v>
      </c>
      <c r="Q68" s="35">
        <v>189</v>
      </c>
      <c r="R68" s="34">
        <v>253</v>
      </c>
      <c r="S68" s="34">
        <v>245</v>
      </c>
      <c r="T68" s="34">
        <v>204</v>
      </c>
      <c r="U68" s="23" t="s">
        <v>107</v>
      </c>
      <c r="V68" s="34">
        <v>33</v>
      </c>
      <c r="W68" s="34">
        <v>5</v>
      </c>
      <c r="X68" s="34">
        <v>1085</v>
      </c>
    </row>
    <row r="69" spans="1:24" ht="12" customHeight="1" x14ac:dyDescent="0.15">
      <c r="A69" s="26" t="s">
        <v>123</v>
      </c>
      <c r="B69" s="31">
        <v>2949</v>
      </c>
      <c r="C69" s="32">
        <v>2131</v>
      </c>
      <c r="D69" s="32">
        <v>298</v>
      </c>
      <c r="E69" s="32">
        <v>9</v>
      </c>
      <c r="F69" s="32">
        <v>0</v>
      </c>
      <c r="G69" s="32">
        <v>10</v>
      </c>
      <c r="H69" s="32">
        <v>9</v>
      </c>
      <c r="I69" s="32">
        <v>1010</v>
      </c>
      <c r="J69" s="32">
        <v>190</v>
      </c>
      <c r="K69" s="32">
        <v>545</v>
      </c>
      <c r="L69" s="32">
        <v>18</v>
      </c>
      <c r="M69" s="32">
        <v>42</v>
      </c>
      <c r="N69" s="35">
        <v>813</v>
      </c>
      <c r="O69" s="35">
        <v>108</v>
      </c>
      <c r="P69" s="35">
        <v>223</v>
      </c>
      <c r="Q69" s="35">
        <v>187</v>
      </c>
      <c r="R69" s="34">
        <v>223</v>
      </c>
      <c r="S69" s="34">
        <v>227</v>
      </c>
      <c r="T69" s="34">
        <v>185</v>
      </c>
      <c r="U69" s="23" t="s">
        <v>107</v>
      </c>
      <c r="V69" s="34">
        <v>33</v>
      </c>
      <c r="W69" s="34">
        <v>5</v>
      </c>
      <c r="X69" s="34">
        <v>1004</v>
      </c>
    </row>
    <row r="70" spans="1:24" ht="12" customHeight="1" x14ac:dyDescent="0.15">
      <c r="A70" s="26" t="s">
        <v>124</v>
      </c>
      <c r="B70" s="31">
        <v>2893</v>
      </c>
      <c r="C70" s="32">
        <v>2059</v>
      </c>
      <c r="D70" s="32">
        <v>274</v>
      </c>
      <c r="E70" s="32">
        <v>9</v>
      </c>
      <c r="F70" s="32">
        <v>0</v>
      </c>
      <c r="G70" s="32">
        <v>9</v>
      </c>
      <c r="H70" s="32">
        <v>11</v>
      </c>
      <c r="I70" s="32">
        <v>1011</v>
      </c>
      <c r="J70" s="32">
        <v>195</v>
      </c>
      <c r="K70" s="32">
        <v>497</v>
      </c>
      <c r="L70" s="32">
        <v>12</v>
      </c>
      <c r="M70" s="32">
        <v>40</v>
      </c>
      <c r="N70" s="35">
        <v>831</v>
      </c>
      <c r="O70" s="35">
        <v>100</v>
      </c>
      <c r="P70" s="35">
        <v>213</v>
      </c>
      <c r="Q70" s="35">
        <v>186</v>
      </c>
      <c r="R70" s="34">
        <v>266</v>
      </c>
      <c r="S70" s="34">
        <v>220</v>
      </c>
      <c r="T70" s="34">
        <v>181</v>
      </c>
      <c r="U70" s="23" t="s">
        <v>107</v>
      </c>
      <c r="V70" s="34">
        <v>33</v>
      </c>
      <c r="W70" s="34">
        <v>4</v>
      </c>
      <c r="X70" s="34">
        <v>1112</v>
      </c>
    </row>
    <row r="71" spans="1:24" ht="12" customHeight="1" x14ac:dyDescent="0.15">
      <c r="A71" s="26" t="s">
        <v>125</v>
      </c>
      <c r="B71" s="31">
        <v>2922</v>
      </c>
      <c r="C71" s="32">
        <v>2076</v>
      </c>
      <c r="D71" s="32">
        <v>233</v>
      </c>
      <c r="E71" s="32">
        <v>10</v>
      </c>
      <c r="F71" s="32">
        <v>0</v>
      </c>
      <c r="G71" s="32">
        <v>11</v>
      </c>
      <c r="H71" s="32">
        <v>7</v>
      </c>
      <c r="I71" s="32">
        <v>1031</v>
      </c>
      <c r="J71" s="32">
        <v>192</v>
      </c>
      <c r="K71" s="32">
        <v>542</v>
      </c>
      <c r="L71" s="32">
        <v>11</v>
      </c>
      <c r="M71" s="32">
        <v>40</v>
      </c>
      <c r="N71" s="35">
        <v>840</v>
      </c>
      <c r="O71" s="35">
        <v>116</v>
      </c>
      <c r="P71" s="35">
        <v>206</v>
      </c>
      <c r="Q71" s="35">
        <v>182</v>
      </c>
      <c r="R71" s="34">
        <v>228</v>
      </c>
      <c r="S71" s="34">
        <v>261</v>
      </c>
      <c r="T71" s="34">
        <v>220</v>
      </c>
      <c r="U71" s="23" t="s">
        <v>107</v>
      </c>
      <c r="V71" s="34">
        <v>29</v>
      </c>
      <c r="W71" s="34">
        <v>6</v>
      </c>
      <c r="X71" s="34">
        <v>1201</v>
      </c>
    </row>
    <row r="72" spans="1:24" ht="12" customHeight="1" x14ac:dyDescent="0.15">
      <c r="A72" s="26" t="s">
        <v>126</v>
      </c>
      <c r="B72" s="31">
        <v>3114</v>
      </c>
      <c r="C72" s="32">
        <v>2189</v>
      </c>
      <c r="D72" s="32">
        <v>244</v>
      </c>
      <c r="E72" s="32">
        <v>13</v>
      </c>
      <c r="F72" s="32">
        <v>0</v>
      </c>
      <c r="G72" s="32">
        <v>8</v>
      </c>
      <c r="H72" s="32">
        <v>8</v>
      </c>
      <c r="I72" s="32">
        <v>1119</v>
      </c>
      <c r="J72" s="32">
        <v>183</v>
      </c>
      <c r="K72" s="32">
        <v>573</v>
      </c>
      <c r="L72" s="32">
        <v>9</v>
      </c>
      <c r="M72" s="32">
        <v>33</v>
      </c>
      <c r="N72" s="35">
        <v>919</v>
      </c>
      <c r="O72" s="35">
        <v>125</v>
      </c>
      <c r="P72" s="35">
        <v>195</v>
      </c>
      <c r="Q72" s="35">
        <v>176</v>
      </c>
      <c r="R72" s="34">
        <v>272</v>
      </c>
      <c r="S72" s="34">
        <v>295</v>
      </c>
      <c r="T72" s="34">
        <v>253</v>
      </c>
      <c r="U72" s="23" t="s">
        <v>107</v>
      </c>
      <c r="V72" s="34">
        <v>31</v>
      </c>
      <c r="W72" s="34">
        <v>7</v>
      </c>
      <c r="X72" s="34">
        <v>1173</v>
      </c>
    </row>
    <row r="73" spans="1:24" ht="12" customHeight="1" x14ac:dyDescent="0.15">
      <c r="A73" s="45" t="s">
        <v>127</v>
      </c>
      <c r="B73" s="40">
        <v>3207</v>
      </c>
      <c r="C73" s="41">
        <v>2153</v>
      </c>
      <c r="D73" s="41">
        <v>257</v>
      </c>
      <c r="E73" s="41">
        <v>22</v>
      </c>
      <c r="F73" s="41">
        <v>0</v>
      </c>
      <c r="G73" s="41">
        <v>6</v>
      </c>
      <c r="H73" s="41">
        <v>9</v>
      </c>
      <c r="I73" s="41">
        <v>1083</v>
      </c>
      <c r="J73" s="41">
        <v>177</v>
      </c>
      <c r="K73" s="41">
        <v>563</v>
      </c>
      <c r="L73" s="41">
        <v>8</v>
      </c>
      <c r="M73" s="41">
        <v>28</v>
      </c>
      <c r="N73" s="42">
        <v>1047</v>
      </c>
      <c r="O73" s="42">
        <v>124</v>
      </c>
      <c r="P73" s="42">
        <v>194</v>
      </c>
      <c r="Q73" s="42">
        <v>180</v>
      </c>
      <c r="R73" s="43">
        <v>290</v>
      </c>
      <c r="S73" s="43">
        <v>398</v>
      </c>
      <c r="T73" s="43">
        <v>353</v>
      </c>
      <c r="U73" s="68" t="s">
        <v>107</v>
      </c>
      <c r="V73" s="43">
        <v>41</v>
      </c>
      <c r="W73" s="43">
        <v>7</v>
      </c>
      <c r="X73" s="43">
        <v>1157</v>
      </c>
    </row>
    <row r="74" spans="1:24"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D2252-69D5-401A-BA3C-BE09BA1EADE1}">
  <dimension ref="A1:X79"/>
  <sheetViews>
    <sheetView zoomScaleNormal="100" workbookViewId="0">
      <pane xSplit="1" ySplit="9" topLeftCell="B10" activePane="bottomRight" state="frozen"/>
      <selection pane="topRight" activeCell="B1" sqref="B1"/>
      <selection pane="bottomLeft" activeCell="A10" sqref="A10"/>
      <selection pane="bottomRight" activeCell="K39" sqref="K39"/>
    </sheetView>
  </sheetViews>
  <sheetFormatPr defaultColWidth="9.85546875" defaultRowHeight="11.25" x14ac:dyDescent="0.15"/>
  <cols>
    <col min="1" max="1" width="15" style="2" customWidth="1"/>
    <col min="2" max="24" width="12.140625" style="2" customWidth="1"/>
    <col min="25" max="256" width="9.85546875" style="2"/>
    <col min="257" max="257" width="15" style="2" customWidth="1"/>
    <col min="258" max="280" width="12.140625" style="2" customWidth="1"/>
    <col min="281" max="512" width="9.85546875" style="2"/>
    <col min="513" max="513" width="15" style="2" customWidth="1"/>
    <col min="514" max="536" width="12.140625" style="2" customWidth="1"/>
    <col min="537" max="768" width="9.85546875" style="2"/>
    <col min="769" max="769" width="15" style="2" customWidth="1"/>
    <col min="770" max="792" width="12.140625" style="2" customWidth="1"/>
    <col min="793" max="1024" width="9.85546875" style="2"/>
    <col min="1025" max="1025" width="15" style="2" customWidth="1"/>
    <col min="1026" max="1048" width="12.140625" style="2" customWidth="1"/>
    <col min="1049" max="1280" width="9.85546875" style="2"/>
    <col min="1281" max="1281" width="15" style="2" customWidth="1"/>
    <col min="1282" max="1304" width="12.140625" style="2" customWidth="1"/>
    <col min="1305" max="1536" width="9.85546875" style="2"/>
    <col min="1537" max="1537" width="15" style="2" customWidth="1"/>
    <col min="1538" max="1560" width="12.140625" style="2" customWidth="1"/>
    <col min="1561" max="1792" width="9.85546875" style="2"/>
    <col min="1793" max="1793" width="15" style="2" customWidth="1"/>
    <col min="1794" max="1816" width="12.140625" style="2" customWidth="1"/>
    <col min="1817" max="2048" width="9.85546875" style="2"/>
    <col min="2049" max="2049" width="15" style="2" customWidth="1"/>
    <col min="2050" max="2072" width="12.140625" style="2" customWidth="1"/>
    <col min="2073" max="2304" width="9.85546875" style="2"/>
    <col min="2305" max="2305" width="15" style="2" customWidth="1"/>
    <col min="2306" max="2328" width="12.140625" style="2" customWidth="1"/>
    <col min="2329" max="2560" width="9.85546875" style="2"/>
    <col min="2561" max="2561" width="15" style="2" customWidth="1"/>
    <col min="2562" max="2584" width="12.140625" style="2" customWidth="1"/>
    <col min="2585" max="2816" width="9.85546875" style="2"/>
    <col min="2817" max="2817" width="15" style="2" customWidth="1"/>
    <col min="2818" max="2840" width="12.140625" style="2" customWidth="1"/>
    <col min="2841" max="3072" width="9.85546875" style="2"/>
    <col min="3073" max="3073" width="15" style="2" customWidth="1"/>
    <col min="3074" max="3096" width="12.140625" style="2" customWidth="1"/>
    <col min="3097" max="3328" width="9.85546875" style="2"/>
    <col min="3329" max="3329" width="15" style="2" customWidth="1"/>
    <col min="3330" max="3352" width="12.140625" style="2" customWidth="1"/>
    <col min="3353" max="3584" width="9.85546875" style="2"/>
    <col min="3585" max="3585" width="15" style="2" customWidth="1"/>
    <col min="3586" max="3608" width="12.140625" style="2" customWidth="1"/>
    <col min="3609" max="3840" width="9.85546875" style="2"/>
    <col min="3841" max="3841" width="15" style="2" customWidth="1"/>
    <col min="3842" max="3864" width="12.140625" style="2" customWidth="1"/>
    <col min="3865" max="4096" width="9.85546875" style="2"/>
    <col min="4097" max="4097" width="15" style="2" customWidth="1"/>
    <col min="4098" max="4120" width="12.140625" style="2" customWidth="1"/>
    <col min="4121" max="4352" width="9.85546875" style="2"/>
    <col min="4353" max="4353" width="15" style="2" customWidth="1"/>
    <col min="4354" max="4376" width="12.140625" style="2" customWidth="1"/>
    <col min="4377" max="4608" width="9.85546875" style="2"/>
    <col min="4609" max="4609" width="15" style="2" customWidth="1"/>
    <col min="4610" max="4632" width="12.140625" style="2" customWidth="1"/>
    <col min="4633" max="4864" width="9.85546875" style="2"/>
    <col min="4865" max="4865" width="15" style="2" customWidth="1"/>
    <col min="4866" max="4888" width="12.140625" style="2" customWidth="1"/>
    <col min="4889" max="5120" width="9.85546875" style="2"/>
    <col min="5121" max="5121" width="15" style="2" customWidth="1"/>
    <col min="5122" max="5144" width="12.140625" style="2" customWidth="1"/>
    <col min="5145" max="5376" width="9.85546875" style="2"/>
    <col min="5377" max="5377" width="15" style="2" customWidth="1"/>
    <col min="5378" max="5400" width="12.140625" style="2" customWidth="1"/>
    <col min="5401" max="5632" width="9.85546875" style="2"/>
    <col min="5633" max="5633" width="15" style="2" customWidth="1"/>
    <col min="5634" max="5656" width="12.140625" style="2" customWidth="1"/>
    <col min="5657" max="5888" width="9.85546875" style="2"/>
    <col min="5889" max="5889" width="15" style="2" customWidth="1"/>
    <col min="5890" max="5912" width="12.140625" style="2" customWidth="1"/>
    <col min="5913" max="6144" width="9.85546875" style="2"/>
    <col min="6145" max="6145" width="15" style="2" customWidth="1"/>
    <col min="6146" max="6168" width="12.140625" style="2" customWidth="1"/>
    <col min="6169" max="6400" width="9.85546875" style="2"/>
    <col min="6401" max="6401" width="15" style="2" customWidth="1"/>
    <col min="6402" max="6424" width="12.140625" style="2" customWidth="1"/>
    <col min="6425" max="6656" width="9.85546875" style="2"/>
    <col min="6657" max="6657" width="15" style="2" customWidth="1"/>
    <col min="6658" max="6680" width="12.140625" style="2" customWidth="1"/>
    <col min="6681" max="6912" width="9.85546875" style="2"/>
    <col min="6913" max="6913" width="15" style="2" customWidth="1"/>
    <col min="6914" max="6936" width="12.140625" style="2" customWidth="1"/>
    <col min="6937" max="7168" width="9.85546875" style="2"/>
    <col min="7169" max="7169" width="15" style="2" customWidth="1"/>
    <col min="7170" max="7192" width="12.140625" style="2" customWidth="1"/>
    <col min="7193" max="7424" width="9.85546875" style="2"/>
    <col min="7425" max="7425" width="15" style="2" customWidth="1"/>
    <col min="7426" max="7448" width="12.140625" style="2" customWidth="1"/>
    <col min="7449" max="7680" width="9.85546875" style="2"/>
    <col min="7681" max="7681" width="15" style="2" customWidth="1"/>
    <col min="7682" max="7704" width="12.140625" style="2" customWidth="1"/>
    <col min="7705" max="7936" width="9.85546875" style="2"/>
    <col min="7937" max="7937" width="15" style="2" customWidth="1"/>
    <col min="7938" max="7960" width="12.140625" style="2" customWidth="1"/>
    <col min="7961" max="8192" width="9.85546875" style="2"/>
    <col min="8193" max="8193" width="15" style="2" customWidth="1"/>
    <col min="8194" max="8216" width="12.140625" style="2" customWidth="1"/>
    <col min="8217" max="8448" width="9.85546875" style="2"/>
    <col min="8449" max="8449" width="15" style="2" customWidth="1"/>
    <col min="8450" max="8472" width="12.140625" style="2" customWidth="1"/>
    <col min="8473" max="8704" width="9.85546875" style="2"/>
    <col min="8705" max="8705" width="15" style="2" customWidth="1"/>
    <col min="8706" max="8728" width="12.140625" style="2" customWidth="1"/>
    <col min="8729" max="8960" width="9.85546875" style="2"/>
    <col min="8961" max="8961" width="15" style="2" customWidth="1"/>
    <col min="8962" max="8984" width="12.140625" style="2" customWidth="1"/>
    <col min="8985" max="9216" width="9.85546875" style="2"/>
    <col min="9217" max="9217" width="15" style="2" customWidth="1"/>
    <col min="9218" max="9240" width="12.140625" style="2" customWidth="1"/>
    <col min="9241" max="9472" width="9.85546875" style="2"/>
    <col min="9473" max="9473" width="15" style="2" customWidth="1"/>
    <col min="9474" max="9496" width="12.140625" style="2" customWidth="1"/>
    <col min="9497" max="9728" width="9.85546875" style="2"/>
    <col min="9729" max="9729" width="15" style="2" customWidth="1"/>
    <col min="9730" max="9752" width="12.140625" style="2" customWidth="1"/>
    <col min="9753" max="9984" width="9.85546875" style="2"/>
    <col min="9985" max="9985" width="15" style="2" customWidth="1"/>
    <col min="9986" max="10008" width="12.140625" style="2" customWidth="1"/>
    <col min="10009" max="10240" width="9.85546875" style="2"/>
    <col min="10241" max="10241" width="15" style="2" customWidth="1"/>
    <col min="10242" max="10264" width="12.140625" style="2" customWidth="1"/>
    <col min="10265" max="10496" width="9.85546875" style="2"/>
    <col min="10497" max="10497" width="15" style="2" customWidth="1"/>
    <col min="10498" max="10520" width="12.140625" style="2" customWidth="1"/>
    <col min="10521" max="10752" width="9.85546875" style="2"/>
    <col min="10753" max="10753" width="15" style="2" customWidth="1"/>
    <col min="10754" max="10776" width="12.140625" style="2" customWidth="1"/>
    <col min="10777" max="11008" width="9.85546875" style="2"/>
    <col min="11009" max="11009" width="15" style="2" customWidth="1"/>
    <col min="11010" max="11032" width="12.140625" style="2" customWidth="1"/>
    <col min="11033" max="11264" width="9.85546875" style="2"/>
    <col min="11265" max="11265" width="15" style="2" customWidth="1"/>
    <col min="11266" max="11288" width="12.140625" style="2" customWidth="1"/>
    <col min="11289" max="11520" width="9.85546875" style="2"/>
    <col min="11521" max="11521" width="15" style="2" customWidth="1"/>
    <col min="11522" max="11544" width="12.140625" style="2" customWidth="1"/>
    <col min="11545" max="11776" width="9.85546875" style="2"/>
    <col min="11777" max="11777" width="15" style="2" customWidth="1"/>
    <col min="11778" max="11800" width="12.140625" style="2" customWidth="1"/>
    <col min="11801" max="12032" width="9.85546875" style="2"/>
    <col min="12033" max="12033" width="15" style="2" customWidth="1"/>
    <col min="12034" max="12056" width="12.140625" style="2" customWidth="1"/>
    <col min="12057" max="12288" width="9.85546875" style="2"/>
    <col min="12289" max="12289" width="15" style="2" customWidth="1"/>
    <col min="12290" max="12312" width="12.140625" style="2" customWidth="1"/>
    <col min="12313" max="12544" width="9.85546875" style="2"/>
    <col min="12545" max="12545" width="15" style="2" customWidth="1"/>
    <col min="12546" max="12568" width="12.140625" style="2" customWidth="1"/>
    <col min="12569" max="12800" width="9.85546875" style="2"/>
    <col min="12801" max="12801" width="15" style="2" customWidth="1"/>
    <col min="12802" max="12824" width="12.140625" style="2" customWidth="1"/>
    <col min="12825" max="13056" width="9.85546875" style="2"/>
    <col min="13057" max="13057" width="15" style="2" customWidth="1"/>
    <col min="13058" max="13080" width="12.140625" style="2" customWidth="1"/>
    <col min="13081" max="13312" width="9.85546875" style="2"/>
    <col min="13313" max="13313" width="15" style="2" customWidth="1"/>
    <col min="13314" max="13336" width="12.140625" style="2" customWidth="1"/>
    <col min="13337" max="13568" width="9.85546875" style="2"/>
    <col min="13569" max="13569" width="15" style="2" customWidth="1"/>
    <col min="13570" max="13592" width="12.140625" style="2" customWidth="1"/>
    <col min="13593" max="13824" width="9.85546875" style="2"/>
    <col min="13825" max="13825" width="15" style="2" customWidth="1"/>
    <col min="13826" max="13848" width="12.140625" style="2" customWidth="1"/>
    <col min="13849" max="14080" width="9.85546875" style="2"/>
    <col min="14081" max="14081" width="15" style="2" customWidth="1"/>
    <col min="14082" max="14104" width="12.140625" style="2" customWidth="1"/>
    <col min="14105" max="14336" width="9.85546875" style="2"/>
    <col min="14337" max="14337" width="15" style="2" customWidth="1"/>
    <col min="14338" max="14360" width="12.140625" style="2" customWidth="1"/>
    <col min="14361" max="14592" width="9.85546875" style="2"/>
    <col min="14593" max="14593" width="15" style="2" customWidth="1"/>
    <col min="14594" max="14616" width="12.140625" style="2" customWidth="1"/>
    <col min="14617" max="14848" width="9.85546875" style="2"/>
    <col min="14849" max="14849" width="15" style="2" customWidth="1"/>
    <col min="14850" max="14872" width="12.140625" style="2" customWidth="1"/>
    <col min="14873" max="15104" width="9.85546875" style="2"/>
    <col min="15105" max="15105" width="15" style="2" customWidth="1"/>
    <col min="15106" max="15128" width="12.140625" style="2" customWidth="1"/>
    <col min="15129" max="15360" width="9.85546875" style="2"/>
    <col min="15361" max="15361" width="15" style="2" customWidth="1"/>
    <col min="15362" max="15384" width="12.140625" style="2" customWidth="1"/>
    <col min="15385" max="15616" width="9.85546875" style="2"/>
    <col min="15617" max="15617" width="15" style="2" customWidth="1"/>
    <col min="15618" max="15640" width="12.140625" style="2" customWidth="1"/>
    <col min="15641" max="15872" width="9.85546875" style="2"/>
    <col min="15873" max="15873" width="15" style="2" customWidth="1"/>
    <col min="15874" max="15896" width="12.140625" style="2" customWidth="1"/>
    <col min="15897" max="16128" width="9.85546875" style="2"/>
    <col min="16129" max="16129" width="15" style="2" customWidth="1"/>
    <col min="16130" max="16152" width="12.140625" style="2" customWidth="1"/>
    <col min="16153"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233</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494</v>
      </c>
      <c r="C10" s="23">
        <v>425</v>
      </c>
      <c r="D10" s="23">
        <v>254</v>
      </c>
      <c r="E10" s="23">
        <v>87</v>
      </c>
      <c r="F10" s="23" t="s">
        <v>107</v>
      </c>
      <c r="G10" s="23" t="s">
        <v>107</v>
      </c>
      <c r="H10" s="23" t="s">
        <v>107</v>
      </c>
      <c r="I10" s="23">
        <v>42</v>
      </c>
      <c r="J10" s="23">
        <v>8</v>
      </c>
      <c r="K10" s="23">
        <v>0</v>
      </c>
      <c r="L10" s="23">
        <v>31</v>
      </c>
      <c r="M10" s="23">
        <v>2</v>
      </c>
      <c r="N10" s="23">
        <v>50</v>
      </c>
      <c r="O10" s="23" t="s">
        <v>107</v>
      </c>
      <c r="P10" s="23" t="s">
        <v>107</v>
      </c>
      <c r="Q10" s="23" t="s">
        <v>107</v>
      </c>
      <c r="R10" s="23" t="s">
        <v>107</v>
      </c>
      <c r="S10" s="23" t="s">
        <v>107</v>
      </c>
      <c r="T10" s="23" t="s">
        <v>107</v>
      </c>
      <c r="U10" s="23">
        <v>6</v>
      </c>
      <c r="V10" s="23" t="s">
        <v>107</v>
      </c>
      <c r="W10" s="23">
        <v>13</v>
      </c>
      <c r="X10" s="23">
        <v>315</v>
      </c>
    </row>
    <row r="11" spans="1:24" x14ac:dyDescent="0.15">
      <c r="A11" s="22" t="s">
        <v>64</v>
      </c>
      <c r="B11" s="23">
        <v>524</v>
      </c>
      <c r="C11" s="23">
        <v>434</v>
      </c>
      <c r="D11" s="23">
        <v>241</v>
      </c>
      <c r="E11" s="23">
        <v>78</v>
      </c>
      <c r="F11" s="23" t="s">
        <v>107</v>
      </c>
      <c r="G11" s="23">
        <v>23</v>
      </c>
      <c r="H11" s="23" t="s">
        <v>107</v>
      </c>
      <c r="I11" s="23">
        <v>48</v>
      </c>
      <c r="J11" s="23">
        <v>10</v>
      </c>
      <c r="K11" s="23">
        <v>0</v>
      </c>
      <c r="L11" s="23">
        <v>32</v>
      </c>
      <c r="M11" s="23">
        <v>3</v>
      </c>
      <c r="N11" s="23">
        <v>70</v>
      </c>
      <c r="O11" s="23" t="s">
        <v>107</v>
      </c>
      <c r="P11" s="23" t="s">
        <v>107</v>
      </c>
      <c r="Q11" s="23" t="s">
        <v>107</v>
      </c>
      <c r="R11" s="23" t="s">
        <v>107</v>
      </c>
      <c r="S11" s="23" t="s">
        <v>107</v>
      </c>
      <c r="T11" s="23" t="s">
        <v>107</v>
      </c>
      <c r="U11" s="23">
        <v>5</v>
      </c>
      <c r="V11" s="23" t="s">
        <v>107</v>
      </c>
      <c r="W11" s="23">
        <v>14</v>
      </c>
      <c r="X11" s="23">
        <v>333</v>
      </c>
    </row>
    <row r="12" spans="1:24" x14ac:dyDescent="0.15">
      <c r="A12" s="22" t="s">
        <v>65</v>
      </c>
      <c r="B12" s="23">
        <v>643</v>
      </c>
      <c r="C12" s="23">
        <v>531</v>
      </c>
      <c r="D12" s="23">
        <v>313</v>
      </c>
      <c r="E12" s="23">
        <v>78</v>
      </c>
      <c r="F12" s="23" t="s">
        <v>107</v>
      </c>
      <c r="G12" s="23">
        <v>16</v>
      </c>
      <c r="H12" s="23">
        <v>10</v>
      </c>
      <c r="I12" s="23">
        <v>61</v>
      </c>
      <c r="J12" s="23">
        <v>12</v>
      </c>
      <c r="K12" s="23">
        <v>0</v>
      </c>
      <c r="L12" s="23">
        <v>39</v>
      </c>
      <c r="M12" s="23">
        <v>3</v>
      </c>
      <c r="N12" s="23">
        <v>90</v>
      </c>
      <c r="O12" s="23" t="s">
        <v>107</v>
      </c>
      <c r="P12" s="23" t="s">
        <v>107</v>
      </c>
      <c r="Q12" s="23" t="s">
        <v>107</v>
      </c>
      <c r="R12" s="23" t="s">
        <v>107</v>
      </c>
      <c r="S12" s="23" t="s">
        <v>107</v>
      </c>
      <c r="T12" s="23" t="s">
        <v>107</v>
      </c>
      <c r="U12" s="23">
        <v>6</v>
      </c>
      <c r="V12" s="23" t="s">
        <v>107</v>
      </c>
      <c r="W12" s="23">
        <v>17</v>
      </c>
      <c r="X12" s="23">
        <v>414</v>
      </c>
    </row>
    <row r="13" spans="1:24" x14ac:dyDescent="0.15">
      <c r="A13" s="22" t="s">
        <v>66</v>
      </c>
      <c r="B13" s="23">
        <v>640</v>
      </c>
      <c r="C13" s="23">
        <v>511</v>
      </c>
      <c r="D13" s="23">
        <v>305</v>
      </c>
      <c r="E13" s="23">
        <v>52</v>
      </c>
      <c r="F13" s="23" t="s">
        <v>107</v>
      </c>
      <c r="G13" s="23">
        <v>14</v>
      </c>
      <c r="H13" s="23">
        <v>9</v>
      </c>
      <c r="I13" s="23">
        <v>72</v>
      </c>
      <c r="J13" s="23">
        <v>13</v>
      </c>
      <c r="K13" s="23">
        <v>0</v>
      </c>
      <c r="L13" s="23">
        <v>43</v>
      </c>
      <c r="M13" s="23">
        <v>4</v>
      </c>
      <c r="N13" s="23">
        <v>111</v>
      </c>
      <c r="O13" s="23" t="s">
        <v>107</v>
      </c>
      <c r="P13" s="23" t="s">
        <v>107</v>
      </c>
      <c r="Q13" s="23" t="s">
        <v>107</v>
      </c>
      <c r="R13" s="23" t="s">
        <v>107</v>
      </c>
      <c r="S13" s="23" t="s">
        <v>107</v>
      </c>
      <c r="T13" s="23" t="s">
        <v>107</v>
      </c>
      <c r="U13" s="23">
        <v>8</v>
      </c>
      <c r="V13" s="23" t="s">
        <v>107</v>
      </c>
      <c r="W13" s="23">
        <v>11</v>
      </c>
      <c r="X13" s="23">
        <v>378</v>
      </c>
    </row>
    <row r="14" spans="1:24" x14ac:dyDescent="0.15">
      <c r="A14" s="22" t="s">
        <v>67</v>
      </c>
      <c r="B14" s="23">
        <v>743</v>
      </c>
      <c r="C14" s="23">
        <v>598</v>
      </c>
      <c r="D14" s="23">
        <v>337</v>
      </c>
      <c r="E14" s="23">
        <v>72</v>
      </c>
      <c r="F14" s="23" t="s">
        <v>107</v>
      </c>
      <c r="G14" s="23">
        <v>13</v>
      </c>
      <c r="H14" s="23">
        <v>11</v>
      </c>
      <c r="I14" s="23">
        <v>103</v>
      </c>
      <c r="J14" s="23">
        <v>15</v>
      </c>
      <c r="K14" s="23">
        <v>0</v>
      </c>
      <c r="L14" s="23">
        <v>46</v>
      </c>
      <c r="M14" s="23">
        <v>3</v>
      </c>
      <c r="N14" s="23">
        <v>129</v>
      </c>
      <c r="O14" s="23">
        <v>11</v>
      </c>
      <c r="P14" s="23">
        <v>34</v>
      </c>
      <c r="Q14" s="23" t="s">
        <v>107</v>
      </c>
      <c r="R14" s="23">
        <v>37</v>
      </c>
      <c r="S14" s="23">
        <v>46</v>
      </c>
      <c r="T14" s="23" t="s">
        <v>107</v>
      </c>
      <c r="U14" s="23">
        <v>7</v>
      </c>
      <c r="V14" s="23">
        <v>1</v>
      </c>
      <c r="W14" s="23">
        <v>9</v>
      </c>
      <c r="X14" s="23">
        <v>436</v>
      </c>
    </row>
    <row r="15" spans="1:24" x14ac:dyDescent="0.15">
      <c r="A15" s="22" t="s">
        <v>68</v>
      </c>
      <c r="B15" s="23">
        <v>782</v>
      </c>
      <c r="C15" s="23">
        <v>619</v>
      </c>
      <c r="D15" s="23">
        <v>357</v>
      </c>
      <c r="E15" s="23">
        <v>61</v>
      </c>
      <c r="F15" s="23" t="s">
        <v>107</v>
      </c>
      <c r="G15" s="23">
        <v>16</v>
      </c>
      <c r="H15" s="23">
        <v>13</v>
      </c>
      <c r="I15" s="23">
        <v>108</v>
      </c>
      <c r="J15" s="23">
        <v>15</v>
      </c>
      <c r="K15" s="23">
        <v>0</v>
      </c>
      <c r="L15" s="23">
        <v>45</v>
      </c>
      <c r="M15" s="23">
        <v>3</v>
      </c>
      <c r="N15" s="23">
        <v>145</v>
      </c>
      <c r="O15" s="23">
        <v>14</v>
      </c>
      <c r="P15" s="23">
        <v>40</v>
      </c>
      <c r="Q15" s="23" t="s">
        <v>107</v>
      </c>
      <c r="R15" s="23">
        <v>38</v>
      </c>
      <c r="S15" s="23">
        <v>52</v>
      </c>
      <c r="T15" s="23" t="s">
        <v>107</v>
      </c>
      <c r="U15" s="23">
        <v>7</v>
      </c>
      <c r="V15" s="23">
        <v>1</v>
      </c>
      <c r="W15" s="23">
        <v>10</v>
      </c>
      <c r="X15" s="23">
        <v>457</v>
      </c>
    </row>
    <row r="16" spans="1:24" x14ac:dyDescent="0.15">
      <c r="A16" s="22" t="s">
        <v>69</v>
      </c>
      <c r="B16" s="23">
        <v>914</v>
      </c>
      <c r="C16" s="23">
        <v>732</v>
      </c>
      <c r="D16" s="23">
        <v>437</v>
      </c>
      <c r="E16" s="23">
        <v>76</v>
      </c>
      <c r="F16" s="23" t="s">
        <v>107</v>
      </c>
      <c r="G16" s="23">
        <v>15</v>
      </c>
      <c r="H16" s="23">
        <v>15</v>
      </c>
      <c r="I16" s="23">
        <v>116</v>
      </c>
      <c r="J16" s="23">
        <v>16</v>
      </c>
      <c r="K16" s="23">
        <v>0</v>
      </c>
      <c r="L16" s="23">
        <v>52</v>
      </c>
      <c r="M16" s="23">
        <v>5</v>
      </c>
      <c r="N16" s="23">
        <v>156</v>
      </c>
      <c r="O16" s="23">
        <v>15</v>
      </c>
      <c r="P16" s="23">
        <v>48</v>
      </c>
      <c r="Q16" s="23" t="s">
        <v>107</v>
      </c>
      <c r="R16" s="23">
        <v>42</v>
      </c>
      <c r="S16" s="23">
        <v>51</v>
      </c>
      <c r="T16" s="23" t="s">
        <v>107</v>
      </c>
      <c r="U16" s="23">
        <v>10</v>
      </c>
      <c r="V16" s="23">
        <v>1</v>
      </c>
      <c r="W16" s="23">
        <v>16</v>
      </c>
      <c r="X16" s="23">
        <v>541</v>
      </c>
    </row>
    <row r="17" spans="1:24" x14ac:dyDescent="0.15">
      <c r="A17" s="22" t="s">
        <v>70</v>
      </c>
      <c r="B17" s="23">
        <v>1065</v>
      </c>
      <c r="C17" s="23">
        <v>848</v>
      </c>
      <c r="D17" s="23">
        <v>534</v>
      </c>
      <c r="E17" s="23">
        <v>76</v>
      </c>
      <c r="F17" s="23" t="s">
        <v>107</v>
      </c>
      <c r="G17" s="23">
        <v>15</v>
      </c>
      <c r="H17" s="23">
        <v>15</v>
      </c>
      <c r="I17" s="23">
        <v>127</v>
      </c>
      <c r="J17" s="23">
        <v>18</v>
      </c>
      <c r="K17" s="23">
        <v>1</v>
      </c>
      <c r="L17" s="23">
        <v>54</v>
      </c>
      <c r="M17" s="23">
        <v>7</v>
      </c>
      <c r="N17" s="23">
        <v>186</v>
      </c>
      <c r="O17" s="23">
        <v>16</v>
      </c>
      <c r="P17" s="23">
        <v>58</v>
      </c>
      <c r="Q17" s="23">
        <v>49</v>
      </c>
      <c r="R17" s="23">
        <v>55</v>
      </c>
      <c r="S17" s="23">
        <v>57</v>
      </c>
      <c r="T17" s="23">
        <v>40</v>
      </c>
      <c r="U17" s="23">
        <v>14</v>
      </c>
      <c r="V17" s="23">
        <v>1</v>
      </c>
      <c r="W17" s="23">
        <v>17</v>
      </c>
      <c r="X17" s="23">
        <v>644</v>
      </c>
    </row>
    <row r="18" spans="1:24" x14ac:dyDescent="0.15">
      <c r="A18" s="22" t="s">
        <v>71</v>
      </c>
      <c r="B18" s="23">
        <v>1173</v>
      </c>
      <c r="C18" s="23">
        <v>903</v>
      </c>
      <c r="D18" s="23">
        <v>606</v>
      </c>
      <c r="E18" s="23">
        <v>74</v>
      </c>
      <c r="F18" s="23" t="s">
        <v>107</v>
      </c>
      <c r="G18" s="23">
        <v>12</v>
      </c>
      <c r="H18" s="23">
        <v>13</v>
      </c>
      <c r="I18" s="23">
        <v>128</v>
      </c>
      <c r="J18" s="23">
        <v>18</v>
      </c>
      <c r="K18" s="23">
        <v>1</v>
      </c>
      <c r="L18" s="23">
        <v>44</v>
      </c>
      <c r="M18" s="23">
        <v>6</v>
      </c>
      <c r="N18" s="23">
        <v>236</v>
      </c>
      <c r="O18" s="23">
        <v>12</v>
      </c>
      <c r="P18" s="23">
        <v>78</v>
      </c>
      <c r="Q18" s="23">
        <v>55</v>
      </c>
      <c r="R18" s="23">
        <v>69</v>
      </c>
      <c r="S18" s="23">
        <v>76</v>
      </c>
      <c r="T18" s="23">
        <v>60</v>
      </c>
      <c r="U18" s="23">
        <v>14</v>
      </c>
      <c r="V18" s="23">
        <v>1</v>
      </c>
      <c r="W18" s="23">
        <v>20</v>
      </c>
      <c r="X18" s="23">
        <v>725</v>
      </c>
    </row>
    <row r="19" spans="1:24" x14ac:dyDescent="0.15">
      <c r="A19" s="22" t="s">
        <v>72</v>
      </c>
      <c r="B19" s="23">
        <v>1197</v>
      </c>
      <c r="C19" s="23">
        <v>913</v>
      </c>
      <c r="D19" s="23">
        <v>615</v>
      </c>
      <c r="E19" s="23">
        <v>67</v>
      </c>
      <c r="F19" s="23" t="s">
        <v>107</v>
      </c>
      <c r="G19" s="23">
        <v>13</v>
      </c>
      <c r="H19" s="23">
        <v>13</v>
      </c>
      <c r="I19" s="23">
        <v>135</v>
      </c>
      <c r="J19" s="23">
        <v>20</v>
      </c>
      <c r="K19" s="23">
        <v>1</v>
      </c>
      <c r="L19" s="23">
        <v>43</v>
      </c>
      <c r="M19" s="23">
        <v>7</v>
      </c>
      <c r="N19" s="23">
        <v>246</v>
      </c>
      <c r="O19" s="23">
        <v>13</v>
      </c>
      <c r="P19" s="23">
        <v>79</v>
      </c>
      <c r="Q19" s="23">
        <v>57</v>
      </c>
      <c r="R19" s="23">
        <v>76</v>
      </c>
      <c r="S19" s="23">
        <v>77</v>
      </c>
      <c r="T19" s="23">
        <v>62</v>
      </c>
      <c r="U19" s="23">
        <v>14</v>
      </c>
      <c r="V19" s="23">
        <v>1</v>
      </c>
      <c r="W19" s="23">
        <v>23</v>
      </c>
      <c r="X19" s="23">
        <v>685</v>
      </c>
    </row>
    <row r="20" spans="1:24" x14ac:dyDescent="0.15">
      <c r="A20" s="22" t="s">
        <v>73</v>
      </c>
      <c r="B20" s="23">
        <v>1219</v>
      </c>
      <c r="C20" s="23">
        <v>910</v>
      </c>
      <c r="D20" s="23">
        <v>565</v>
      </c>
      <c r="E20" s="23">
        <v>58</v>
      </c>
      <c r="F20" s="23" t="s">
        <v>107</v>
      </c>
      <c r="G20" s="23">
        <v>16</v>
      </c>
      <c r="H20" s="23">
        <v>16</v>
      </c>
      <c r="I20" s="23">
        <v>172</v>
      </c>
      <c r="J20" s="23">
        <v>26</v>
      </c>
      <c r="K20" s="23">
        <v>3</v>
      </c>
      <c r="L20" s="23">
        <v>47</v>
      </c>
      <c r="M20" s="23">
        <v>8</v>
      </c>
      <c r="N20" s="23">
        <v>273</v>
      </c>
      <c r="O20" s="23">
        <v>17</v>
      </c>
      <c r="P20" s="23">
        <v>76</v>
      </c>
      <c r="Q20" s="23">
        <v>62</v>
      </c>
      <c r="R20" s="23">
        <v>90</v>
      </c>
      <c r="S20" s="23">
        <v>89</v>
      </c>
      <c r="T20" s="23">
        <v>70</v>
      </c>
      <c r="U20" s="23">
        <v>18</v>
      </c>
      <c r="V20" s="23">
        <v>0</v>
      </c>
      <c r="W20" s="23">
        <v>18</v>
      </c>
      <c r="X20" s="23">
        <v>684</v>
      </c>
    </row>
    <row r="21" spans="1:24" x14ac:dyDescent="0.15">
      <c r="A21" s="22" t="s">
        <v>74</v>
      </c>
      <c r="B21" s="23">
        <v>1220</v>
      </c>
      <c r="C21" s="23">
        <v>879</v>
      </c>
      <c r="D21" s="23">
        <v>503</v>
      </c>
      <c r="E21" s="23">
        <v>52</v>
      </c>
      <c r="F21" s="23" t="s">
        <v>107</v>
      </c>
      <c r="G21" s="23">
        <v>15</v>
      </c>
      <c r="H21" s="23">
        <v>14</v>
      </c>
      <c r="I21" s="23">
        <v>212</v>
      </c>
      <c r="J21" s="23">
        <v>24</v>
      </c>
      <c r="K21" s="23">
        <v>8</v>
      </c>
      <c r="L21" s="23">
        <v>44</v>
      </c>
      <c r="M21" s="23">
        <v>7</v>
      </c>
      <c r="N21" s="23">
        <v>305</v>
      </c>
      <c r="O21" s="23">
        <v>23</v>
      </c>
      <c r="P21" s="23">
        <v>82</v>
      </c>
      <c r="Q21" s="23">
        <v>66</v>
      </c>
      <c r="R21" s="23">
        <v>109</v>
      </c>
      <c r="S21" s="23">
        <v>91</v>
      </c>
      <c r="T21" s="23">
        <v>69</v>
      </c>
      <c r="U21" s="23">
        <v>18</v>
      </c>
      <c r="V21" s="23">
        <v>1</v>
      </c>
      <c r="W21" s="23">
        <v>19</v>
      </c>
      <c r="X21" s="23">
        <v>651</v>
      </c>
    </row>
    <row r="22" spans="1:24" x14ac:dyDescent="0.15">
      <c r="A22" s="22" t="s">
        <v>75</v>
      </c>
      <c r="B22" s="23">
        <v>1387</v>
      </c>
      <c r="C22" s="23">
        <v>1003</v>
      </c>
      <c r="D22" s="23">
        <v>618</v>
      </c>
      <c r="E22" s="23">
        <v>42</v>
      </c>
      <c r="F22" s="23" t="s">
        <v>107</v>
      </c>
      <c r="G22" s="23">
        <v>15</v>
      </c>
      <c r="H22" s="23">
        <v>14</v>
      </c>
      <c r="I22" s="23">
        <v>216</v>
      </c>
      <c r="J22" s="23">
        <v>28</v>
      </c>
      <c r="K22" s="23">
        <v>11</v>
      </c>
      <c r="L22" s="23">
        <v>51</v>
      </c>
      <c r="M22" s="23">
        <v>7</v>
      </c>
      <c r="N22" s="23">
        <v>338</v>
      </c>
      <c r="O22" s="23">
        <v>31</v>
      </c>
      <c r="P22" s="23">
        <v>95</v>
      </c>
      <c r="Q22" s="23">
        <v>76</v>
      </c>
      <c r="R22" s="23">
        <v>121</v>
      </c>
      <c r="S22" s="23">
        <v>91</v>
      </c>
      <c r="T22" s="23">
        <v>70</v>
      </c>
      <c r="U22" s="23">
        <v>22</v>
      </c>
      <c r="V22" s="23">
        <v>1</v>
      </c>
      <c r="W22" s="23">
        <v>24</v>
      </c>
      <c r="X22" s="23">
        <v>789</v>
      </c>
    </row>
    <row r="23" spans="1:24" x14ac:dyDescent="0.15">
      <c r="A23" s="22" t="s">
        <v>76</v>
      </c>
      <c r="B23" s="23">
        <v>1706</v>
      </c>
      <c r="C23" s="23">
        <v>1165</v>
      </c>
      <c r="D23" s="23">
        <v>724</v>
      </c>
      <c r="E23" s="23">
        <v>36</v>
      </c>
      <c r="F23" s="23" t="s">
        <v>107</v>
      </c>
      <c r="G23" s="23">
        <v>14</v>
      </c>
      <c r="H23" s="23">
        <v>16</v>
      </c>
      <c r="I23" s="23">
        <v>261</v>
      </c>
      <c r="J23" s="23">
        <v>34</v>
      </c>
      <c r="K23" s="23">
        <v>16</v>
      </c>
      <c r="L23" s="23">
        <v>51</v>
      </c>
      <c r="M23" s="23">
        <v>13</v>
      </c>
      <c r="N23" s="23">
        <v>444</v>
      </c>
      <c r="O23" s="23">
        <v>37</v>
      </c>
      <c r="P23" s="23">
        <v>143</v>
      </c>
      <c r="Q23" s="23">
        <v>93</v>
      </c>
      <c r="R23" s="23">
        <v>160</v>
      </c>
      <c r="S23" s="23">
        <v>102</v>
      </c>
      <c r="T23" s="23">
        <v>81</v>
      </c>
      <c r="U23" s="23">
        <v>42</v>
      </c>
      <c r="V23" s="23">
        <v>2</v>
      </c>
      <c r="W23" s="23">
        <v>55</v>
      </c>
      <c r="X23" s="23">
        <v>981</v>
      </c>
    </row>
    <row r="24" spans="1:24" x14ac:dyDescent="0.15">
      <c r="A24" s="22" t="s">
        <v>77</v>
      </c>
      <c r="B24" s="23">
        <v>2054</v>
      </c>
      <c r="C24" s="23">
        <v>1410</v>
      </c>
      <c r="D24" s="23">
        <v>870</v>
      </c>
      <c r="E24" s="23">
        <v>32</v>
      </c>
      <c r="F24" s="23" t="s">
        <v>107</v>
      </c>
      <c r="G24" s="23">
        <v>16</v>
      </c>
      <c r="H24" s="23">
        <v>18</v>
      </c>
      <c r="I24" s="23">
        <v>364</v>
      </c>
      <c r="J24" s="23">
        <v>34</v>
      </c>
      <c r="K24" s="23">
        <v>14</v>
      </c>
      <c r="L24" s="23">
        <v>55</v>
      </c>
      <c r="M24" s="23">
        <v>7</v>
      </c>
      <c r="N24" s="23">
        <v>536</v>
      </c>
      <c r="O24" s="23">
        <v>52</v>
      </c>
      <c r="P24" s="23">
        <v>167</v>
      </c>
      <c r="Q24" s="23">
        <v>128</v>
      </c>
      <c r="R24" s="23">
        <v>190</v>
      </c>
      <c r="S24" s="23">
        <v>124</v>
      </c>
      <c r="T24" s="23">
        <v>87</v>
      </c>
      <c r="U24" s="23">
        <v>31</v>
      </c>
      <c r="V24" s="23">
        <v>2</v>
      </c>
      <c r="W24" s="23">
        <v>78</v>
      </c>
      <c r="X24" s="23">
        <v>1137</v>
      </c>
    </row>
    <row r="25" spans="1:24" x14ac:dyDescent="0.15">
      <c r="A25" s="22" t="s">
        <v>78</v>
      </c>
      <c r="B25" s="23">
        <v>2458</v>
      </c>
      <c r="C25" s="23">
        <v>1780</v>
      </c>
      <c r="D25" s="23">
        <v>1166</v>
      </c>
      <c r="E25" s="23">
        <v>43</v>
      </c>
      <c r="F25" s="23" t="s">
        <v>107</v>
      </c>
      <c r="G25" s="23">
        <v>18</v>
      </c>
      <c r="H25" s="23">
        <v>20</v>
      </c>
      <c r="I25" s="23">
        <v>383</v>
      </c>
      <c r="J25" s="23">
        <v>52</v>
      </c>
      <c r="K25" s="23">
        <v>16</v>
      </c>
      <c r="L25" s="23">
        <v>70</v>
      </c>
      <c r="M25" s="23">
        <v>12</v>
      </c>
      <c r="N25" s="23">
        <v>587</v>
      </c>
      <c r="O25" s="23">
        <v>71</v>
      </c>
      <c r="P25" s="23">
        <v>169</v>
      </c>
      <c r="Q25" s="23">
        <v>141</v>
      </c>
      <c r="R25" s="23">
        <v>216</v>
      </c>
      <c r="S25" s="23">
        <v>129</v>
      </c>
      <c r="T25" s="23">
        <v>88</v>
      </c>
      <c r="U25" s="23">
        <v>34</v>
      </c>
      <c r="V25" s="23">
        <v>3</v>
      </c>
      <c r="W25" s="23">
        <v>57</v>
      </c>
      <c r="X25" s="23">
        <v>1368</v>
      </c>
    </row>
    <row r="26" spans="1:24" x14ac:dyDescent="0.15">
      <c r="A26" s="22" t="s">
        <v>79</v>
      </c>
      <c r="B26" s="23">
        <v>2565</v>
      </c>
      <c r="C26" s="23">
        <v>1864</v>
      </c>
      <c r="D26" s="23">
        <v>1200</v>
      </c>
      <c r="E26" s="23">
        <v>65</v>
      </c>
      <c r="F26" s="23" t="s">
        <v>107</v>
      </c>
      <c r="G26" s="23">
        <v>18</v>
      </c>
      <c r="H26" s="23">
        <v>19</v>
      </c>
      <c r="I26" s="23">
        <v>392</v>
      </c>
      <c r="J26" s="23">
        <v>62</v>
      </c>
      <c r="K26" s="23">
        <v>19</v>
      </c>
      <c r="L26" s="23">
        <v>75</v>
      </c>
      <c r="M26" s="23">
        <v>14</v>
      </c>
      <c r="N26" s="23">
        <v>609</v>
      </c>
      <c r="O26" s="23">
        <v>73</v>
      </c>
      <c r="P26" s="23">
        <v>200</v>
      </c>
      <c r="Q26" s="23">
        <v>170</v>
      </c>
      <c r="R26" s="23">
        <v>206</v>
      </c>
      <c r="S26" s="23">
        <v>128</v>
      </c>
      <c r="T26" s="23">
        <v>85</v>
      </c>
      <c r="U26" s="23">
        <v>38</v>
      </c>
      <c r="V26" s="23">
        <v>2</v>
      </c>
      <c r="W26" s="23">
        <v>53</v>
      </c>
      <c r="X26" s="23">
        <v>1435</v>
      </c>
    </row>
    <row r="27" spans="1:24" x14ac:dyDescent="0.15">
      <c r="A27" s="22" t="s">
        <v>80</v>
      </c>
      <c r="B27" s="24">
        <v>2729</v>
      </c>
      <c r="C27" s="24">
        <v>1953</v>
      </c>
      <c r="D27" s="24">
        <v>1237</v>
      </c>
      <c r="E27" s="24">
        <v>77</v>
      </c>
      <c r="F27" s="25" t="s">
        <v>313</v>
      </c>
      <c r="G27" s="24">
        <v>18</v>
      </c>
      <c r="H27" s="24">
        <v>20</v>
      </c>
      <c r="I27" s="24">
        <v>429</v>
      </c>
      <c r="J27" s="24">
        <v>64</v>
      </c>
      <c r="K27" s="24">
        <v>27</v>
      </c>
      <c r="L27" s="24">
        <v>71</v>
      </c>
      <c r="M27" s="24">
        <v>11</v>
      </c>
      <c r="N27" s="24">
        <v>668</v>
      </c>
      <c r="O27" s="24">
        <v>87</v>
      </c>
      <c r="P27" s="24">
        <v>223</v>
      </c>
      <c r="Q27" s="24">
        <v>188</v>
      </c>
      <c r="R27" s="24">
        <v>224</v>
      </c>
      <c r="S27" s="24">
        <v>131</v>
      </c>
      <c r="T27" s="24">
        <v>83</v>
      </c>
      <c r="U27" s="24">
        <v>36</v>
      </c>
      <c r="V27" s="24">
        <v>3</v>
      </c>
      <c r="W27" s="24">
        <v>71</v>
      </c>
      <c r="X27" s="24">
        <v>1387</v>
      </c>
    </row>
    <row r="28" spans="1:24" x14ac:dyDescent="0.15">
      <c r="A28" s="22" t="s">
        <v>81</v>
      </c>
      <c r="B28" s="24">
        <v>2760</v>
      </c>
      <c r="C28" s="24">
        <v>1963</v>
      </c>
      <c r="D28" s="24">
        <v>1174</v>
      </c>
      <c r="E28" s="24">
        <v>99</v>
      </c>
      <c r="F28" s="25" t="s">
        <v>313</v>
      </c>
      <c r="G28" s="24">
        <v>21</v>
      </c>
      <c r="H28" s="24">
        <v>21</v>
      </c>
      <c r="I28" s="24">
        <v>441</v>
      </c>
      <c r="J28" s="24">
        <v>76</v>
      </c>
      <c r="K28" s="24">
        <v>27</v>
      </c>
      <c r="L28" s="24">
        <v>89</v>
      </c>
      <c r="M28" s="24">
        <v>16</v>
      </c>
      <c r="N28" s="24">
        <v>702</v>
      </c>
      <c r="O28" s="24">
        <v>91</v>
      </c>
      <c r="P28" s="24">
        <v>245</v>
      </c>
      <c r="Q28" s="24">
        <v>205</v>
      </c>
      <c r="R28" s="24">
        <v>240</v>
      </c>
      <c r="S28" s="24">
        <v>124</v>
      </c>
      <c r="T28" s="24">
        <v>77</v>
      </c>
      <c r="U28" s="24">
        <v>38</v>
      </c>
      <c r="V28" s="24">
        <v>2</v>
      </c>
      <c r="W28" s="24">
        <v>57</v>
      </c>
      <c r="X28" s="24">
        <v>1528</v>
      </c>
    </row>
    <row r="29" spans="1:24" x14ac:dyDescent="0.15">
      <c r="A29" s="22" t="s">
        <v>82</v>
      </c>
      <c r="B29" s="24">
        <v>2966</v>
      </c>
      <c r="C29" s="24">
        <v>2107</v>
      </c>
      <c r="D29" s="24">
        <v>1229</v>
      </c>
      <c r="E29" s="24">
        <v>149</v>
      </c>
      <c r="F29" s="25" t="s">
        <v>313</v>
      </c>
      <c r="G29" s="24">
        <v>20</v>
      </c>
      <c r="H29" s="24">
        <v>21</v>
      </c>
      <c r="I29" s="24">
        <v>495</v>
      </c>
      <c r="J29" s="24">
        <v>69</v>
      </c>
      <c r="K29" s="24">
        <v>30</v>
      </c>
      <c r="L29" s="24">
        <v>79</v>
      </c>
      <c r="M29" s="24">
        <v>14</v>
      </c>
      <c r="N29" s="24">
        <v>747</v>
      </c>
      <c r="O29" s="24">
        <v>114</v>
      </c>
      <c r="P29" s="24">
        <v>279</v>
      </c>
      <c r="Q29" s="24">
        <v>218</v>
      </c>
      <c r="R29" s="24">
        <v>210</v>
      </c>
      <c r="S29" s="24">
        <v>143</v>
      </c>
      <c r="T29" s="24">
        <v>79</v>
      </c>
      <c r="U29" s="24">
        <v>44</v>
      </c>
      <c r="V29" s="24">
        <v>1</v>
      </c>
      <c r="W29" s="24">
        <v>68</v>
      </c>
      <c r="X29" s="24">
        <v>1491</v>
      </c>
    </row>
    <row r="30" spans="1:24" x14ac:dyDescent="0.15">
      <c r="A30" s="22" t="s">
        <v>83</v>
      </c>
      <c r="B30" s="24">
        <v>3002</v>
      </c>
      <c r="C30" s="24">
        <v>2079</v>
      </c>
      <c r="D30" s="24">
        <v>1148</v>
      </c>
      <c r="E30" s="24">
        <v>160</v>
      </c>
      <c r="F30" s="25" t="s">
        <v>313</v>
      </c>
      <c r="G30" s="24">
        <v>25</v>
      </c>
      <c r="H30" s="24">
        <v>23</v>
      </c>
      <c r="I30" s="24">
        <v>520</v>
      </c>
      <c r="J30" s="24">
        <v>72</v>
      </c>
      <c r="K30" s="24">
        <v>29</v>
      </c>
      <c r="L30" s="24">
        <v>85</v>
      </c>
      <c r="M30" s="24">
        <v>16</v>
      </c>
      <c r="N30" s="24">
        <v>812</v>
      </c>
      <c r="O30" s="24">
        <v>126</v>
      </c>
      <c r="P30" s="24">
        <v>284</v>
      </c>
      <c r="Q30" s="24">
        <v>220</v>
      </c>
      <c r="R30" s="24">
        <v>233</v>
      </c>
      <c r="S30" s="24">
        <v>168</v>
      </c>
      <c r="T30" s="24">
        <v>99</v>
      </c>
      <c r="U30" s="24">
        <v>41</v>
      </c>
      <c r="V30" s="24">
        <v>1</v>
      </c>
      <c r="W30" s="24">
        <v>69</v>
      </c>
      <c r="X30" s="24">
        <v>1441</v>
      </c>
    </row>
    <row r="31" spans="1:24" x14ac:dyDescent="0.15">
      <c r="A31" s="22" t="s">
        <v>84</v>
      </c>
      <c r="B31" s="24">
        <v>3044</v>
      </c>
      <c r="C31" s="24">
        <v>2060</v>
      </c>
      <c r="D31" s="24">
        <v>1082</v>
      </c>
      <c r="E31" s="24">
        <v>177</v>
      </c>
      <c r="F31" s="25" t="s">
        <v>313</v>
      </c>
      <c r="G31" s="24">
        <v>29</v>
      </c>
      <c r="H31" s="24">
        <v>24</v>
      </c>
      <c r="I31" s="24">
        <v>544</v>
      </c>
      <c r="J31" s="24">
        <v>78</v>
      </c>
      <c r="K31" s="24">
        <v>36</v>
      </c>
      <c r="L31" s="24">
        <v>77</v>
      </c>
      <c r="M31" s="24">
        <v>12</v>
      </c>
      <c r="N31" s="24">
        <v>879</v>
      </c>
      <c r="O31" s="24">
        <v>153</v>
      </c>
      <c r="P31" s="24">
        <v>295</v>
      </c>
      <c r="Q31" s="24">
        <v>224</v>
      </c>
      <c r="R31" s="24">
        <v>248</v>
      </c>
      <c r="S31" s="24">
        <v>181</v>
      </c>
      <c r="T31" s="24">
        <v>117</v>
      </c>
      <c r="U31" s="24">
        <v>33</v>
      </c>
      <c r="V31" s="24">
        <v>1</v>
      </c>
      <c r="W31" s="24">
        <v>73</v>
      </c>
      <c r="X31" s="24">
        <v>1387</v>
      </c>
    </row>
    <row r="32" spans="1:24" x14ac:dyDescent="0.15">
      <c r="A32" s="22" t="s">
        <v>85</v>
      </c>
      <c r="B32" s="24">
        <v>2932</v>
      </c>
      <c r="C32" s="24">
        <v>1949</v>
      </c>
      <c r="D32" s="24">
        <v>1021</v>
      </c>
      <c r="E32" s="24">
        <v>175</v>
      </c>
      <c r="F32" s="25" t="s">
        <v>313</v>
      </c>
      <c r="G32" s="24">
        <v>29</v>
      </c>
      <c r="H32" s="24">
        <v>19</v>
      </c>
      <c r="I32" s="24">
        <v>506</v>
      </c>
      <c r="J32" s="24">
        <v>68</v>
      </c>
      <c r="K32" s="24">
        <v>33</v>
      </c>
      <c r="L32" s="24">
        <v>85</v>
      </c>
      <c r="M32" s="24">
        <v>13</v>
      </c>
      <c r="N32" s="24">
        <v>890</v>
      </c>
      <c r="O32" s="24">
        <v>170</v>
      </c>
      <c r="P32" s="24">
        <v>282</v>
      </c>
      <c r="Q32" s="24">
        <v>220</v>
      </c>
      <c r="R32" s="24">
        <v>280</v>
      </c>
      <c r="S32" s="24">
        <v>156</v>
      </c>
      <c r="T32" s="24">
        <v>98</v>
      </c>
      <c r="U32" s="24">
        <v>40</v>
      </c>
      <c r="V32" s="24">
        <v>1</v>
      </c>
      <c r="W32" s="24">
        <v>53</v>
      </c>
      <c r="X32" s="24">
        <v>1272</v>
      </c>
    </row>
    <row r="33" spans="1:24" x14ac:dyDescent="0.15">
      <c r="A33" s="22" t="s">
        <v>86</v>
      </c>
      <c r="B33" s="24">
        <v>3133</v>
      </c>
      <c r="C33" s="24">
        <v>2140</v>
      </c>
      <c r="D33" s="24">
        <v>1119</v>
      </c>
      <c r="E33" s="24">
        <v>188</v>
      </c>
      <c r="F33" s="25" t="s">
        <v>313</v>
      </c>
      <c r="G33" s="24">
        <v>36</v>
      </c>
      <c r="H33" s="24">
        <v>20</v>
      </c>
      <c r="I33" s="24">
        <v>550</v>
      </c>
      <c r="J33" s="24">
        <v>77</v>
      </c>
      <c r="K33" s="24">
        <v>34</v>
      </c>
      <c r="L33" s="24">
        <v>104</v>
      </c>
      <c r="M33" s="24">
        <v>12</v>
      </c>
      <c r="N33" s="24">
        <v>897</v>
      </c>
      <c r="O33" s="24">
        <v>171</v>
      </c>
      <c r="P33" s="24">
        <v>291</v>
      </c>
      <c r="Q33" s="24">
        <v>237</v>
      </c>
      <c r="R33" s="24">
        <v>285</v>
      </c>
      <c r="S33" s="24">
        <v>148</v>
      </c>
      <c r="T33" s="24">
        <v>98</v>
      </c>
      <c r="U33" s="24">
        <v>37</v>
      </c>
      <c r="V33" s="24">
        <v>2</v>
      </c>
      <c r="W33" s="24">
        <v>59</v>
      </c>
      <c r="X33" s="24">
        <v>1384</v>
      </c>
    </row>
    <row r="34" spans="1:24" x14ac:dyDescent="0.15">
      <c r="A34" s="22" t="s">
        <v>87</v>
      </c>
      <c r="B34" s="24">
        <v>3433</v>
      </c>
      <c r="C34" s="24">
        <v>2399</v>
      </c>
      <c r="D34" s="24">
        <v>1356</v>
      </c>
      <c r="E34" s="24">
        <v>163</v>
      </c>
      <c r="F34" s="25" t="s">
        <v>313</v>
      </c>
      <c r="G34" s="24">
        <v>46</v>
      </c>
      <c r="H34" s="24">
        <v>20</v>
      </c>
      <c r="I34" s="24">
        <v>565</v>
      </c>
      <c r="J34" s="24">
        <v>89</v>
      </c>
      <c r="K34" s="24">
        <v>33</v>
      </c>
      <c r="L34" s="24">
        <v>117</v>
      </c>
      <c r="M34" s="24">
        <v>10</v>
      </c>
      <c r="N34" s="24">
        <v>935</v>
      </c>
      <c r="O34" s="24">
        <v>182</v>
      </c>
      <c r="P34" s="24">
        <v>294</v>
      </c>
      <c r="Q34" s="24">
        <v>241</v>
      </c>
      <c r="R34" s="24">
        <v>296</v>
      </c>
      <c r="S34" s="24">
        <v>161</v>
      </c>
      <c r="T34" s="24">
        <v>111</v>
      </c>
      <c r="U34" s="24">
        <v>31</v>
      </c>
      <c r="V34" s="24">
        <v>2</v>
      </c>
      <c r="W34" s="24">
        <v>68</v>
      </c>
      <c r="X34" s="24">
        <v>1439</v>
      </c>
    </row>
    <row r="35" spans="1:24" x14ac:dyDescent="0.15">
      <c r="A35" s="22" t="s">
        <v>88</v>
      </c>
      <c r="B35" s="23">
        <v>3409</v>
      </c>
      <c r="C35" s="23">
        <v>2386</v>
      </c>
      <c r="D35" s="23">
        <v>1364</v>
      </c>
      <c r="E35" s="23">
        <v>151</v>
      </c>
      <c r="F35" s="25" t="s">
        <v>313</v>
      </c>
      <c r="G35" s="23">
        <v>35</v>
      </c>
      <c r="H35" s="23">
        <v>19</v>
      </c>
      <c r="I35" s="23">
        <v>585</v>
      </c>
      <c r="J35" s="23">
        <v>101</v>
      </c>
      <c r="K35" s="23">
        <v>37</v>
      </c>
      <c r="L35" s="23">
        <v>87</v>
      </c>
      <c r="M35" s="23">
        <v>9</v>
      </c>
      <c r="N35" s="23">
        <v>950</v>
      </c>
      <c r="O35" s="23">
        <v>194</v>
      </c>
      <c r="P35" s="23">
        <v>306</v>
      </c>
      <c r="Q35" s="23">
        <v>251</v>
      </c>
      <c r="R35" s="23">
        <v>277</v>
      </c>
      <c r="S35" s="23">
        <v>171</v>
      </c>
      <c r="T35" s="23">
        <v>122</v>
      </c>
      <c r="U35" s="23">
        <v>28</v>
      </c>
      <c r="V35" s="23">
        <v>2</v>
      </c>
      <c r="W35" s="23">
        <v>45</v>
      </c>
      <c r="X35" s="23">
        <v>1402</v>
      </c>
    </row>
    <row r="36" spans="1:24" x14ac:dyDescent="0.15">
      <c r="A36" s="22" t="s">
        <v>89</v>
      </c>
      <c r="B36" s="23">
        <v>3286</v>
      </c>
      <c r="C36" s="23">
        <v>2276</v>
      </c>
      <c r="D36" s="23">
        <v>1280</v>
      </c>
      <c r="E36" s="23">
        <v>165</v>
      </c>
      <c r="F36" s="25" t="s">
        <v>313</v>
      </c>
      <c r="G36" s="23">
        <v>38</v>
      </c>
      <c r="H36" s="23">
        <v>19</v>
      </c>
      <c r="I36" s="23">
        <v>572</v>
      </c>
      <c r="J36" s="23">
        <v>94</v>
      </c>
      <c r="K36" s="23">
        <v>37</v>
      </c>
      <c r="L36" s="23">
        <v>61</v>
      </c>
      <c r="M36" s="23">
        <v>10</v>
      </c>
      <c r="N36" s="23">
        <v>940</v>
      </c>
      <c r="O36" s="23">
        <v>210</v>
      </c>
      <c r="P36" s="23">
        <v>307</v>
      </c>
      <c r="Q36" s="23">
        <v>249</v>
      </c>
      <c r="R36" s="23">
        <v>244</v>
      </c>
      <c r="S36" s="23">
        <v>177</v>
      </c>
      <c r="T36" s="23">
        <v>132</v>
      </c>
      <c r="U36" s="23">
        <v>25</v>
      </c>
      <c r="V36" s="23">
        <v>2</v>
      </c>
      <c r="W36" s="23">
        <v>45</v>
      </c>
      <c r="X36" s="23">
        <v>1364</v>
      </c>
    </row>
    <row r="37" spans="1:24" x14ac:dyDescent="0.15">
      <c r="A37" s="26" t="s">
        <v>90</v>
      </c>
      <c r="B37" s="23">
        <v>3079</v>
      </c>
      <c r="C37" s="23">
        <v>2129</v>
      </c>
      <c r="D37" s="23">
        <v>1164</v>
      </c>
      <c r="E37" s="23">
        <v>143</v>
      </c>
      <c r="F37" s="25" t="s">
        <v>313</v>
      </c>
      <c r="G37" s="23">
        <v>51</v>
      </c>
      <c r="H37" s="23">
        <v>18</v>
      </c>
      <c r="I37" s="23">
        <v>575</v>
      </c>
      <c r="J37" s="23">
        <v>87</v>
      </c>
      <c r="K37" s="23">
        <v>39</v>
      </c>
      <c r="L37" s="23">
        <v>43</v>
      </c>
      <c r="M37" s="23">
        <v>9</v>
      </c>
      <c r="N37" s="23">
        <v>882</v>
      </c>
      <c r="O37" s="23">
        <v>231</v>
      </c>
      <c r="P37" s="23">
        <v>306</v>
      </c>
      <c r="Q37" s="23">
        <v>237</v>
      </c>
      <c r="R37" s="23">
        <v>218</v>
      </c>
      <c r="S37" s="23">
        <v>125</v>
      </c>
      <c r="T37" s="23">
        <v>81</v>
      </c>
      <c r="U37" s="23">
        <v>16</v>
      </c>
      <c r="V37" s="23">
        <v>2</v>
      </c>
      <c r="W37" s="23">
        <v>52</v>
      </c>
      <c r="X37" s="23">
        <v>1190</v>
      </c>
    </row>
    <row r="38" spans="1:24" x14ac:dyDescent="0.15">
      <c r="A38" s="26" t="s">
        <v>91</v>
      </c>
      <c r="B38" s="23">
        <v>2983</v>
      </c>
      <c r="C38" s="23">
        <v>2062</v>
      </c>
      <c r="D38" s="23">
        <v>1011</v>
      </c>
      <c r="E38" s="23">
        <v>170</v>
      </c>
      <c r="F38" s="25" t="s">
        <v>313</v>
      </c>
      <c r="G38" s="23">
        <v>49</v>
      </c>
      <c r="H38" s="23">
        <v>15</v>
      </c>
      <c r="I38" s="23">
        <v>635</v>
      </c>
      <c r="J38" s="23">
        <v>78</v>
      </c>
      <c r="K38" s="23">
        <v>43</v>
      </c>
      <c r="L38" s="23">
        <v>46</v>
      </c>
      <c r="M38" s="23">
        <v>16</v>
      </c>
      <c r="N38" s="23">
        <v>854</v>
      </c>
      <c r="O38" s="23">
        <v>218</v>
      </c>
      <c r="P38" s="23">
        <v>319</v>
      </c>
      <c r="Q38" s="23">
        <v>246</v>
      </c>
      <c r="R38" s="23">
        <v>191</v>
      </c>
      <c r="S38" s="23">
        <v>125</v>
      </c>
      <c r="T38" s="23">
        <v>80</v>
      </c>
      <c r="U38" s="23">
        <v>21</v>
      </c>
      <c r="V38" s="23">
        <v>2</v>
      </c>
      <c r="W38" s="23">
        <v>46</v>
      </c>
      <c r="X38" s="23">
        <v>1213</v>
      </c>
    </row>
    <row r="39" spans="1:24" x14ac:dyDescent="0.15">
      <c r="A39" s="26" t="s">
        <v>92</v>
      </c>
      <c r="B39" s="23">
        <v>3110</v>
      </c>
      <c r="C39" s="23">
        <v>2172</v>
      </c>
      <c r="D39" s="23">
        <v>1113</v>
      </c>
      <c r="E39" s="23">
        <v>156</v>
      </c>
      <c r="F39" s="25" t="s">
        <v>313</v>
      </c>
      <c r="G39" s="23">
        <v>55</v>
      </c>
      <c r="H39" s="23">
        <v>16</v>
      </c>
      <c r="I39" s="23">
        <v>626</v>
      </c>
      <c r="J39" s="23">
        <v>90</v>
      </c>
      <c r="K39" s="23">
        <v>47</v>
      </c>
      <c r="L39" s="23">
        <v>55</v>
      </c>
      <c r="M39" s="23">
        <v>14</v>
      </c>
      <c r="N39" s="23">
        <v>872</v>
      </c>
      <c r="O39" s="23">
        <v>220</v>
      </c>
      <c r="P39" s="23">
        <v>348</v>
      </c>
      <c r="Q39" s="23">
        <v>267</v>
      </c>
      <c r="R39" s="23">
        <v>176</v>
      </c>
      <c r="S39" s="23">
        <v>126</v>
      </c>
      <c r="T39" s="23">
        <v>92</v>
      </c>
      <c r="U39" s="23">
        <v>20</v>
      </c>
      <c r="V39" s="23">
        <v>2</v>
      </c>
      <c r="W39" s="23">
        <v>47</v>
      </c>
      <c r="X39" s="23">
        <v>1412</v>
      </c>
    </row>
    <row r="40" spans="1:24" x14ac:dyDescent="0.15">
      <c r="A40" s="26" t="s">
        <v>93</v>
      </c>
      <c r="B40" s="23">
        <v>3165</v>
      </c>
      <c r="C40" s="23">
        <v>2259</v>
      </c>
      <c r="D40" s="23">
        <v>1172</v>
      </c>
      <c r="E40" s="23">
        <v>129</v>
      </c>
      <c r="F40" s="25" t="s">
        <v>313</v>
      </c>
      <c r="G40" s="23">
        <v>46</v>
      </c>
      <c r="H40" s="23">
        <v>20</v>
      </c>
      <c r="I40" s="23">
        <v>656</v>
      </c>
      <c r="J40" s="23">
        <v>102</v>
      </c>
      <c r="K40" s="23">
        <v>65</v>
      </c>
      <c r="L40" s="23">
        <v>56</v>
      </c>
      <c r="M40" s="23">
        <v>13</v>
      </c>
      <c r="N40" s="23">
        <v>858</v>
      </c>
      <c r="O40" s="23">
        <v>211</v>
      </c>
      <c r="P40" s="23">
        <v>327</v>
      </c>
      <c r="Q40" s="23">
        <v>269</v>
      </c>
      <c r="R40" s="23">
        <v>173</v>
      </c>
      <c r="S40" s="23">
        <v>145</v>
      </c>
      <c r="T40" s="23">
        <v>105</v>
      </c>
      <c r="U40" s="23">
        <v>17</v>
      </c>
      <c r="V40" s="23">
        <v>2</v>
      </c>
      <c r="W40" s="23">
        <v>31</v>
      </c>
      <c r="X40" s="23">
        <v>1322</v>
      </c>
    </row>
    <row r="41" spans="1:24" x14ac:dyDescent="0.15">
      <c r="A41" s="26" t="s">
        <v>94</v>
      </c>
      <c r="B41" s="23">
        <v>3135</v>
      </c>
      <c r="C41" s="23">
        <v>2255</v>
      </c>
      <c r="D41" s="23">
        <v>1142</v>
      </c>
      <c r="E41" s="23">
        <v>117</v>
      </c>
      <c r="F41" s="25" t="s">
        <v>313</v>
      </c>
      <c r="G41" s="23">
        <v>37</v>
      </c>
      <c r="H41" s="23">
        <v>22</v>
      </c>
      <c r="I41" s="23">
        <v>725</v>
      </c>
      <c r="J41" s="23">
        <v>99</v>
      </c>
      <c r="K41" s="23">
        <v>70</v>
      </c>
      <c r="L41" s="23">
        <v>32</v>
      </c>
      <c r="M41" s="23">
        <v>12</v>
      </c>
      <c r="N41" s="23">
        <v>841</v>
      </c>
      <c r="O41" s="23">
        <v>195</v>
      </c>
      <c r="P41" s="23">
        <v>310</v>
      </c>
      <c r="Q41" s="23">
        <v>270</v>
      </c>
      <c r="R41" s="23">
        <v>175</v>
      </c>
      <c r="S41" s="23">
        <v>159</v>
      </c>
      <c r="T41" s="23">
        <v>117</v>
      </c>
      <c r="U41" s="23">
        <v>14</v>
      </c>
      <c r="V41" s="23">
        <v>2</v>
      </c>
      <c r="W41" s="23">
        <v>25</v>
      </c>
      <c r="X41" s="23">
        <v>1497</v>
      </c>
    </row>
    <row r="42" spans="1:24" x14ac:dyDescent="0.15">
      <c r="A42" s="26" t="s">
        <v>95</v>
      </c>
      <c r="B42" s="23">
        <v>3093</v>
      </c>
      <c r="C42" s="23">
        <v>2236</v>
      </c>
      <c r="D42" s="23">
        <v>1218</v>
      </c>
      <c r="E42" s="23">
        <v>119</v>
      </c>
      <c r="F42" s="25" t="s">
        <v>313</v>
      </c>
      <c r="G42" s="23">
        <v>43</v>
      </c>
      <c r="H42" s="23">
        <v>17</v>
      </c>
      <c r="I42" s="23">
        <v>631</v>
      </c>
      <c r="J42" s="23">
        <v>95</v>
      </c>
      <c r="K42" s="23">
        <v>69</v>
      </c>
      <c r="L42" s="23">
        <v>30</v>
      </c>
      <c r="M42" s="23">
        <v>14</v>
      </c>
      <c r="N42" s="23">
        <v>816</v>
      </c>
      <c r="O42" s="23">
        <v>199</v>
      </c>
      <c r="P42" s="23">
        <v>302</v>
      </c>
      <c r="Q42" s="23">
        <v>278</v>
      </c>
      <c r="R42" s="23">
        <v>175</v>
      </c>
      <c r="S42" s="23">
        <v>139</v>
      </c>
      <c r="T42" s="23">
        <v>85</v>
      </c>
      <c r="U42" s="23">
        <v>9</v>
      </c>
      <c r="V42" s="23">
        <v>2</v>
      </c>
      <c r="W42" s="23">
        <v>31</v>
      </c>
      <c r="X42" s="23">
        <v>1519</v>
      </c>
    </row>
    <row r="43" spans="1:24" x14ac:dyDescent="0.15">
      <c r="A43" s="26" t="s">
        <v>96</v>
      </c>
      <c r="B43" s="23">
        <v>2958</v>
      </c>
      <c r="C43" s="23">
        <v>2178</v>
      </c>
      <c r="D43" s="23">
        <v>1173</v>
      </c>
      <c r="E43" s="23">
        <v>114</v>
      </c>
      <c r="F43" s="25" t="s">
        <v>313</v>
      </c>
      <c r="G43" s="23">
        <v>31</v>
      </c>
      <c r="H43" s="23">
        <v>16</v>
      </c>
      <c r="I43" s="23">
        <v>649</v>
      </c>
      <c r="J43" s="23">
        <v>77</v>
      </c>
      <c r="K43" s="23">
        <v>68</v>
      </c>
      <c r="L43" s="23">
        <v>34</v>
      </c>
      <c r="M43" s="23">
        <v>14</v>
      </c>
      <c r="N43" s="23">
        <v>755</v>
      </c>
      <c r="O43" s="23">
        <v>193</v>
      </c>
      <c r="P43" s="23">
        <v>293</v>
      </c>
      <c r="Q43" s="23">
        <v>276</v>
      </c>
      <c r="R43" s="23">
        <v>156</v>
      </c>
      <c r="S43" s="23">
        <v>111</v>
      </c>
      <c r="T43" s="23">
        <v>73</v>
      </c>
      <c r="U43" s="23">
        <v>7</v>
      </c>
      <c r="V43" s="23">
        <v>2</v>
      </c>
      <c r="W43" s="23">
        <v>18</v>
      </c>
      <c r="X43" s="23">
        <v>1464</v>
      </c>
    </row>
    <row r="44" spans="1:24" x14ac:dyDescent="0.15">
      <c r="A44" s="26" t="s">
        <v>97</v>
      </c>
      <c r="B44" s="23">
        <v>3031</v>
      </c>
      <c r="C44" s="23">
        <v>2305</v>
      </c>
      <c r="D44" s="23">
        <v>1331</v>
      </c>
      <c r="E44" s="23">
        <v>100</v>
      </c>
      <c r="F44" s="25" t="s">
        <v>313</v>
      </c>
      <c r="G44" s="23">
        <v>17</v>
      </c>
      <c r="H44" s="23">
        <v>14</v>
      </c>
      <c r="I44" s="23">
        <v>627</v>
      </c>
      <c r="J44" s="23">
        <v>106</v>
      </c>
      <c r="K44" s="23">
        <v>69</v>
      </c>
      <c r="L44" s="23">
        <v>26</v>
      </c>
      <c r="M44" s="23">
        <v>15</v>
      </c>
      <c r="N44" s="23">
        <v>702</v>
      </c>
      <c r="O44" s="23">
        <v>172</v>
      </c>
      <c r="P44" s="23">
        <v>277</v>
      </c>
      <c r="Q44" s="23">
        <v>261</v>
      </c>
      <c r="R44" s="23">
        <v>144</v>
      </c>
      <c r="S44" s="23">
        <v>107</v>
      </c>
      <c r="T44" s="23">
        <v>77</v>
      </c>
      <c r="U44" s="23">
        <v>4</v>
      </c>
      <c r="V44" s="23">
        <v>3</v>
      </c>
      <c r="W44" s="23">
        <v>20</v>
      </c>
      <c r="X44" s="23">
        <v>1465</v>
      </c>
    </row>
    <row r="45" spans="1:24" x14ac:dyDescent="0.15">
      <c r="A45" s="26" t="s">
        <v>98</v>
      </c>
      <c r="B45" s="23">
        <v>2951</v>
      </c>
      <c r="C45" s="23">
        <v>2201</v>
      </c>
      <c r="D45" s="23">
        <v>1224</v>
      </c>
      <c r="E45" s="23">
        <v>84</v>
      </c>
      <c r="F45" s="25" t="s">
        <v>313</v>
      </c>
      <c r="G45" s="23">
        <v>22</v>
      </c>
      <c r="H45" s="23">
        <v>14</v>
      </c>
      <c r="I45" s="23">
        <v>649</v>
      </c>
      <c r="J45" s="23">
        <v>96</v>
      </c>
      <c r="K45" s="23">
        <v>76</v>
      </c>
      <c r="L45" s="23">
        <v>23</v>
      </c>
      <c r="M45" s="23">
        <v>14</v>
      </c>
      <c r="N45" s="23">
        <v>725</v>
      </c>
      <c r="O45" s="23">
        <v>167</v>
      </c>
      <c r="P45" s="23">
        <v>283</v>
      </c>
      <c r="Q45" s="23">
        <v>266</v>
      </c>
      <c r="R45" s="23">
        <v>147</v>
      </c>
      <c r="S45" s="23">
        <v>127</v>
      </c>
      <c r="T45" s="23">
        <v>98</v>
      </c>
      <c r="U45" s="23">
        <v>3</v>
      </c>
      <c r="V45" s="23">
        <v>2</v>
      </c>
      <c r="W45" s="23">
        <v>22</v>
      </c>
      <c r="X45" s="23">
        <v>1378</v>
      </c>
    </row>
    <row r="46" spans="1:24" x14ac:dyDescent="0.15">
      <c r="A46" s="26" t="s">
        <v>99</v>
      </c>
      <c r="B46" s="23">
        <v>2957</v>
      </c>
      <c r="C46" s="23">
        <v>2167</v>
      </c>
      <c r="D46" s="23">
        <v>1179</v>
      </c>
      <c r="E46" s="23">
        <v>99</v>
      </c>
      <c r="F46" s="25" t="s">
        <v>313</v>
      </c>
      <c r="G46" s="23">
        <v>26</v>
      </c>
      <c r="H46" s="23">
        <v>15</v>
      </c>
      <c r="I46" s="23">
        <v>629</v>
      </c>
      <c r="J46" s="23">
        <v>95</v>
      </c>
      <c r="K46" s="23">
        <v>77</v>
      </c>
      <c r="L46" s="23">
        <v>31</v>
      </c>
      <c r="M46" s="23">
        <v>14</v>
      </c>
      <c r="N46" s="23">
        <v>765</v>
      </c>
      <c r="O46" s="23">
        <v>169</v>
      </c>
      <c r="P46" s="23">
        <v>290</v>
      </c>
      <c r="Q46" s="23">
        <v>274</v>
      </c>
      <c r="R46" s="23">
        <v>171</v>
      </c>
      <c r="S46" s="23">
        <v>133</v>
      </c>
      <c r="T46" s="23">
        <v>104</v>
      </c>
      <c r="U46" s="23">
        <v>3</v>
      </c>
      <c r="V46" s="23">
        <v>1</v>
      </c>
      <c r="W46" s="23">
        <v>23</v>
      </c>
      <c r="X46" s="23">
        <v>1333</v>
      </c>
    </row>
    <row r="47" spans="1:24" x14ac:dyDescent="0.15">
      <c r="A47" s="26" t="s">
        <v>100</v>
      </c>
      <c r="B47" s="23">
        <v>2921</v>
      </c>
      <c r="C47" s="23">
        <v>2111</v>
      </c>
      <c r="D47" s="23">
        <v>1128</v>
      </c>
      <c r="E47" s="23">
        <v>78</v>
      </c>
      <c r="F47" s="25" t="s">
        <v>313</v>
      </c>
      <c r="G47" s="23">
        <v>29</v>
      </c>
      <c r="H47" s="23">
        <v>13</v>
      </c>
      <c r="I47" s="23">
        <v>637</v>
      </c>
      <c r="J47" s="23">
        <v>96</v>
      </c>
      <c r="K47" s="23">
        <v>86</v>
      </c>
      <c r="L47" s="23">
        <v>24</v>
      </c>
      <c r="M47" s="23">
        <v>20</v>
      </c>
      <c r="N47" s="23">
        <v>783</v>
      </c>
      <c r="O47" s="23">
        <v>169</v>
      </c>
      <c r="P47" s="23">
        <v>296</v>
      </c>
      <c r="Q47" s="23">
        <v>273</v>
      </c>
      <c r="R47" s="23">
        <v>177</v>
      </c>
      <c r="S47" s="23">
        <v>141</v>
      </c>
      <c r="T47" s="23">
        <v>103</v>
      </c>
      <c r="U47" s="23">
        <v>2</v>
      </c>
      <c r="V47" s="23">
        <v>1</v>
      </c>
      <c r="W47" s="23">
        <v>25</v>
      </c>
      <c r="X47" s="23">
        <v>1363</v>
      </c>
    </row>
    <row r="48" spans="1:24" x14ac:dyDescent="0.15">
      <c r="A48" s="26" t="s">
        <v>101</v>
      </c>
      <c r="B48" s="23">
        <v>2668</v>
      </c>
      <c r="C48" s="23">
        <v>1876</v>
      </c>
      <c r="D48" s="23">
        <v>909</v>
      </c>
      <c r="E48" s="23">
        <v>61</v>
      </c>
      <c r="F48" s="25" t="s">
        <v>313</v>
      </c>
      <c r="G48" s="23">
        <v>24</v>
      </c>
      <c r="H48" s="23">
        <v>15</v>
      </c>
      <c r="I48" s="23">
        <v>654</v>
      </c>
      <c r="J48" s="23">
        <v>89</v>
      </c>
      <c r="K48" s="23">
        <v>87</v>
      </c>
      <c r="L48" s="23">
        <v>18</v>
      </c>
      <c r="M48" s="23">
        <v>19</v>
      </c>
      <c r="N48" s="23">
        <v>777</v>
      </c>
      <c r="O48" s="23">
        <v>180</v>
      </c>
      <c r="P48" s="23">
        <v>297</v>
      </c>
      <c r="Q48" s="23">
        <v>278</v>
      </c>
      <c r="R48" s="23">
        <v>169</v>
      </c>
      <c r="S48" s="23">
        <v>129</v>
      </c>
      <c r="T48" s="23">
        <v>94</v>
      </c>
      <c r="U48" s="23">
        <v>2</v>
      </c>
      <c r="V48" s="23">
        <v>2</v>
      </c>
      <c r="W48" s="23">
        <v>13</v>
      </c>
      <c r="X48" s="23">
        <v>1137</v>
      </c>
    </row>
    <row r="49" spans="1:24" x14ac:dyDescent="0.15">
      <c r="A49" s="26" t="s">
        <v>102</v>
      </c>
      <c r="B49" s="23">
        <v>2793</v>
      </c>
      <c r="C49" s="23">
        <v>1998</v>
      </c>
      <c r="D49" s="23">
        <v>981</v>
      </c>
      <c r="E49" s="23">
        <v>79</v>
      </c>
      <c r="F49" s="25" t="s">
        <v>313</v>
      </c>
      <c r="G49" s="23">
        <v>33</v>
      </c>
      <c r="H49" s="23">
        <v>15</v>
      </c>
      <c r="I49" s="23">
        <v>655</v>
      </c>
      <c r="J49" s="23">
        <v>109</v>
      </c>
      <c r="K49" s="23">
        <v>83</v>
      </c>
      <c r="L49" s="23">
        <v>20</v>
      </c>
      <c r="M49" s="23">
        <v>23</v>
      </c>
      <c r="N49" s="23">
        <v>786</v>
      </c>
      <c r="O49" s="23">
        <v>174</v>
      </c>
      <c r="P49" s="23">
        <v>302</v>
      </c>
      <c r="Q49" s="23">
        <v>284</v>
      </c>
      <c r="R49" s="23">
        <v>165</v>
      </c>
      <c r="S49" s="23">
        <v>144</v>
      </c>
      <c r="T49" s="23">
        <v>106</v>
      </c>
      <c r="U49" s="23">
        <v>1</v>
      </c>
      <c r="V49" s="23">
        <v>2</v>
      </c>
      <c r="W49" s="23">
        <v>7</v>
      </c>
      <c r="X49" s="23">
        <v>1166</v>
      </c>
    </row>
    <row r="50" spans="1:24" x14ac:dyDescent="0.15">
      <c r="A50" s="26" t="s">
        <v>103</v>
      </c>
      <c r="B50" s="23">
        <v>2746</v>
      </c>
      <c r="C50" s="23">
        <v>1931</v>
      </c>
      <c r="D50" s="23">
        <v>948</v>
      </c>
      <c r="E50" s="23">
        <v>71</v>
      </c>
      <c r="F50" s="25" t="s">
        <v>313</v>
      </c>
      <c r="G50" s="23">
        <v>39</v>
      </c>
      <c r="H50" s="23">
        <v>12</v>
      </c>
      <c r="I50" s="23">
        <v>650</v>
      </c>
      <c r="J50" s="23">
        <v>92</v>
      </c>
      <c r="K50" s="23">
        <v>80</v>
      </c>
      <c r="L50" s="23">
        <v>17</v>
      </c>
      <c r="M50" s="23">
        <v>21</v>
      </c>
      <c r="N50" s="23">
        <v>807</v>
      </c>
      <c r="O50" s="23">
        <v>192</v>
      </c>
      <c r="P50" s="23">
        <v>310</v>
      </c>
      <c r="Q50" s="23">
        <v>288</v>
      </c>
      <c r="R50" s="23">
        <v>168</v>
      </c>
      <c r="S50" s="23">
        <v>135</v>
      </c>
      <c r="T50" s="23">
        <v>101</v>
      </c>
      <c r="U50" s="23">
        <v>1</v>
      </c>
      <c r="V50" s="23">
        <v>1</v>
      </c>
      <c r="W50" s="23">
        <v>7</v>
      </c>
      <c r="X50" s="23">
        <v>1180</v>
      </c>
    </row>
    <row r="51" spans="1:24" x14ac:dyDescent="0.15">
      <c r="A51" s="26" t="s">
        <v>104</v>
      </c>
      <c r="B51" s="23">
        <v>2638</v>
      </c>
      <c r="C51" s="23">
        <v>1825</v>
      </c>
      <c r="D51" s="23">
        <v>884</v>
      </c>
      <c r="E51" s="23">
        <v>72</v>
      </c>
      <c r="F51" s="23">
        <v>3</v>
      </c>
      <c r="G51" s="23">
        <v>33</v>
      </c>
      <c r="H51" s="23">
        <v>12</v>
      </c>
      <c r="I51" s="23">
        <v>623</v>
      </c>
      <c r="J51" s="23">
        <v>80</v>
      </c>
      <c r="K51" s="23">
        <v>82</v>
      </c>
      <c r="L51" s="23">
        <v>16</v>
      </c>
      <c r="M51" s="23">
        <v>19</v>
      </c>
      <c r="N51" s="23">
        <v>805</v>
      </c>
      <c r="O51" s="23">
        <v>170</v>
      </c>
      <c r="P51" s="23">
        <v>304</v>
      </c>
      <c r="Q51" s="23">
        <v>286</v>
      </c>
      <c r="R51" s="23">
        <v>202</v>
      </c>
      <c r="S51" s="23">
        <v>127</v>
      </c>
      <c r="T51" s="23">
        <v>90</v>
      </c>
      <c r="U51" s="23">
        <v>1</v>
      </c>
      <c r="V51" s="23">
        <v>1</v>
      </c>
      <c r="W51" s="23">
        <v>8</v>
      </c>
      <c r="X51" s="23">
        <v>1113</v>
      </c>
    </row>
    <row r="52" spans="1:24" x14ac:dyDescent="0.15">
      <c r="A52" s="26" t="s">
        <v>105</v>
      </c>
      <c r="B52" s="23">
        <v>2746</v>
      </c>
      <c r="C52" s="23">
        <v>1915</v>
      </c>
      <c r="D52" s="23">
        <v>885</v>
      </c>
      <c r="E52" s="23">
        <v>82</v>
      </c>
      <c r="F52" s="23">
        <v>5</v>
      </c>
      <c r="G52" s="23">
        <v>32</v>
      </c>
      <c r="H52" s="23">
        <v>10</v>
      </c>
      <c r="I52" s="23">
        <v>688</v>
      </c>
      <c r="J52" s="23">
        <v>96</v>
      </c>
      <c r="K52" s="23">
        <v>88</v>
      </c>
      <c r="L52" s="23">
        <v>16</v>
      </c>
      <c r="M52" s="23">
        <v>15</v>
      </c>
      <c r="N52" s="23">
        <v>823</v>
      </c>
      <c r="O52" s="23">
        <v>189</v>
      </c>
      <c r="P52" s="23">
        <v>302</v>
      </c>
      <c r="Q52" s="23">
        <v>285</v>
      </c>
      <c r="R52" s="23">
        <v>202</v>
      </c>
      <c r="S52" s="23">
        <v>127</v>
      </c>
      <c r="T52" s="23">
        <v>88</v>
      </c>
      <c r="U52" s="25" t="s">
        <v>313</v>
      </c>
      <c r="V52" s="23">
        <v>2</v>
      </c>
      <c r="W52" s="23">
        <v>8</v>
      </c>
      <c r="X52" s="23">
        <v>1228</v>
      </c>
    </row>
    <row r="53" spans="1:24" x14ac:dyDescent="0.15">
      <c r="A53" s="26" t="s">
        <v>106</v>
      </c>
      <c r="B53" s="23">
        <v>2786</v>
      </c>
      <c r="C53" s="23">
        <v>1959</v>
      </c>
      <c r="D53" s="23">
        <v>947</v>
      </c>
      <c r="E53" s="23">
        <v>75</v>
      </c>
      <c r="F53" s="23">
        <v>6</v>
      </c>
      <c r="G53" s="23">
        <v>38</v>
      </c>
      <c r="H53" s="23">
        <v>12</v>
      </c>
      <c r="I53" s="23">
        <v>703</v>
      </c>
      <c r="J53" s="23">
        <v>79</v>
      </c>
      <c r="K53" s="23">
        <v>71</v>
      </c>
      <c r="L53" s="23">
        <v>15</v>
      </c>
      <c r="M53" s="23">
        <v>13</v>
      </c>
      <c r="N53" s="23">
        <v>820</v>
      </c>
      <c r="O53" s="23">
        <v>201</v>
      </c>
      <c r="P53" s="23">
        <v>312</v>
      </c>
      <c r="Q53" s="23">
        <v>286</v>
      </c>
      <c r="R53" s="23">
        <v>181</v>
      </c>
      <c r="S53" s="23">
        <v>123</v>
      </c>
      <c r="T53" s="23">
        <v>85</v>
      </c>
      <c r="U53" s="25" t="s">
        <v>313</v>
      </c>
      <c r="V53" s="23">
        <v>2</v>
      </c>
      <c r="W53" s="23">
        <v>7</v>
      </c>
      <c r="X53" s="23">
        <v>1278</v>
      </c>
    </row>
    <row r="54" spans="1:24" x14ac:dyDescent="0.15">
      <c r="A54" s="26" t="s">
        <v>108</v>
      </c>
      <c r="B54" s="23">
        <v>2769</v>
      </c>
      <c r="C54" s="23">
        <v>1884</v>
      </c>
      <c r="D54" s="23">
        <v>856</v>
      </c>
      <c r="E54" s="23">
        <v>52</v>
      </c>
      <c r="F54" s="23">
        <v>5</v>
      </c>
      <c r="G54" s="23">
        <v>34</v>
      </c>
      <c r="H54" s="23">
        <v>11</v>
      </c>
      <c r="I54" s="23">
        <v>733</v>
      </c>
      <c r="J54" s="23">
        <v>87</v>
      </c>
      <c r="K54" s="23">
        <v>77</v>
      </c>
      <c r="L54" s="23">
        <v>15</v>
      </c>
      <c r="M54" s="23">
        <v>13</v>
      </c>
      <c r="N54" s="23">
        <v>876</v>
      </c>
      <c r="O54" s="23">
        <v>237</v>
      </c>
      <c r="P54" s="23">
        <v>317</v>
      </c>
      <c r="Q54" s="23">
        <v>290</v>
      </c>
      <c r="R54" s="23">
        <v>189</v>
      </c>
      <c r="S54" s="23">
        <v>130</v>
      </c>
      <c r="T54" s="23">
        <v>92</v>
      </c>
      <c r="U54" s="25" t="s">
        <v>313</v>
      </c>
      <c r="V54" s="23">
        <v>2</v>
      </c>
      <c r="W54" s="23">
        <v>9</v>
      </c>
      <c r="X54" s="23">
        <v>1095</v>
      </c>
    </row>
    <row r="55" spans="1:24" x14ac:dyDescent="0.15">
      <c r="A55" s="26" t="s">
        <v>109</v>
      </c>
      <c r="B55" s="23">
        <v>2741</v>
      </c>
      <c r="C55" s="23">
        <v>1825</v>
      </c>
      <c r="D55" s="23">
        <v>800</v>
      </c>
      <c r="E55" s="23">
        <v>65</v>
      </c>
      <c r="F55" s="23">
        <v>6</v>
      </c>
      <c r="G55" s="23">
        <v>26</v>
      </c>
      <c r="H55" s="23">
        <v>12</v>
      </c>
      <c r="I55" s="23">
        <v>730</v>
      </c>
      <c r="J55" s="23">
        <v>90</v>
      </c>
      <c r="K55" s="23">
        <v>74</v>
      </c>
      <c r="L55" s="23">
        <v>12</v>
      </c>
      <c r="M55" s="23">
        <v>10</v>
      </c>
      <c r="N55" s="23">
        <v>907</v>
      </c>
      <c r="O55" s="23">
        <v>238</v>
      </c>
      <c r="P55" s="23">
        <v>317</v>
      </c>
      <c r="Q55" s="23">
        <v>285</v>
      </c>
      <c r="R55" s="23">
        <v>197</v>
      </c>
      <c r="S55" s="23">
        <v>151</v>
      </c>
      <c r="T55" s="23">
        <v>110</v>
      </c>
      <c r="U55" s="25" t="s">
        <v>313</v>
      </c>
      <c r="V55" s="23">
        <v>2</v>
      </c>
      <c r="W55" s="23">
        <v>9</v>
      </c>
      <c r="X55" s="23">
        <v>1100</v>
      </c>
    </row>
    <row r="56" spans="1:24" x14ac:dyDescent="0.15">
      <c r="A56" s="26" t="s">
        <v>315</v>
      </c>
      <c r="B56" s="27">
        <v>2609</v>
      </c>
      <c r="C56" s="27">
        <v>1728</v>
      </c>
      <c r="D56" s="27">
        <v>714</v>
      </c>
      <c r="E56" s="27">
        <v>49</v>
      </c>
      <c r="F56" s="27">
        <v>8</v>
      </c>
      <c r="G56" s="27">
        <v>28</v>
      </c>
      <c r="H56" s="27">
        <v>14</v>
      </c>
      <c r="I56" s="27">
        <v>730</v>
      </c>
      <c r="J56" s="27">
        <v>87</v>
      </c>
      <c r="K56" s="27">
        <v>76</v>
      </c>
      <c r="L56" s="27">
        <v>11</v>
      </c>
      <c r="M56" s="27">
        <v>11</v>
      </c>
      <c r="N56" s="27">
        <v>872</v>
      </c>
      <c r="O56" s="27">
        <v>229</v>
      </c>
      <c r="P56" s="27">
        <v>318</v>
      </c>
      <c r="Q56" s="27">
        <v>284</v>
      </c>
      <c r="R56" s="28">
        <v>181</v>
      </c>
      <c r="S56" s="28">
        <v>143</v>
      </c>
      <c r="T56" s="28">
        <v>101</v>
      </c>
      <c r="U56" s="25" t="s">
        <v>313</v>
      </c>
      <c r="V56" s="28">
        <v>2</v>
      </c>
      <c r="W56" s="28">
        <v>8</v>
      </c>
      <c r="X56" s="28">
        <v>1065</v>
      </c>
    </row>
    <row r="57" spans="1:24" x14ac:dyDescent="0.15">
      <c r="A57" s="26" t="s">
        <v>316</v>
      </c>
      <c r="B57" s="29">
        <v>2634</v>
      </c>
      <c r="C57" s="29">
        <v>1760</v>
      </c>
      <c r="D57" s="29">
        <v>721</v>
      </c>
      <c r="E57" s="29">
        <v>38</v>
      </c>
      <c r="F57" s="29">
        <v>7</v>
      </c>
      <c r="G57" s="29">
        <v>17</v>
      </c>
      <c r="H57" s="29">
        <v>11</v>
      </c>
      <c r="I57" s="29">
        <v>765</v>
      </c>
      <c r="J57" s="29">
        <v>102</v>
      </c>
      <c r="K57" s="29">
        <v>78</v>
      </c>
      <c r="L57" s="29">
        <v>11</v>
      </c>
      <c r="M57" s="29">
        <v>10</v>
      </c>
      <c r="N57" s="29">
        <v>866</v>
      </c>
      <c r="O57" s="29">
        <v>236</v>
      </c>
      <c r="P57" s="29">
        <v>307</v>
      </c>
      <c r="Q57" s="29">
        <v>276</v>
      </c>
      <c r="R57" s="29">
        <v>191</v>
      </c>
      <c r="S57" s="29">
        <v>130</v>
      </c>
      <c r="T57" s="29">
        <v>92</v>
      </c>
      <c r="U57" s="25" t="s">
        <v>313</v>
      </c>
      <c r="V57" s="30">
        <v>2</v>
      </c>
      <c r="W57" s="29">
        <v>8</v>
      </c>
      <c r="X57" s="28">
        <v>1072</v>
      </c>
    </row>
    <row r="58" spans="1:24" x14ac:dyDescent="0.15">
      <c r="A58" s="26" t="s">
        <v>317</v>
      </c>
      <c r="B58" s="29">
        <v>2693</v>
      </c>
      <c r="C58" s="29">
        <v>1795</v>
      </c>
      <c r="D58" s="29">
        <v>748</v>
      </c>
      <c r="E58" s="29">
        <v>53</v>
      </c>
      <c r="F58" s="29">
        <v>4</v>
      </c>
      <c r="G58" s="29">
        <v>20</v>
      </c>
      <c r="H58" s="29">
        <v>10</v>
      </c>
      <c r="I58" s="29">
        <v>778</v>
      </c>
      <c r="J58" s="29">
        <v>89</v>
      </c>
      <c r="K58" s="29">
        <v>69</v>
      </c>
      <c r="L58" s="29">
        <v>14</v>
      </c>
      <c r="M58" s="29">
        <v>10</v>
      </c>
      <c r="N58" s="29">
        <v>887</v>
      </c>
      <c r="O58" s="29">
        <v>220</v>
      </c>
      <c r="P58" s="29">
        <v>322</v>
      </c>
      <c r="Q58" s="29">
        <v>290</v>
      </c>
      <c r="R58" s="29">
        <v>218</v>
      </c>
      <c r="S58" s="29">
        <v>126</v>
      </c>
      <c r="T58" s="29">
        <v>92</v>
      </c>
      <c r="U58" s="25" t="s">
        <v>313</v>
      </c>
      <c r="V58" s="30">
        <v>2</v>
      </c>
      <c r="W58" s="29">
        <v>11</v>
      </c>
      <c r="X58" s="28">
        <v>906</v>
      </c>
    </row>
    <row r="59" spans="1:24" x14ac:dyDescent="0.15">
      <c r="A59" s="26" t="s">
        <v>318</v>
      </c>
      <c r="B59" s="27">
        <v>2589</v>
      </c>
      <c r="C59" s="28">
        <v>1720</v>
      </c>
      <c r="D59" s="28">
        <v>701</v>
      </c>
      <c r="E59" s="28">
        <v>49</v>
      </c>
      <c r="F59" s="28">
        <v>4</v>
      </c>
      <c r="G59" s="28">
        <v>17</v>
      </c>
      <c r="H59" s="28">
        <v>11</v>
      </c>
      <c r="I59" s="28">
        <v>763</v>
      </c>
      <c r="J59" s="28">
        <v>90</v>
      </c>
      <c r="K59" s="28">
        <v>64</v>
      </c>
      <c r="L59" s="28">
        <v>11</v>
      </c>
      <c r="M59" s="28">
        <v>10</v>
      </c>
      <c r="N59" s="29">
        <v>858</v>
      </c>
      <c r="O59" s="29">
        <v>185</v>
      </c>
      <c r="P59" s="29">
        <v>342</v>
      </c>
      <c r="Q59" s="29">
        <v>311</v>
      </c>
      <c r="R59" s="28">
        <v>210</v>
      </c>
      <c r="S59" s="28">
        <v>119</v>
      </c>
      <c r="T59" s="28">
        <v>87</v>
      </c>
      <c r="U59" s="25" t="s">
        <v>313</v>
      </c>
      <c r="V59" s="28">
        <v>2</v>
      </c>
      <c r="W59" s="28">
        <v>11</v>
      </c>
      <c r="X59" s="28">
        <v>914</v>
      </c>
    </row>
    <row r="60" spans="1:24" x14ac:dyDescent="0.15">
      <c r="A60" s="26" t="s">
        <v>320</v>
      </c>
      <c r="B60" s="27">
        <v>2552</v>
      </c>
      <c r="C60" s="28">
        <v>1689</v>
      </c>
      <c r="D60" s="28">
        <v>643</v>
      </c>
      <c r="E60" s="28">
        <v>42</v>
      </c>
      <c r="F60" s="28">
        <v>7</v>
      </c>
      <c r="G60" s="28">
        <v>12</v>
      </c>
      <c r="H60" s="28">
        <v>12</v>
      </c>
      <c r="I60" s="28">
        <v>789</v>
      </c>
      <c r="J60" s="28">
        <v>98</v>
      </c>
      <c r="K60" s="28">
        <v>68</v>
      </c>
      <c r="L60" s="28">
        <v>9</v>
      </c>
      <c r="M60" s="28">
        <v>9</v>
      </c>
      <c r="N60" s="29">
        <v>853</v>
      </c>
      <c r="O60" s="29">
        <v>170</v>
      </c>
      <c r="P60" s="29">
        <v>330</v>
      </c>
      <c r="Q60" s="29">
        <v>298</v>
      </c>
      <c r="R60" s="28">
        <v>225</v>
      </c>
      <c r="S60" s="28">
        <v>126</v>
      </c>
      <c r="T60" s="28">
        <v>95</v>
      </c>
      <c r="U60" s="25" t="s">
        <v>313</v>
      </c>
      <c r="V60" s="28">
        <v>2</v>
      </c>
      <c r="W60" s="28">
        <v>10</v>
      </c>
      <c r="X60" s="28">
        <v>1005</v>
      </c>
    </row>
    <row r="61" spans="1:24" x14ac:dyDescent="0.15">
      <c r="A61" s="26" t="s">
        <v>321</v>
      </c>
      <c r="B61" s="29">
        <v>2659</v>
      </c>
      <c r="C61" s="29">
        <v>1813</v>
      </c>
      <c r="D61" s="29">
        <v>797</v>
      </c>
      <c r="E61" s="29">
        <v>36</v>
      </c>
      <c r="F61" s="29">
        <v>9</v>
      </c>
      <c r="G61" s="29">
        <v>9</v>
      </c>
      <c r="H61" s="29">
        <v>13</v>
      </c>
      <c r="I61" s="29">
        <v>776</v>
      </c>
      <c r="J61" s="29">
        <v>90</v>
      </c>
      <c r="K61" s="29">
        <v>64</v>
      </c>
      <c r="L61" s="29">
        <v>10</v>
      </c>
      <c r="M61" s="29">
        <v>9</v>
      </c>
      <c r="N61" s="29">
        <v>836</v>
      </c>
      <c r="O61" s="29">
        <v>146</v>
      </c>
      <c r="P61" s="29">
        <v>324</v>
      </c>
      <c r="Q61" s="29">
        <v>290</v>
      </c>
      <c r="R61" s="29">
        <v>231</v>
      </c>
      <c r="S61" s="29">
        <v>134</v>
      </c>
      <c r="T61" s="29">
        <v>99</v>
      </c>
      <c r="U61" s="25" t="s">
        <v>313</v>
      </c>
      <c r="V61" s="30">
        <v>2</v>
      </c>
      <c r="W61" s="29">
        <v>10</v>
      </c>
      <c r="X61" s="29">
        <v>958</v>
      </c>
    </row>
    <row r="62" spans="1:24" x14ac:dyDescent="0.15">
      <c r="A62" s="26" t="s">
        <v>116</v>
      </c>
      <c r="B62" s="29">
        <v>2786</v>
      </c>
      <c r="C62" s="29">
        <v>1890</v>
      </c>
      <c r="D62" s="29">
        <v>832</v>
      </c>
      <c r="E62" s="29">
        <v>36</v>
      </c>
      <c r="F62" s="29">
        <v>10</v>
      </c>
      <c r="G62" s="29">
        <v>8</v>
      </c>
      <c r="H62" s="29">
        <v>7</v>
      </c>
      <c r="I62" s="29">
        <v>815</v>
      </c>
      <c r="J62" s="29">
        <v>94</v>
      </c>
      <c r="K62" s="29">
        <v>66</v>
      </c>
      <c r="L62" s="29">
        <v>7</v>
      </c>
      <c r="M62" s="29">
        <v>14</v>
      </c>
      <c r="N62" s="29">
        <v>886</v>
      </c>
      <c r="O62" s="29">
        <v>178</v>
      </c>
      <c r="P62" s="29">
        <v>356</v>
      </c>
      <c r="Q62" s="29">
        <v>323</v>
      </c>
      <c r="R62" s="29">
        <v>233</v>
      </c>
      <c r="S62" s="29">
        <v>118</v>
      </c>
      <c r="T62" s="29">
        <v>96</v>
      </c>
      <c r="U62" s="25" t="s">
        <v>313</v>
      </c>
      <c r="V62" s="30">
        <v>2</v>
      </c>
      <c r="W62" s="29">
        <v>10</v>
      </c>
      <c r="X62" s="29">
        <v>1090</v>
      </c>
    </row>
    <row r="63" spans="1:24" ht="12" customHeight="1" x14ac:dyDescent="0.15">
      <c r="A63" s="26" t="s">
        <v>117</v>
      </c>
      <c r="B63" s="31">
        <v>2690</v>
      </c>
      <c r="C63" s="32">
        <v>1727</v>
      </c>
      <c r="D63" s="32">
        <v>685</v>
      </c>
      <c r="E63" s="32">
        <v>43</v>
      </c>
      <c r="F63" s="32">
        <v>6</v>
      </c>
      <c r="G63" s="32">
        <v>10</v>
      </c>
      <c r="H63" s="32">
        <v>15</v>
      </c>
      <c r="I63" s="32">
        <v>810</v>
      </c>
      <c r="J63" s="32">
        <v>73</v>
      </c>
      <c r="K63" s="32">
        <v>66</v>
      </c>
      <c r="L63" s="32">
        <v>7</v>
      </c>
      <c r="M63" s="32">
        <v>11</v>
      </c>
      <c r="N63" s="33">
        <v>955</v>
      </c>
      <c r="O63" s="33">
        <v>187</v>
      </c>
      <c r="P63" s="33">
        <v>356</v>
      </c>
      <c r="Q63" s="33">
        <v>307</v>
      </c>
      <c r="R63" s="34">
        <v>261</v>
      </c>
      <c r="S63" s="34">
        <v>149</v>
      </c>
      <c r="T63" s="34">
        <v>124</v>
      </c>
      <c r="U63" s="25" t="s">
        <v>313</v>
      </c>
      <c r="V63" s="34">
        <v>2</v>
      </c>
      <c r="W63" s="34">
        <v>8</v>
      </c>
      <c r="X63" s="34">
        <v>939</v>
      </c>
    </row>
    <row r="64" spans="1:24" ht="12" customHeight="1" x14ac:dyDescent="0.15">
      <c r="A64" s="26" t="s">
        <v>118</v>
      </c>
      <c r="B64" s="31">
        <v>2495</v>
      </c>
      <c r="C64" s="32">
        <v>1496</v>
      </c>
      <c r="D64" s="32">
        <v>467</v>
      </c>
      <c r="E64" s="32">
        <v>27</v>
      </c>
      <c r="F64" s="32">
        <v>7</v>
      </c>
      <c r="G64" s="32">
        <v>10</v>
      </c>
      <c r="H64" s="32">
        <v>12</v>
      </c>
      <c r="I64" s="32">
        <v>803</v>
      </c>
      <c r="J64" s="32">
        <v>87</v>
      </c>
      <c r="K64" s="32">
        <v>66</v>
      </c>
      <c r="L64" s="32">
        <v>7</v>
      </c>
      <c r="M64" s="32">
        <v>9</v>
      </c>
      <c r="N64" s="33">
        <v>991</v>
      </c>
      <c r="O64" s="33">
        <v>200</v>
      </c>
      <c r="P64" s="33">
        <v>366</v>
      </c>
      <c r="Q64" s="33">
        <v>323</v>
      </c>
      <c r="R64" s="34">
        <v>271</v>
      </c>
      <c r="S64" s="34">
        <v>151</v>
      </c>
      <c r="T64" s="34">
        <v>129</v>
      </c>
      <c r="U64" s="25" t="s">
        <v>313</v>
      </c>
      <c r="V64" s="34">
        <v>2</v>
      </c>
      <c r="W64" s="34">
        <v>9</v>
      </c>
      <c r="X64" s="34">
        <v>681</v>
      </c>
    </row>
    <row r="65" spans="1:24" ht="12" customHeight="1" x14ac:dyDescent="0.15">
      <c r="A65" s="26" t="s">
        <v>304</v>
      </c>
      <c r="B65" s="31">
        <v>2723</v>
      </c>
      <c r="C65" s="32">
        <v>1657</v>
      </c>
      <c r="D65" s="32">
        <v>524</v>
      </c>
      <c r="E65" s="32">
        <v>43</v>
      </c>
      <c r="F65" s="32">
        <v>8</v>
      </c>
      <c r="G65" s="32">
        <v>9</v>
      </c>
      <c r="H65" s="32">
        <v>16</v>
      </c>
      <c r="I65" s="32">
        <v>883</v>
      </c>
      <c r="J65" s="32">
        <v>87</v>
      </c>
      <c r="K65" s="32">
        <v>69</v>
      </c>
      <c r="L65" s="32">
        <v>7</v>
      </c>
      <c r="M65" s="32">
        <v>12</v>
      </c>
      <c r="N65" s="33">
        <v>1055</v>
      </c>
      <c r="O65" s="33">
        <v>213</v>
      </c>
      <c r="P65" s="33">
        <v>407</v>
      </c>
      <c r="Q65" s="33">
        <v>345</v>
      </c>
      <c r="R65" s="34">
        <v>262</v>
      </c>
      <c r="S65" s="34">
        <v>171</v>
      </c>
      <c r="T65" s="34">
        <v>147</v>
      </c>
      <c r="U65" s="25" t="s">
        <v>107</v>
      </c>
      <c r="V65" s="34">
        <v>2</v>
      </c>
      <c r="W65" s="34">
        <v>11</v>
      </c>
      <c r="X65" s="34">
        <v>1060</v>
      </c>
    </row>
    <row r="66" spans="1:24" ht="12" customHeight="1" x14ac:dyDescent="0.15">
      <c r="A66" s="26" t="s">
        <v>120</v>
      </c>
      <c r="B66" s="31">
        <v>2863</v>
      </c>
      <c r="C66" s="32">
        <v>1832</v>
      </c>
      <c r="D66" s="32">
        <v>608</v>
      </c>
      <c r="E66" s="32">
        <v>42</v>
      </c>
      <c r="F66" s="32">
        <v>8</v>
      </c>
      <c r="G66" s="32">
        <v>8</v>
      </c>
      <c r="H66" s="32">
        <v>15</v>
      </c>
      <c r="I66" s="32">
        <v>964</v>
      </c>
      <c r="J66" s="32">
        <v>89</v>
      </c>
      <c r="K66" s="32">
        <v>80</v>
      </c>
      <c r="L66" s="32">
        <v>7</v>
      </c>
      <c r="M66" s="32">
        <v>13</v>
      </c>
      <c r="N66" s="129">
        <v>1020</v>
      </c>
      <c r="O66" s="129">
        <v>211</v>
      </c>
      <c r="P66" s="129">
        <v>409</v>
      </c>
      <c r="Q66" s="129">
        <v>349</v>
      </c>
      <c r="R66" s="34">
        <v>256</v>
      </c>
      <c r="S66" s="34">
        <v>143</v>
      </c>
      <c r="T66" s="34">
        <v>124</v>
      </c>
      <c r="U66" s="25" t="s">
        <v>107</v>
      </c>
      <c r="V66" s="34">
        <v>2</v>
      </c>
      <c r="W66" s="34">
        <v>10</v>
      </c>
      <c r="X66" s="34">
        <v>1315</v>
      </c>
    </row>
    <row r="67" spans="1:24" ht="12" customHeight="1" x14ac:dyDescent="0.15">
      <c r="A67" s="26" t="s">
        <v>305</v>
      </c>
      <c r="B67" s="31">
        <v>2828</v>
      </c>
      <c r="C67" s="32">
        <v>1763</v>
      </c>
      <c r="D67" s="32">
        <v>641</v>
      </c>
      <c r="E67" s="32">
        <v>44</v>
      </c>
      <c r="F67" s="32">
        <v>9</v>
      </c>
      <c r="G67" s="32">
        <v>6</v>
      </c>
      <c r="H67" s="32">
        <v>12</v>
      </c>
      <c r="I67" s="32">
        <v>876</v>
      </c>
      <c r="J67" s="32">
        <v>77</v>
      </c>
      <c r="K67" s="32">
        <v>79</v>
      </c>
      <c r="L67" s="32">
        <v>6</v>
      </c>
      <c r="M67" s="32">
        <v>13</v>
      </c>
      <c r="N67" s="129">
        <v>1055</v>
      </c>
      <c r="O67" s="129">
        <v>200</v>
      </c>
      <c r="P67" s="129">
        <v>418</v>
      </c>
      <c r="Q67" s="129">
        <v>356</v>
      </c>
      <c r="R67" s="34">
        <v>270</v>
      </c>
      <c r="S67" s="34">
        <v>166</v>
      </c>
      <c r="T67" s="34">
        <v>146</v>
      </c>
      <c r="U67" s="25" t="s">
        <v>107</v>
      </c>
      <c r="V67" s="34">
        <v>2</v>
      </c>
      <c r="W67" s="34">
        <v>10</v>
      </c>
      <c r="X67" s="34">
        <v>1285</v>
      </c>
    </row>
    <row r="68" spans="1:24" ht="12" customHeight="1" x14ac:dyDescent="0.15">
      <c r="A68" s="26" t="s">
        <v>306</v>
      </c>
      <c r="B68" s="31">
        <v>2871</v>
      </c>
      <c r="C68" s="32">
        <v>1767</v>
      </c>
      <c r="D68" s="32">
        <v>714</v>
      </c>
      <c r="E68" s="32">
        <v>43</v>
      </c>
      <c r="F68" s="32">
        <v>10</v>
      </c>
      <c r="G68" s="32">
        <v>7</v>
      </c>
      <c r="H68" s="32">
        <v>12</v>
      </c>
      <c r="I68" s="32">
        <v>815</v>
      </c>
      <c r="J68" s="32">
        <v>80</v>
      </c>
      <c r="K68" s="32">
        <v>68</v>
      </c>
      <c r="L68" s="32">
        <v>6</v>
      </c>
      <c r="M68" s="32">
        <v>12</v>
      </c>
      <c r="N68" s="129">
        <v>1095</v>
      </c>
      <c r="O68" s="129">
        <v>208</v>
      </c>
      <c r="P68" s="129">
        <v>416</v>
      </c>
      <c r="Q68" s="129">
        <v>350</v>
      </c>
      <c r="R68" s="34">
        <v>257</v>
      </c>
      <c r="S68" s="34">
        <v>211</v>
      </c>
      <c r="T68" s="34">
        <v>191</v>
      </c>
      <c r="U68" s="25" t="s">
        <v>107</v>
      </c>
      <c r="V68" s="34">
        <v>2</v>
      </c>
      <c r="W68" s="34">
        <v>10</v>
      </c>
      <c r="X68" s="34">
        <v>1033</v>
      </c>
    </row>
    <row r="69" spans="1:24" ht="12" customHeight="1" x14ac:dyDescent="0.15">
      <c r="A69" s="26" t="s">
        <v>123</v>
      </c>
      <c r="B69" s="31">
        <v>2859</v>
      </c>
      <c r="C69" s="32">
        <v>1693</v>
      </c>
      <c r="D69" s="32">
        <v>671</v>
      </c>
      <c r="E69" s="32">
        <v>43</v>
      </c>
      <c r="F69" s="32">
        <v>10</v>
      </c>
      <c r="G69" s="32">
        <v>9</v>
      </c>
      <c r="H69" s="32">
        <v>15</v>
      </c>
      <c r="I69" s="32">
        <v>784</v>
      </c>
      <c r="J69" s="32">
        <v>76</v>
      </c>
      <c r="K69" s="32">
        <v>68</v>
      </c>
      <c r="L69" s="32">
        <v>5</v>
      </c>
      <c r="M69" s="32">
        <v>13</v>
      </c>
      <c r="N69" s="129">
        <v>1156</v>
      </c>
      <c r="O69" s="129">
        <v>228</v>
      </c>
      <c r="P69" s="129">
        <v>437</v>
      </c>
      <c r="Q69" s="129">
        <v>369</v>
      </c>
      <c r="R69" s="34">
        <v>258</v>
      </c>
      <c r="S69" s="34">
        <v>231</v>
      </c>
      <c r="T69" s="34">
        <v>210</v>
      </c>
      <c r="U69" s="25" t="s">
        <v>107</v>
      </c>
      <c r="V69" s="34">
        <v>2</v>
      </c>
      <c r="W69" s="34">
        <v>9</v>
      </c>
      <c r="X69" s="34">
        <v>1055</v>
      </c>
    </row>
    <row r="70" spans="1:24" ht="12" customHeight="1" x14ac:dyDescent="0.15">
      <c r="A70" s="26" t="s">
        <v>124</v>
      </c>
      <c r="B70" s="31">
        <v>2875</v>
      </c>
      <c r="C70" s="32">
        <v>1643</v>
      </c>
      <c r="D70" s="32">
        <v>662</v>
      </c>
      <c r="E70" s="32">
        <v>42</v>
      </c>
      <c r="F70" s="32">
        <v>8</v>
      </c>
      <c r="G70" s="32">
        <v>10</v>
      </c>
      <c r="H70" s="32">
        <v>18</v>
      </c>
      <c r="I70" s="32">
        <v>756</v>
      </c>
      <c r="J70" s="32">
        <v>71</v>
      </c>
      <c r="K70" s="32">
        <v>60</v>
      </c>
      <c r="L70" s="32">
        <v>4</v>
      </c>
      <c r="M70" s="32">
        <v>13</v>
      </c>
      <c r="N70" s="129">
        <v>1225</v>
      </c>
      <c r="O70" s="129">
        <v>213</v>
      </c>
      <c r="P70" s="129">
        <v>463</v>
      </c>
      <c r="Q70" s="129">
        <v>394</v>
      </c>
      <c r="R70" s="34">
        <v>322</v>
      </c>
      <c r="S70" s="34">
        <v>224</v>
      </c>
      <c r="T70" s="34">
        <v>207</v>
      </c>
      <c r="U70" s="25" t="s">
        <v>107</v>
      </c>
      <c r="V70" s="34">
        <v>3</v>
      </c>
      <c r="W70" s="34">
        <v>7</v>
      </c>
      <c r="X70" s="34">
        <v>1120</v>
      </c>
    </row>
    <row r="71" spans="1:24" ht="12" customHeight="1" x14ac:dyDescent="0.15">
      <c r="A71" s="26" t="s">
        <v>125</v>
      </c>
      <c r="B71" s="31">
        <v>2693</v>
      </c>
      <c r="C71" s="32">
        <v>1399</v>
      </c>
      <c r="D71" s="32">
        <v>453</v>
      </c>
      <c r="E71" s="32">
        <v>44</v>
      </c>
      <c r="F71" s="32">
        <v>5</v>
      </c>
      <c r="G71" s="32">
        <v>6</v>
      </c>
      <c r="H71" s="32">
        <v>12</v>
      </c>
      <c r="I71" s="32">
        <v>707</v>
      </c>
      <c r="J71" s="32">
        <v>88</v>
      </c>
      <c r="K71" s="32">
        <v>68</v>
      </c>
      <c r="L71" s="32">
        <v>3</v>
      </c>
      <c r="M71" s="32">
        <v>13</v>
      </c>
      <c r="N71" s="129">
        <v>1287</v>
      </c>
      <c r="O71" s="129">
        <v>243</v>
      </c>
      <c r="P71" s="129">
        <v>465</v>
      </c>
      <c r="Q71" s="129">
        <v>402</v>
      </c>
      <c r="R71" s="34">
        <v>307</v>
      </c>
      <c r="S71" s="34">
        <v>269</v>
      </c>
      <c r="T71" s="34">
        <v>255</v>
      </c>
      <c r="U71" s="25" t="s">
        <v>107</v>
      </c>
      <c r="V71" s="34">
        <v>3</v>
      </c>
      <c r="W71" s="34">
        <v>7</v>
      </c>
      <c r="X71" s="34">
        <v>1128</v>
      </c>
    </row>
    <row r="72" spans="1:24" ht="12" customHeight="1" x14ac:dyDescent="0.15">
      <c r="A72" s="26" t="s">
        <v>126</v>
      </c>
      <c r="B72" s="31">
        <v>2718</v>
      </c>
      <c r="C72" s="32">
        <v>1450</v>
      </c>
      <c r="D72" s="32">
        <v>458</v>
      </c>
      <c r="E72" s="32">
        <v>46</v>
      </c>
      <c r="F72" s="32">
        <v>7</v>
      </c>
      <c r="G72" s="32">
        <v>7</v>
      </c>
      <c r="H72" s="32">
        <v>6</v>
      </c>
      <c r="I72" s="32">
        <v>749</v>
      </c>
      <c r="J72" s="32">
        <v>82</v>
      </c>
      <c r="K72" s="32">
        <v>77</v>
      </c>
      <c r="L72" s="32">
        <v>3</v>
      </c>
      <c r="M72" s="32">
        <v>16</v>
      </c>
      <c r="N72" s="129">
        <v>1262</v>
      </c>
      <c r="O72" s="129">
        <v>244</v>
      </c>
      <c r="P72" s="129">
        <v>469</v>
      </c>
      <c r="Q72" s="129">
        <v>418</v>
      </c>
      <c r="R72" s="34">
        <v>287</v>
      </c>
      <c r="S72" s="34">
        <v>260</v>
      </c>
      <c r="T72" s="34">
        <v>244</v>
      </c>
      <c r="U72" s="25" t="s">
        <v>107</v>
      </c>
      <c r="V72" s="34">
        <v>3</v>
      </c>
      <c r="W72" s="34">
        <v>6</v>
      </c>
      <c r="X72" s="34">
        <v>1059</v>
      </c>
    </row>
    <row r="73" spans="1:24" ht="12" customHeight="1" x14ac:dyDescent="0.15">
      <c r="A73" s="45" t="s">
        <v>127</v>
      </c>
      <c r="B73" s="40">
        <v>2959</v>
      </c>
      <c r="C73" s="41">
        <v>1586</v>
      </c>
      <c r="D73" s="41">
        <v>586</v>
      </c>
      <c r="E73" s="41">
        <v>50</v>
      </c>
      <c r="F73" s="41">
        <v>6</v>
      </c>
      <c r="G73" s="41">
        <v>5</v>
      </c>
      <c r="H73" s="41">
        <v>10</v>
      </c>
      <c r="I73" s="41">
        <v>745</v>
      </c>
      <c r="J73" s="41">
        <v>89</v>
      </c>
      <c r="K73" s="41">
        <v>74</v>
      </c>
      <c r="L73" s="41">
        <v>2</v>
      </c>
      <c r="M73" s="41">
        <v>19</v>
      </c>
      <c r="N73" s="128">
        <v>1367</v>
      </c>
      <c r="O73" s="128">
        <v>251</v>
      </c>
      <c r="P73" s="128">
        <v>472</v>
      </c>
      <c r="Q73" s="128">
        <v>435</v>
      </c>
      <c r="R73" s="43">
        <v>279</v>
      </c>
      <c r="S73" s="43">
        <v>363</v>
      </c>
      <c r="T73" s="43">
        <v>348</v>
      </c>
      <c r="U73" s="44" t="s">
        <v>107</v>
      </c>
      <c r="V73" s="43">
        <v>3</v>
      </c>
      <c r="W73" s="43">
        <v>7</v>
      </c>
      <c r="X73" s="43">
        <v>1086</v>
      </c>
    </row>
    <row r="74" spans="1:24"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5EDD5-99D7-4BC7-9D52-813A101229A3}">
  <dimension ref="A1:X79"/>
  <sheetViews>
    <sheetView zoomScaleNormal="100" workbookViewId="0">
      <pane xSplit="1" ySplit="9" topLeftCell="B48" activePane="bottomRight" state="frozen"/>
      <selection pane="topRight" activeCell="B1" sqref="B1"/>
      <selection pane="bottomLeft" activeCell="A10" sqref="A10"/>
      <selection pane="bottomRight" activeCell="B9" sqref="B9:B73"/>
    </sheetView>
  </sheetViews>
  <sheetFormatPr defaultColWidth="9.85546875" defaultRowHeight="11.25" x14ac:dyDescent="0.15"/>
  <cols>
    <col min="1" max="1" width="15" style="2" customWidth="1"/>
    <col min="2" max="24" width="12.140625" style="2" customWidth="1"/>
    <col min="25" max="256" width="9.85546875" style="2"/>
    <col min="257" max="257" width="15" style="2" customWidth="1"/>
    <col min="258" max="280" width="12.140625" style="2" customWidth="1"/>
    <col min="281" max="512" width="9.85546875" style="2"/>
    <col min="513" max="513" width="15" style="2" customWidth="1"/>
    <col min="514" max="536" width="12.140625" style="2" customWidth="1"/>
    <col min="537" max="768" width="9.85546875" style="2"/>
    <col min="769" max="769" width="15" style="2" customWidth="1"/>
    <col min="770" max="792" width="12.140625" style="2" customWidth="1"/>
    <col min="793" max="1024" width="9.85546875" style="2"/>
    <col min="1025" max="1025" width="15" style="2" customWidth="1"/>
    <col min="1026" max="1048" width="12.140625" style="2" customWidth="1"/>
    <col min="1049" max="1280" width="9.85546875" style="2"/>
    <col min="1281" max="1281" width="15" style="2" customWidth="1"/>
    <col min="1282" max="1304" width="12.140625" style="2" customWidth="1"/>
    <col min="1305" max="1536" width="9.85546875" style="2"/>
    <col min="1537" max="1537" width="15" style="2" customWidth="1"/>
    <col min="1538" max="1560" width="12.140625" style="2" customWidth="1"/>
    <col min="1561" max="1792" width="9.85546875" style="2"/>
    <col min="1793" max="1793" width="15" style="2" customWidth="1"/>
    <col min="1794" max="1816" width="12.140625" style="2" customWidth="1"/>
    <col min="1817" max="2048" width="9.85546875" style="2"/>
    <col min="2049" max="2049" width="15" style="2" customWidth="1"/>
    <col min="2050" max="2072" width="12.140625" style="2" customWidth="1"/>
    <col min="2073" max="2304" width="9.85546875" style="2"/>
    <col min="2305" max="2305" width="15" style="2" customWidth="1"/>
    <col min="2306" max="2328" width="12.140625" style="2" customWidth="1"/>
    <col min="2329" max="2560" width="9.85546875" style="2"/>
    <col min="2561" max="2561" width="15" style="2" customWidth="1"/>
    <col min="2562" max="2584" width="12.140625" style="2" customWidth="1"/>
    <col min="2585" max="2816" width="9.85546875" style="2"/>
    <col min="2817" max="2817" width="15" style="2" customWidth="1"/>
    <col min="2818" max="2840" width="12.140625" style="2" customWidth="1"/>
    <col min="2841" max="3072" width="9.85546875" style="2"/>
    <col min="3073" max="3073" width="15" style="2" customWidth="1"/>
    <col min="3074" max="3096" width="12.140625" style="2" customWidth="1"/>
    <col min="3097" max="3328" width="9.85546875" style="2"/>
    <col min="3329" max="3329" width="15" style="2" customWidth="1"/>
    <col min="3330" max="3352" width="12.140625" style="2" customWidth="1"/>
    <col min="3353" max="3584" width="9.85546875" style="2"/>
    <col min="3585" max="3585" width="15" style="2" customWidth="1"/>
    <col min="3586" max="3608" width="12.140625" style="2" customWidth="1"/>
    <col min="3609" max="3840" width="9.85546875" style="2"/>
    <col min="3841" max="3841" width="15" style="2" customWidth="1"/>
    <col min="3842" max="3864" width="12.140625" style="2" customWidth="1"/>
    <col min="3865" max="4096" width="9.85546875" style="2"/>
    <col min="4097" max="4097" width="15" style="2" customWidth="1"/>
    <col min="4098" max="4120" width="12.140625" style="2" customWidth="1"/>
    <col min="4121" max="4352" width="9.85546875" style="2"/>
    <col min="4353" max="4353" width="15" style="2" customWidth="1"/>
    <col min="4354" max="4376" width="12.140625" style="2" customWidth="1"/>
    <col min="4377" max="4608" width="9.85546875" style="2"/>
    <col min="4609" max="4609" width="15" style="2" customWidth="1"/>
    <col min="4610" max="4632" width="12.140625" style="2" customWidth="1"/>
    <col min="4633" max="4864" width="9.85546875" style="2"/>
    <col min="4865" max="4865" width="15" style="2" customWidth="1"/>
    <col min="4866" max="4888" width="12.140625" style="2" customWidth="1"/>
    <col min="4889" max="5120" width="9.85546875" style="2"/>
    <col min="5121" max="5121" width="15" style="2" customWidth="1"/>
    <col min="5122" max="5144" width="12.140625" style="2" customWidth="1"/>
    <col min="5145" max="5376" width="9.85546875" style="2"/>
    <col min="5377" max="5377" width="15" style="2" customWidth="1"/>
    <col min="5378" max="5400" width="12.140625" style="2" customWidth="1"/>
    <col min="5401" max="5632" width="9.85546875" style="2"/>
    <col min="5633" max="5633" width="15" style="2" customWidth="1"/>
    <col min="5634" max="5656" width="12.140625" style="2" customWidth="1"/>
    <col min="5657" max="5888" width="9.85546875" style="2"/>
    <col min="5889" max="5889" width="15" style="2" customWidth="1"/>
    <col min="5890" max="5912" width="12.140625" style="2" customWidth="1"/>
    <col min="5913" max="6144" width="9.85546875" style="2"/>
    <col min="6145" max="6145" width="15" style="2" customWidth="1"/>
    <col min="6146" max="6168" width="12.140625" style="2" customWidth="1"/>
    <col min="6169" max="6400" width="9.85546875" style="2"/>
    <col min="6401" max="6401" width="15" style="2" customWidth="1"/>
    <col min="6402" max="6424" width="12.140625" style="2" customWidth="1"/>
    <col min="6425" max="6656" width="9.85546875" style="2"/>
    <col min="6657" max="6657" width="15" style="2" customWidth="1"/>
    <col min="6658" max="6680" width="12.140625" style="2" customWidth="1"/>
    <col min="6681" max="6912" width="9.85546875" style="2"/>
    <col min="6913" max="6913" width="15" style="2" customWidth="1"/>
    <col min="6914" max="6936" width="12.140625" style="2" customWidth="1"/>
    <col min="6937" max="7168" width="9.85546875" style="2"/>
    <col min="7169" max="7169" width="15" style="2" customWidth="1"/>
    <col min="7170" max="7192" width="12.140625" style="2" customWidth="1"/>
    <col min="7193" max="7424" width="9.85546875" style="2"/>
    <col min="7425" max="7425" width="15" style="2" customWidth="1"/>
    <col min="7426" max="7448" width="12.140625" style="2" customWidth="1"/>
    <col min="7449" max="7680" width="9.85546875" style="2"/>
    <col min="7681" max="7681" width="15" style="2" customWidth="1"/>
    <col min="7682" max="7704" width="12.140625" style="2" customWidth="1"/>
    <col min="7705" max="7936" width="9.85546875" style="2"/>
    <col min="7937" max="7937" width="15" style="2" customWidth="1"/>
    <col min="7938" max="7960" width="12.140625" style="2" customWidth="1"/>
    <col min="7961" max="8192" width="9.85546875" style="2"/>
    <col min="8193" max="8193" width="15" style="2" customWidth="1"/>
    <col min="8194" max="8216" width="12.140625" style="2" customWidth="1"/>
    <col min="8217" max="8448" width="9.85546875" style="2"/>
    <col min="8449" max="8449" width="15" style="2" customWidth="1"/>
    <col min="8450" max="8472" width="12.140625" style="2" customWidth="1"/>
    <col min="8473" max="8704" width="9.85546875" style="2"/>
    <col min="8705" max="8705" width="15" style="2" customWidth="1"/>
    <col min="8706" max="8728" width="12.140625" style="2" customWidth="1"/>
    <col min="8729" max="8960" width="9.85546875" style="2"/>
    <col min="8961" max="8961" width="15" style="2" customWidth="1"/>
    <col min="8962" max="8984" width="12.140625" style="2" customWidth="1"/>
    <col min="8985" max="9216" width="9.85546875" style="2"/>
    <col min="9217" max="9217" width="15" style="2" customWidth="1"/>
    <col min="9218" max="9240" width="12.140625" style="2" customWidth="1"/>
    <col min="9241" max="9472" width="9.85546875" style="2"/>
    <col min="9473" max="9473" width="15" style="2" customWidth="1"/>
    <col min="9474" max="9496" width="12.140625" style="2" customWidth="1"/>
    <col min="9497" max="9728" width="9.85546875" style="2"/>
    <col min="9729" max="9729" width="15" style="2" customWidth="1"/>
    <col min="9730" max="9752" width="12.140625" style="2" customWidth="1"/>
    <col min="9753" max="9984" width="9.85546875" style="2"/>
    <col min="9985" max="9985" width="15" style="2" customWidth="1"/>
    <col min="9986" max="10008" width="12.140625" style="2" customWidth="1"/>
    <col min="10009" max="10240" width="9.85546875" style="2"/>
    <col min="10241" max="10241" width="15" style="2" customWidth="1"/>
    <col min="10242" max="10264" width="12.140625" style="2" customWidth="1"/>
    <col min="10265" max="10496" width="9.85546875" style="2"/>
    <col min="10497" max="10497" width="15" style="2" customWidth="1"/>
    <col min="10498" max="10520" width="12.140625" style="2" customWidth="1"/>
    <col min="10521" max="10752" width="9.85546875" style="2"/>
    <col min="10753" max="10753" width="15" style="2" customWidth="1"/>
    <col min="10754" max="10776" width="12.140625" style="2" customWidth="1"/>
    <col min="10777" max="11008" width="9.85546875" style="2"/>
    <col min="11009" max="11009" width="15" style="2" customWidth="1"/>
    <col min="11010" max="11032" width="12.140625" style="2" customWidth="1"/>
    <col min="11033" max="11264" width="9.85546875" style="2"/>
    <col min="11265" max="11265" width="15" style="2" customWidth="1"/>
    <col min="11266" max="11288" width="12.140625" style="2" customWidth="1"/>
    <col min="11289" max="11520" width="9.85546875" style="2"/>
    <col min="11521" max="11521" width="15" style="2" customWidth="1"/>
    <col min="11522" max="11544" width="12.140625" style="2" customWidth="1"/>
    <col min="11545" max="11776" width="9.85546875" style="2"/>
    <col min="11777" max="11777" width="15" style="2" customWidth="1"/>
    <col min="11778" max="11800" width="12.140625" style="2" customWidth="1"/>
    <col min="11801" max="12032" width="9.85546875" style="2"/>
    <col min="12033" max="12033" width="15" style="2" customWidth="1"/>
    <col min="12034" max="12056" width="12.140625" style="2" customWidth="1"/>
    <col min="12057" max="12288" width="9.85546875" style="2"/>
    <col min="12289" max="12289" width="15" style="2" customWidth="1"/>
    <col min="12290" max="12312" width="12.140625" style="2" customWidth="1"/>
    <col min="12313" max="12544" width="9.85546875" style="2"/>
    <col min="12545" max="12545" width="15" style="2" customWidth="1"/>
    <col min="12546" max="12568" width="12.140625" style="2" customWidth="1"/>
    <col min="12569" max="12800" width="9.85546875" style="2"/>
    <col min="12801" max="12801" width="15" style="2" customWidth="1"/>
    <col min="12802" max="12824" width="12.140625" style="2" customWidth="1"/>
    <col min="12825" max="13056" width="9.85546875" style="2"/>
    <col min="13057" max="13057" width="15" style="2" customWidth="1"/>
    <col min="13058" max="13080" width="12.140625" style="2" customWidth="1"/>
    <col min="13081" max="13312" width="9.85546875" style="2"/>
    <col min="13313" max="13313" width="15" style="2" customWidth="1"/>
    <col min="13314" max="13336" width="12.140625" style="2" customWidth="1"/>
    <col min="13337" max="13568" width="9.85546875" style="2"/>
    <col min="13569" max="13569" width="15" style="2" customWidth="1"/>
    <col min="13570" max="13592" width="12.140625" style="2" customWidth="1"/>
    <col min="13593" max="13824" width="9.85546875" style="2"/>
    <col min="13825" max="13825" width="15" style="2" customWidth="1"/>
    <col min="13826" max="13848" width="12.140625" style="2" customWidth="1"/>
    <col min="13849" max="14080" width="9.85546875" style="2"/>
    <col min="14081" max="14081" width="15" style="2" customWidth="1"/>
    <col min="14082" max="14104" width="12.140625" style="2" customWidth="1"/>
    <col min="14105" max="14336" width="9.85546875" style="2"/>
    <col min="14337" max="14337" width="15" style="2" customWidth="1"/>
    <col min="14338" max="14360" width="12.140625" style="2" customWidth="1"/>
    <col min="14361" max="14592" width="9.85546875" style="2"/>
    <col min="14593" max="14593" width="15" style="2" customWidth="1"/>
    <col min="14594" max="14616" width="12.140625" style="2" customWidth="1"/>
    <col min="14617" max="14848" width="9.85546875" style="2"/>
    <col min="14849" max="14849" width="15" style="2" customWidth="1"/>
    <col min="14850" max="14872" width="12.140625" style="2" customWidth="1"/>
    <col min="14873" max="15104" width="9.85546875" style="2"/>
    <col min="15105" max="15105" width="15" style="2" customWidth="1"/>
    <col min="15106" max="15128" width="12.140625" style="2" customWidth="1"/>
    <col min="15129" max="15360" width="9.85546875" style="2"/>
    <col min="15361" max="15361" width="15" style="2" customWidth="1"/>
    <col min="15362" max="15384" width="12.140625" style="2" customWidth="1"/>
    <col min="15385" max="15616" width="9.85546875" style="2"/>
    <col min="15617" max="15617" width="15" style="2" customWidth="1"/>
    <col min="15618" max="15640" width="12.140625" style="2" customWidth="1"/>
    <col min="15641" max="15872" width="9.85546875" style="2"/>
    <col min="15873" max="15873" width="15" style="2" customWidth="1"/>
    <col min="15874" max="15896" width="12.140625" style="2" customWidth="1"/>
    <col min="15897" max="16128" width="9.85546875" style="2"/>
    <col min="16129" max="16129" width="15" style="2" customWidth="1"/>
    <col min="16130" max="16152" width="12.140625" style="2" customWidth="1"/>
    <col min="16153" max="16384" width="9.85546875" style="2"/>
  </cols>
  <sheetData>
    <row r="1" spans="1:24" x14ac:dyDescent="0.15">
      <c r="A1" s="1" t="s">
        <v>22</v>
      </c>
    </row>
    <row r="2" spans="1:24" x14ac:dyDescent="0.15">
      <c r="A2" s="3" t="s">
        <v>276</v>
      </c>
    </row>
    <row r="3" spans="1:24" s="4" customFormat="1" x14ac:dyDescent="0.15">
      <c r="A3" s="2"/>
      <c r="B3" s="2"/>
      <c r="C3" s="2"/>
      <c r="D3" s="2"/>
      <c r="E3" s="2"/>
      <c r="F3" s="2"/>
      <c r="G3" s="2"/>
      <c r="H3" s="2"/>
      <c r="I3" s="2"/>
      <c r="J3" s="2"/>
      <c r="K3" s="2"/>
      <c r="L3" s="2"/>
      <c r="M3" s="2"/>
      <c r="N3" s="2"/>
      <c r="O3" s="2"/>
      <c r="P3" s="2"/>
      <c r="Q3" s="2"/>
      <c r="R3" s="2"/>
      <c r="S3" s="2"/>
      <c r="T3" s="2"/>
      <c r="U3" s="2"/>
      <c r="V3" s="2"/>
      <c r="W3" s="2"/>
      <c r="X3" s="2"/>
    </row>
    <row r="4" spans="1:24" s="4" customFormat="1" x14ac:dyDescent="0.15">
      <c r="A4" s="2" t="s">
        <v>226</v>
      </c>
      <c r="B4" s="2"/>
      <c r="C4" s="2"/>
      <c r="D4" s="2"/>
      <c r="E4" s="2"/>
      <c r="F4" s="2"/>
      <c r="G4" s="2"/>
      <c r="H4" s="2"/>
      <c r="I4" s="2"/>
      <c r="J4" s="2"/>
      <c r="K4" s="2"/>
      <c r="L4" s="2"/>
      <c r="M4" s="2"/>
      <c r="N4" s="2"/>
      <c r="O4" s="2"/>
      <c r="P4" s="2"/>
      <c r="Q4" s="2"/>
      <c r="R4" s="2"/>
      <c r="S4" s="2"/>
      <c r="T4" s="2"/>
      <c r="U4" s="2"/>
      <c r="V4" s="2"/>
      <c r="W4" s="2"/>
      <c r="X4" s="2"/>
    </row>
    <row r="5" spans="1:24" s="4" customFormat="1" x14ac:dyDescent="0.15">
      <c r="A5" s="5" t="s">
        <v>277</v>
      </c>
      <c r="B5" s="6" t="s">
        <v>278</v>
      </c>
      <c r="C5" s="7"/>
      <c r="D5" s="7"/>
      <c r="E5" s="7"/>
      <c r="F5" s="7"/>
      <c r="G5" s="7"/>
      <c r="H5" s="7"/>
      <c r="I5" s="7"/>
      <c r="J5" s="7"/>
      <c r="K5" s="7"/>
      <c r="L5" s="7"/>
      <c r="M5" s="7"/>
      <c r="N5" s="7"/>
      <c r="O5" s="7"/>
      <c r="P5" s="7"/>
      <c r="Q5" s="7"/>
      <c r="R5" s="7"/>
      <c r="S5" s="7"/>
      <c r="T5" s="7"/>
      <c r="U5" s="7"/>
      <c r="V5" s="7"/>
      <c r="W5" s="7"/>
      <c r="X5" s="5" t="s">
        <v>279</v>
      </c>
    </row>
    <row r="6" spans="1:24" s="4" customFormat="1" x14ac:dyDescent="0.15">
      <c r="A6" s="8"/>
      <c r="B6" s="9" t="s">
        <v>280</v>
      </c>
      <c r="C6" s="10" t="s">
        <v>281</v>
      </c>
      <c r="D6" s="7"/>
      <c r="E6" s="7"/>
      <c r="F6" s="7"/>
      <c r="G6" s="7"/>
      <c r="H6" s="7"/>
      <c r="I6" s="7"/>
      <c r="J6" s="7"/>
      <c r="K6" s="7"/>
      <c r="L6" s="7"/>
      <c r="M6" s="11"/>
      <c r="N6" s="10" t="s">
        <v>282</v>
      </c>
      <c r="O6" s="7"/>
      <c r="P6" s="7"/>
      <c r="Q6" s="7"/>
      <c r="R6" s="7"/>
      <c r="S6" s="7"/>
      <c r="T6" s="7"/>
      <c r="U6" s="12"/>
      <c r="V6" s="11"/>
      <c r="W6" s="5" t="s">
        <v>283</v>
      </c>
      <c r="X6" s="13" t="s">
        <v>284</v>
      </c>
    </row>
    <row r="7" spans="1:24" s="4" customFormat="1" x14ac:dyDescent="0.15">
      <c r="A7" s="8"/>
      <c r="B7" s="14"/>
      <c r="C7" s="15" t="s">
        <v>285</v>
      </c>
      <c r="D7" s="5" t="s">
        <v>286</v>
      </c>
      <c r="E7" s="5" t="s">
        <v>287</v>
      </c>
      <c r="F7" s="5" t="s">
        <v>288</v>
      </c>
      <c r="G7" s="15" t="s">
        <v>289</v>
      </c>
      <c r="H7" s="5" t="s">
        <v>290</v>
      </c>
      <c r="I7" s="5" t="s">
        <v>291</v>
      </c>
      <c r="J7" s="5" t="s">
        <v>292</v>
      </c>
      <c r="K7" s="5" t="s">
        <v>293</v>
      </c>
      <c r="L7" s="5" t="s">
        <v>294</v>
      </c>
      <c r="M7" s="15" t="s">
        <v>295</v>
      </c>
      <c r="N7" s="15" t="s">
        <v>285</v>
      </c>
      <c r="O7" s="5" t="s">
        <v>296</v>
      </c>
      <c r="P7" s="16" t="s">
        <v>297</v>
      </c>
      <c r="Q7" s="11"/>
      <c r="R7" s="5" t="s">
        <v>298</v>
      </c>
      <c r="S7" s="16" t="s">
        <v>299</v>
      </c>
      <c r="T7" s="7"/>
      <c r="U7" s="15" t="s">
        <v>300</v>
      </c>
      <c r="V7" s="15" t="s">
        <v>301</v>
      </c>
      <c r="W7" s="8"/>
      <c r="X7" s="8"/>
    </row>
    <row r="8" spans="1:24" x14ac:dyDescent="0.15">
      <c r="A8" s="8"/>
      <c r="B8" s="17"/>
      <c r="C8" s="18"/>
      <c r="D8" s="18"/>
      <c r="E8" s="18"/>
      <c r="F8" s="18"/>
      <c r="G8" s="18"/>
      <c r="H8" s="18"/>
      <c r="I8" s="18"/>
      <c r="J8" s="18"/>
      <c r="K8" s="18"/>
      <c r="L8" s="18"/>
      <c r="M8" s="18"/>
      <c r="N8" s="18"/>
      <c r="O8" s="18"/>
      <c r="P8" s="19"/>
      <c r="Q8" s="20" t="s">
        <v>302</v>
      </c>
      <c r="R8" s="18"/>
      <c r="S8" s="19"/>
      <c r="T8" s="20" t="s">
        <v>303</v>
      </c>
      <c r="U8" s="18"/>
      <c r="V8" s="18"/>
      <c r="W8" s="18"/>
      <c r="X8" s="18"/>
    </row>
    <row r="9" spans="1:24" x14ac:dyDescent="0.15">
      <c r="A9" s="5"/>
      <c r="B9" s="21" t="s">
        <v>56</v>
      </c>
      <c r="C9" s="21" t="s">
        <v>56</v>
      </c>
      <c r="D9" s="21" t="s">
        <v>56</v>
      </c>
      <c r="E9" s="21" t="s">
        <v>56</v>
      </c>
      <c r="F9" s="21" t="s">
        <v>56</v>
      </c>
      <c r="G9" s="21" t="s">
        <v>56</v>
      </c>
      <c r="H9" s="21" t="s">
        <v>56</v>
      </c>
      <c r="I9" s="21" t="s">
        <v>56</v>
      </c>
      <c r="J9" s="21" t="s">
        <v>56</v>
      </c>
      <c r="K9" s="21" t="s">
        <v>56</v>
      </c>
      <c r="L9" s="21" t="s">
        <v>56</v>
      </c>
      <c r="M9" s="21" t="s">
        <v>56</v>
      </c>
      <c r="N9" s="21" t="s">
        <v>56</v>
      </c>
      <c r="O9" s="21" t="s">
        <v>56</v>
      </c>
      <c r="P9" s="21" t="s">
        <v>56</v>
      </c>
      <c r="Q9" s="21" t="s">
        <v>56</v>
      </c>
      <c r="R9" s="21" t="s">
        <v>56</v>
      </c>
      <c r="S9" s="21" t="s">
        <v>56</v>
      </c>
      <c r="T9" s="21" t="s">
        <v>56</v>
      </c>
      <c r="U9" s="21" t="s">
        <v>56</v>
      </c>
      <c r="V9" s="21" t="s">
        <v>56</v>
      </c>
      <c r="W9" s="21" t="s">
        <v>56</v>
      </c>
      <c r="X9" s="21" t="s">
        <v>56</v>
      </c>
    </row>
    <row r="10" spans="1:24" x14ac:dyDescent="0.15">
      <c r="A10" s="22" t="s">
        <v>63</v>
      </c>
      <c r="B10" s="23">
        <v>401</v>
      </c>
      <c r="C10" s="23">
        <v>335</v>
      </c>
      <c r="D10" s="23">
        <v>227</v>
      </c>
      <c r="E10" s="23">
        <v>50</v>
      </c>
      <c r="F10" s="23" t="s">
        <v>107</v>
      </c>
      <c r="G10" s="23" t="s">
        <v>107</v>
      </c>
      <c r="H10" s="23" t="s">
        <v>107</v>
      </c>
      <c r="I10" s="23">
        <v>22</v>
      </c>
      <c r="J10" s="23">
        <v>17</v>
      </c>
      <c r="K10" s="23">
        <v>0</v>
      </c>
      <c r="L10" s="23">
        <v>18</v>
      </c>
      <c r="M10" s="23">
        <v>1</v>
      </c>
      <c r="N10" s="23">
        <v>56</v>
      </c>
      <c r="O10" s="23" t="s">
        <v>107</v>
      </c>
      <c r="P10" s="23" t="s">
        <v>107</v>
      </c>
      <c r="Q10" s="23" t="s">
        <v>107</v>
      </c>
      <c r="R10" s="23" t="s">
        <v>107</v>
      </c>
      <c r="S10" s="23" t="s">
        <v>107</v>
      </c>
      <c r="T10" s="23" t="s">
        <v>107</v>
      </c>
      <c r="U10" s="23">
        <v>7</v>
      </c>
      <c r="V10" s="23" t="s">
        <v>107</v>
      </c>
      <c r="W10" s="23">
        <v>4</v>
      </c>
      <c r="X10" s="23">
        <v>262</v>
      </c>
    </row>
    <row r="11" spans="1:24" x14ac:dyDescent="0.15">
      <c r="A11" s="22" t="s">
        <v>64</v>
      </c>
      <c r="B11" s="23">
        <v>431</v>
      </c>
      <c r="C11" s="23">
        <v>356</v>
      </c>
      <c r="D11" s="23">
        <v>245</v>
      </c>
      <c r="E11" s="23">
        <v>22</v>
      </c>
      <c r="F11" s="23" t="s">
        <v>107</v>
      </c>
      <c r="G11" s="23">
        <v>23</v>
      </c>
      <c r="H11" s="23" t="s">
        <v>107</v>
      </c>
      <c r="I11" s="23">
        <v>30</v>
      </c>
      <c r="J11" s="23">
        <v>16</v>
      </c>
      <c r="K11" s="23">
        <v>0</v>
      </c>
      <c r="L11" s="23">
        <v>19</v>
      </c>
      <c r="M11" s="23">
        <v>1</v>
      </c>
      <c r="N11" s="23">
        <v>63</v>
      </c>
      <c r="O11" s="23" t="s">
        <v>107</v>
      </c>
      <c r="P11" s="23" t="s">
        <v>107</v>
      </c>
      <c r="Q11" s="23" t="s">
        <v>107</v>
      </c>
      <c r="R11" s="23" t="s">
        <v>107</v>
      </c>
      <c r="S11" s="23" t="s">
        <v>107</v>
      </c>
      <c r="T11" s="23" t="s">
        <v>107</v>
      </c>
      <c r="U11" s="23">
        <v>8</v>
      </c>
      <c r="V11" s="23" t="s">
        <v>107</v>
      </c>
      <c r="W11" s="23">
        <v>4</v>
      </c>
      <c r="X11" s="23">
        <v>281</v>
      </c>
    </row>
    <row r="12" spans="1:24" x14ac:dyDescent="0.15">
      <c r="A12" s="22" t="s">
        <v>65</v>
      </c>
      <c r="B12" s="23">
        <v>488</v>
      </c>
      <c r="C12" s="23">
        <v>395</v>
      </c>
      <c r="D12" s="23">
        <v>271</v>
      </c>
      <c r="E12" s="23">
        <v>16</v>
      </c>
      <c r="F12" s="23" t="s">
        <v>107</v>
      </c>
      <c r="G12" s="23">
        <v>19</v>
      </c>
      <c r="H12" s="23">
        <v>7</v>
      </c>
      <c r="I12" s="23">
        <v>29</v>
      </c>
      <c r="J12" s="23">
        <v>24</v>
      </c>
      <c r="K12" s="23">
        <v>0</v>
      </c>
      <c r="L12" s="23">
        <v>27</v>
      </c>
      <c r="M12" s="23">
        <v>2</v>
      </c>
      <c r="N12" s="23">
        <v>81</v>
      </c>
      <c r="O12" s="23" t="s">
        <v>107</v>
      </c>
      <c r="P12" s="23" t="s">
        <v>107</v>
      </c>
      <c r="Q12" s="23" t="s">
        <v>107</v>
      </c>
      <c r="R12" s="23" t="s">
        <v>107</v>
      </c>
      <c r="S12" s="23" t="s">
        <v>107</v>
      </c>
      <c r="T12" s="23" t="s">
        <v>107</v>
      </c>
      <c r="U12" s="23">
        <v>9</v>
      </c>
      <c r="V12" s="23" t="s">
        <v>107</v>
      </c>
      <c r="W12" s="23">
        <v>3</v>
      </c>
      <c r="X12" s="23">
        <v>315</v>
      </c>
    </row>
    <row r="13" spans="1:24" x14ac:dyDescent="0.15">
      <c r="A13" s="22" t="s">
        <v>66</v>
      </c>
      <c r="B13" s="23">
        <v>515</v>
      </c>
      <c r="C13" s="23">
        <v>405</v>
      </c>
      <c r="D13" s="23">
        <v>274</v>
      </c>
      <c r="E13" s="23">
        <v>14</v>
      </c>
      <c r="F13" s="23" t="s">
        <v>107</v>
      </c>
      <c r="G13" s="23">
        <v>19</v>
      </c>
      <c r="H13" s="23">
        <v>7</v>
      </c>
      <c r="I13" s="23">
        <v>31</v>
      </c>
      <c r="J13" s="23">
        <v>21</v>
      </c>
      <c r="K13" s="23">
        <v>0</v>
      </c>
      <c r="L13" s="23">
        <v>35</v>
      </c>
      <c r="M13" s="23">
        <v>2</v>
      </c>
      <c r="N13" s="23">
        <v>97</v>
      </c>
      <c r="O13" s="23" t="s">
        <v>107</v>
      </c>
      <c r="P13" s="23" t="s">
        <v>107</v>
      </c>
      <c r="Q13" s="23" t="s">
        <v>107</v>
      </c>
      <c r="R13" s="23" t="s">
        <v>107</v>
      </c>
      <c r="S13" s="23" t="s">
        <v>107</v>
      </c>
      <c r="T13" s="23" t="s">
        <v>107</v>
      </c>
      <c r="U13" s="23">
        <v>11</v>
      </c>
      <c r="V13" s="23" t="s">
        <v>107</v>
      </c>
      <c r="W13" s="23">
        <v>2</v>
      </c>
      <c r="X13" s="23">
        <v>318</v>
      </c>
    </row>
    <row r="14" spans="1:24" x14ac:dyDescent="0.15">
      <c r="A14" s="22" t="s">
        <v>67</v>
      </c>
      <c r="B14" s="23">
        <v>607</v>
      </c>
      <c r="C14" s="23">
        <v>490</v>
      </c>
      <c r="D14" s="23">
        <v>340</v>
      </c>
      <c r="E14" s="23">
        <v>15</v>
      </c>
      <c r="F14" s="23" t="s">
        <v>107</v>
      </c>
      <c r="G14" s="23">
        <v>19</v>
      </c>
      <c r="H14" s="23">
        <v>7</v>
      </c>
      <c r="I14" s="23">
        <v>40</v>
      </c>
      <c r="J14" s="23">
        <v>22</v>
      </c>
      <c r="K14" s="23">
        <v>1</v>
      </c>
      <c r="L14" s="23">
        <v>42</v>
      </c>
      <c r="M14" s="23">
        <v>4</v>
      </c>
      <c r="N14" s="23">
        <v>109</v>
      </c>
      <c r="O14" s="23">
        <v>12</v>
      </c>
      <c r="P14" s="23">
        <v>49</v>
      </c>
      <c r="Q14" s="23" t="s">
        <v>107</v>
      </c>
      <c r="R14" s="23">
        <v>25</v>
      </c>
      <c r="S14" s="23">
        <v>22</v>
      </c>
      <c r="T14" s="23" t="s">
        <v>107</v>
      </c>
      <c r="U14" s="23">
        <v>7</v>
      </c>
      <c r="V14" s="23">
        <v>2</v>
      </c>
      <c r="W14" s="23">
        <v>1</v>
      </c>
      <c r="X14" s="23">
        <v>374</v>
      </c>
    </row>
    <row r="15" spans="1:24" x14ac:dyDescent="0.15">
      <c r="A15" s="22" t="s">
        <v>68</v>
      </c>
      <c r="B15" s="23">
        <v>700</v>
      </c>
      <c r="C15" s="23">
        <v>564</v>
      </c>
      <c r="D15" s="23">
        <v>403</v>
      </c>
      <c r="E15" s="23">
        <v>14</v>
      </c>
      <c r="F15" s="23" t="s">
        <v>107</v>
      </c>
      <c r="G15" s="23">
        <v>18</v>
      </c>
      <c r="H15" s="23">
        <v>8</v>
      </c>
      <c r="I15" s="23">
        <v>42</v>
      </c>
      <c r="J15" s="23">
        <v>24</v>
      </c>
      <c r="K15" s="23">
        <v>1</v>
      </c>
      <c r="L15" s="23">
        <v>51</v>
      </c>
      <c r="M15" s="23">
        <v>3</v>
      </c>
      <c r="N15" s="23">
        <v>128</v>
      </c>
      <c r="O15" s="23">
        <v>14</v>
      </c>
      <c r="P15" s="23">
        <v>51</v>
      </c>
      <c r="Q15" s="23" t="s">
        <v>107</v>
      </c>
      <c r="R15" s="23">
        <v>32</v>
      </c>
      <c r="S15" s="23">
        <v>28</v>
      </c>
      <c r="T15" s="23" t="s">
        <v>107</v>
      </c>
      <c r="U15" s="23">
        <v>7</v>
      </c>
      <c r="V15" s="23">
        <v>3</v>
      </c>
      <c r="W15" s="23">
        <v>1</v>
      </c>
      <c r="X15" s="23">
        <v>449</v>
      </c>
    </row>
    <row r="16" spans="1:24" x14ac:dyDescent="0.15">
      <c r="A16" s="22" t="s">
        <v>69</v>
      </c>
      <c r="B16" s="23">
        <v>738</v>
      </c>
      <c r="C16" s="23">
        <v>582</v>
      </c>
      <c r="D16" s="23">
        <v>414</v>
      </c>
      <c r="E16" s="23">
        <v>15</v>
      </c>
      <c r="F16" s="23" t="s">
        <v>107</v>
      </c>
      <c r="G16" s="23">
        <v>17</v>
      </c>
      <c r="H16" s="23">
        <v>9</v>
      </c>
      <c r="I16" s="23">
        <v>50</v>
      </c>
      <c r="J16" s="23">
        <v>25</v>
      </c>
      <c r="K16" s="23">
        <v>1</v>
      </c>
      <c r="L16" s="23">
        <v>47</v>
      </c>
      <c r="M16" s="23">
        <v>4</v>
      </c>
      <c r="N16" s="23">
        <v>147</v>
      </c>
      <c r="O16" s="23">
        <v>21</v>
      </c>
      <c r="P16" s="23">
        <v>62</v>
      </c>
      <c r="Q16" s="23" t="s">
        <v>107</v>
      </c>
      <c r="R16" s="23">
        <v>36</v>
      </c>
      <c r="S16" s="23">
        <v>26</v>
      </c>
      <c r="T16" s="23" t="s">
        <v>107</v>
      </c>
      <c r="U16" s="23">
        <v>9</v>
      </c>
      <c r="V16" s="23">
        <v>2</v>
      </c>
      <c r="W16" s="23">
        <v>0</v>
      </c>
      <c r="X16" s="23">
        <v>450</v>
      </c>
    </row>
    <row r="17" spans="1:24" x14ac:dyDescent="0.15">
      <c r="A17" s="22" t="s">
        <v>70</v>
      </c>
      <c r="B17" s="23">
        <v>923</v>
      </c>
      <c r="C17" s="23">
        <v>746</v>
      </c>
      <c r="D17" s="23">
        <v>557</v>
      </c>
      <c r="E17" s="23">
        <v>16</v>
      </c>
      <c r="F17" s="23" t="s">
        <v>107</v>
      </c>
      <c r="G17" s="23">
        <v>18</v>
      </c>
      <c r="H17" s="23">
        <v>11</v>
      </c>
      <c r="I17" s="23">
        <v>58</v>
      </c>
      <c r="J17" s="23">
        <v>29</v>
      </c>
      <c r="K17" s="23">
        <v>0</v>
      </c>
      <c r="L17" s="23">
        <v>51</v>
      </c>
      <c r="M17" s="23">
        <v>5</v>
      </c>
      <c r="N17" s="23">
        <v>163</v>
      </c>
      <c r="O17" s="23">
        <v>23</v>
      </c>
      <c r="P17" s="23">
        <v>68</v>
      </c>
      <c r="Q17" s="23">
        <v>49</v>
      </c>
      <c r="R17" s="23">
        <v>40</v>
      </c>
      <c r="S17" s="23">
        <v>30</v>
      </c>
      <c r="T17" s="23">
        <v>22</v>
      </c>
      <c r="U17" s="23">
        <v>14</v>
      </c>
      <c r="V17" s="23">
        <v>2</v>
      </c>
      <c r="W17" s="23">
        <v>0</v>
      </c>
      <c r="X17" s="23">
        <v>569</v>
      </c>
    </row>
    <row r="18" spans="1:24" x14ac:dyDescent="0.15">
      <c r="A18" s="22" t="s">
        <v>71</v>
      </c>
      <c r="B18" s="23">
        <v>990</v>
      </c>
      <c r="C18" s="23">
        <v>788</v>
      </c>
      <c r="D18" s="23">
        <v>615</v>
      </c>
      <c r="E18" s="23">
        <v>16</v>
      </c>
      <c r="F18" s="23" t="s">
        <v>107</v>
      </c>
      <c r="G18" s="23">
        <v>15</v>
      </c>
      <c r="H18" s="23">
        <v>9</v>
      </c>
      <c r="I18" s="23">
        <v>56</v>
      </c>
      <c r="J18" s="23">
        <v>28</v>
      </c>
      <c r="K18" s="23">
        <v>0</v>
      </c>
      <c r="L18" s="23">
        <v>44</v>
      </c>
      <c r="M18" s="23">
        <v>5</v>
      </c>
      <c r="N18" s="23">
        <v>191</v>
      </c>
      <c r="O18" s="23">
        <v>26</v>
      </c>
      <c r="P18" s="23">
        <v>77</v>
      </c>
      <c r="Q18" s="23">
        <v>58</v>
      </c>
      <c r="R18" s="23">
        <v>50</v>
      </c>
      <c r="S18" s="23">
        <v>36</v>
      </c>
      <c r="T18" s="23">
        <v>25</v>
      </c>
      <c r="U18" s="23">
        <v>11</v>
      </c>
      <c r="V18" s="23">
        <v>1</v>
      </c>
      <c r="W18" s="23">
        <v>0</v>
      </c>
      <c r="X18" s="23">
        <v>605</v>
      </c>
    </row>
    <row r="19" spans="1:24" x14ac:dyDescent="0.15">
      <c r="A19" s="22" t="s">
        <v>72</v>
      </c>
      <c r="B19" s="23">
        <v>1049</v>
      </c>
      <c r="C19" s="23">
        <v>826</v>
      </c>
      <c r="D19" s="23">
        <v>635</v>
      </c>
      <c r="E19" s="23">
        <v>14</v>
      </c>
      <c r="F19" s="23" t="s">
        <v>107</v>
      </c>
      <c r="G19" s="23">
        <v>16</v>
      </c>
      <c r="H19" s="23">
        <v>11</v>
      </c>
      <c r="I19" s="23">
        <v>62</v>
      </c>
      <c r="J19" s="23">
        <v>32</v>
      </c>
      <c r="K19" s="23">
        <v>0</v>
      </c>
      <c r="L19" s="23">
        <v>45</v>
      </c>
      <c r="M19" s="23">
        <v>10</v>
      </c>
      <c r="N19" s="23">
        <v>213</v>
      </c>
      <c r="O19" s="23">
        <v>29</v>
      </c>
      <c r="P19" s="23">
        <v>84</v>
      </c>
      <c r="Q19" s="23">
        <v>66</v>
      </c>
      <c r="R19" s="23">
        <v>60</v>
      </c>
      <c r="S19" s="23">
        <v>38</v>
      </c>
      <c r="T19" s="23">
        <v>24</v>
      </c>
      <c r="U19" s="23">
        <v>10</v>
      </c>
      <c r="V19" s="23">
        <v>2</v>
      </c>
      <c r="W19" s="23">
        <v>0</v>
      </c>
      <c r="X19" s="23">
        <v>599</v>
      </c>
    </row>
    <row r="20" spans="1:24" x14ac:dyDescent="0.15">
      <c r="A20" s="22" t="s">
        <v>73</v>
      </c>
      <c r="B20" s="23">
        <v>1119</v>
      </c>
      <c r="C20" s="23">
        <v>873</v>
      </c>
      <c r="D20" s="23">
        <v>638</v>
      </c>
      <c r="E20" s="23">
        <v>12</v>
      </c>
      <c r="F20" s="23" t="s">
        <v>107</v>
      </c>
      <c r="G20" s="23">
        <v>16</v>
      </c>
      <c r="H20" s="23">
        <v>18</v>
      </c>
      <c r="I20" s="23">
        <v>83</v>
      </c>
      <c r="J20" s="23">
        <v>42</v>
      </c>
      <c r="K20" s="23">
        <v>0</v>
      </c>
      <c r="L20" s="23">
        <v>53</v>
      </c>
      <c r="M20" s="23">
        <v>11</v>
      </c>
      <c r="N20" s="23">
        <v>233</v>
      </c>
      <c r="O20" s="23">
        <v>35</v>
      </c>
      <c r="P20" s="23">
        <v>87</v>
      </c>
      <c r="Q20" s="23">
        <v>69</v>
      </c>
      <c r="R20" s="23">
        <v>63</v>
      </c>
      <c r="S20" s="23">
        <v>45</v>
      </c>
      <c r="T20" s="23">
        <v>27</v>
      </c>
      <c r="U20" s="23">
        <v>13</v>
      </c>
      <c r="V20" s="23">
        <v>2</v>
      </c>
      <c r="W20" s="23">
        <v>0</v>
      </c>
      <c r="X20" s="23">
        <v>644</v>
      </c>
    </row>
    <row r="21" spans="1:24" x14ac:dyDescent="0.15">
      <c r="A21" s="22" t="s">
        <v>74</v>
      </c>
      <c r="B21" s="23">
        <v>1054</v>
      </c>
      <c r="C21" s="23">
        <v>768</v>
      </c>
      <c r="D21" s="23">
        <v>534</v>
      </c>
      <c r="E21" s="23">
        <v>8</v>
      </c>
      <c r="F21" s="23" t="s">
        <v>107</v>
      </c>
      <c r="G21" s="23">
        <v>16</v>
      </c>
      <c r="H21" s="23">
        <v>10</v>
      </c>
      <c r="I21" s="23">
        <v>87</v>
      </c>
      <c r="J21" s="23">
        <v>37</v>
      </c>
      <c r="K21" s="23">
        <v>1</v>
      </c>
      <c r="L21" s="23">
        <v>61</v>
      </c>
      <c r="M21" s="23">
        <v>13</v>
      </c>
      <c r="N21" s="23">
        <v>274</v>
      </c>
      <c r="O21" s="23">
        <v>41</v>
      </c>
      <c r="P21" s="23">
        <v>92</v>
      </c>
      <c r="Q21" s="23">
        <v>71</v>
      </c>
      <c r="R21" s="23">
        <v>81</v>
      </c>
      <c r="S21" s="23">
        <v>58</v>
      </c>
      <c r="T21" s="23">
        <v>37</v>
      </c>
      <c r="U21" s="23">
        <v>11</v>
      </c>
      <c r="V21" s="23">
        <v>2</v>
      </c>
      <c r="W21" s="23">
        <v>0</v>
      </c>
      <c r="X21" s="23">
        <v>552</v>
      </c>
    </row>
    <row r="22" spans="1:24" x14ac:dyDescent="0.15">
      <c r="A22" s="22" t="s">
        <v>75</v>
      </c>
      <c r="B22" s="23">
        <v>1238</v>
      </c>
      <c r="C22" s="23">
        <v>901</v>
      </c>
      <c r="D22" s="23">
        <v>635</v>
      </c>
      <c r="E22" s="23">
        <v>7</v>
      </c>
      <c r="F22" s="23" t="s">
        <v>107</v>
      </c>
      <c r="G22" s="23">
        <v>17</v>
      </c>
      <c r="H22" s="23">
        <v>11</v>
      </c>
      <c r="I22" s="23">
        <v>96</v>
      </c>
      <c r="J22" s="23">
        <v>48</v>
      </c>
      <c r="K22" s="23">
        <v>1</v>
      </c>
      <c r="L22" s="23">
        <v>77</v>
      </c>
      <c r="M22" s="23">
        <v>10</v>
      </c>
      <c r="N22" s="23">
        <v>324</v>
      </c>
      <c r="O22" s="23">
        <v>44</v>
      </c>
      <c r="P22" s="23">
        <v>99</v>
      </c>
      <c r="Q22" s="23">
        <v>73</v>
      </c>
      <c r="R22" s="23">
        <v>94</v>
      </c>
      <c r="S22" s="23">
        <v>85</v>
      </c>
      <c r="T22" s="23">
        <v>45</v>
      </c>
      <c r="U22" s="23">
        <v>13</v>
      </c>
      <c r="V22" s="23">
        <v>2</v>
      </c>
      <c r="W22" s="23">
        <v>0</v>
      </c>
      <c r="X22" s="23">
        <v>709</v>
      </c>
    </row>
    <row r="23" spans="1:24" x14ac:dyDescent="0.15">
      <c r="A23" s="22" t="s">
        <v>76</v>
      </c>
      <c r="B23" s="23">
        <v>1573</v>
      </c>
      <c r="C23" s="23">
        <v>1078</v>
      </c>
      <c r="D23" s="23">
        <v>745</v>
      </c>
      <c r="E23" s="23">
        <v>6</v>
      </c>
      <c r="F23" s="23" t="s">
        <v>107</v>
      </c>
      <c r="G23" s="23">
        <v>16</v>
      </c>
      <c r="H23" s="23">
        <v>15</v>
      </c>
      <c r="I23" s="23">
        <v>133</v>
      </c>
      <c r="J23" s="23">
        <v>49</v>
      </c>
      <c r="K23" s="23">
        <v>1</v>
      </c>
      <c r="L23" s="23">
        <v>100</v>
      </c>
      <c r="M23" s="23">
        <v>13</v>
      </c>
      <c r="N23" s="23">
        <v>474</v>
      </c>
      <c r="O23" s="23">
        <v>96</v>
      </c>
      <c r="P23" s="23">
        <v>138</v>
      </c>
      <c r="Q23" s="23">
        <v>90</v>
      </c>
      <c r="R23" s="23">
        <v>113</v>
      </c>
      <c r="S23" s="23">
        <v>126</v>
      </c>
      <c r="T23" s="23">
        <v>55</v>
      </c>
      <c r="U23" s="23">
        <v>22</v>
      </c>
      <c r="V23" s="23">
        <v>1</v>
      </c>
      <c r="W23" s="23">
        <v>0</v>
      </c>
      <c r="X23" s="23">
        <v>974</v>
      </c>
    </row>
    <row r="24" spans="1:24" x14ac:dyDescent="0.15">
      <c r="A24" s="22" t="s">
        <v>77</v>
      </c>
      <c r="B24" s="23">
        <v>2023</v>
      </c>
      <c r="C24" s="23">
        <v>1420</v>
      </c>
      <c r="D24" s="23">
        <v>970</v>
      </c>
      <c r="E24" s="23">
        <v>5</v>
      </c>
      <c r="F24" s="23" t="s">
        <v>107</v>
      </c>
      <c r="G24" s="23">
        <v>25</v>
      </c>
      <c r="H24" s="23">
        <v>20</v>
      </c>
      <c r="I24" s="23">
        <v>185</v>
      </c>
      <c r="J24" s="23">
        <v>56</v>
      </c>
      <c r="K24" s="23">
        <v>2</v>
      </c>
      <c r="L24" s="23">
        <v>139</v>
      </c>
      <c r="M24" s="23">
        <v>18</v>
      </c>
      <c r="N24" s="23">
        <v>588</v>
      </c>
      <c r="O24" s="23">
        <v>83</v>
      </c>
      <c r="P24" s="23">
        <v>146</v>
      </c>
      <c r="Q24" s="23">
        <v>118</v>
      </c>
      <c r="R24" s="23">
        <v>159</v>
      </c>
      <c r="S24" s="23">
        <v>200</v>
      </c>
      <c r="T24" s="23">
        <v>80</v>
      </c>
      <c r="U24" s="23">
        <v>15</v>
      </c>
      <c r="V24" s="23">
        <v>1</v>
      </c>
      <c r="W24" s="23">
        <v>0</v>
      </c>
      <c r="X24" s="23">
        <v>1200</v>
      </c>
    </row>
    <row r="25" spans="1:24" x14ac:dyDescent="0.15">
      <c r="A25" s="22" t="s">
        <v>78</v>
      </c>
      <c r="B25" s="23">
        <v>2494</v>
      </c>
      <c r="C25" s="23">
        <v>1754</v>
      </c>
      <c r="D25" s="23">
        <v>1229</v>
      </c>
      <c r="E25" s="23">
        <v>5</v>
      </c>
      <c r="F25" s="23" t="s">
        <v>107</v>
      </c>
      <c r="G25" s="23">
        <v>21</v>
      </c>
      <c r="H25" s="23">
        <v>19</v>
      </c>
      <c r="I25" s="23">
        <v>194</v>
      </c>
      <c r="J25" s="23">
        <v>77</v>
      </c>
      <c r="K25" s="23">
        <v>2</v>
      </c>
      <c r="L25" s="23">
        <v>186</v>
      </c>
      <c r="M25" s="23">
        <v>20</v>
      </c>
      <c r="N25" s="23">
        <v>725</v>
      </c>
      <c r="O25" s="23">
        <v>80</v>
      </c>
      <c r="P25" s="23">
        <v>168</v>
      </c>
      <c r="Q25" s="23">
        <v>138</v>
      </c>
      <c r="R25" s="23">
        <v>248</v>
      </c>
      <c r="S25" s="23">
        <v>227</v>
      </c>
      <c r="T25" s="23">
        <v>93</v>
      </c>
      <c r="U25" s="23">
        <v>16</v>
      </c>
      <c r="V25" s="23">
        <v>1</v>
      </c>
      <c r="W25" s="23">
        <v>0</v>
      </c>
      <c r="X25" s="23">
        <v>1503</v>
      </c>
    </row>
    <row r="26" spans="1:24" x14ac:dyDescent="0.15">
      <c r="A26" s="22" t="s">
        <v>79</v>
      </c>
      <c r="B26" s="23">
        <v>2393</v>
      </c>
      <c r="C26" s="23">
        <v>1541</v>
      </c>
      <c r="D26" s="23">
        <v>1004</v>
      </c>
      <c r="E26" s="23">
        <v>5</v>
      </c>
      <c r="F26" s="23" t="s">
        <v>107</v>
      </c>
      <c r="G26" s="23">
        <v>18</v>
      </c>
      <c r="H26" s="23">
        <v>16</v>
      </c>
      <c r="I26" s="23">
        <v>204</v>
      </c>
      <c r="J26" s="23">
        <v>76</v>
      </c>
      <c r="K26" s="23">
        <v>3</v>
      </c>
      <c r="L26" s="23">
        <v>194</v>
      </c>
      <c r="M26" s="23">
        <v>20</v>
      </c>
      <c r="N26" s="23">
        <v>836</v>
      </c>
      <c r="O26" s="23">
        <v>106</v>
      </c>
      <c r="P26" s="23">
        <v>214</v>
      </c>
      <c r="Q26" s="23">
        <v>166</v>
      </c>
      <c r="R26" s="23">
        <v>255</v>
      </c>
      <c r="S26" s="23">
        <v>260</v>
      </c>
      <c r="T26" s="23">
        <v>94</v>
      </c>
      <c r="U26" s="23">
        <v>17</v>
      </c>
      <c r="V26" s="23">
        <v>1</v>
      </c>
      <c r="W26" s="23">
        <v>0</v>
      </c>
      <c r="X26" s="23">
        <v>1403</v>
      </c>
    </row>
    <row r="27" spans="1:24" x14ac:dyDescent="0.15">
      <c r="A27" s="22" t="s">
        <v>80</v>
      </c>
      <c r="B27" s="24">
        <v>2875</v>
      </c>
      <c r="C27" s="24">
        <v>1909</v>
      </c>
      <c r="D27" s="24">
        <v>1329</v>
      </c>
      <c r="E27" s="24">
        <v>5</v>
      </c>
      <c r="F27" s="23" t="s">
        <v>313</v>
      </c>
      <c r="G27" s="24">
        <v>24</v>
      </c>
      <c r="H27" s="24">
        <v>17</v>
      </c>
      <c r="I27" s="24">
        <v>214</v>
      </c>
      <c r="J27" s="24">
        <v>85</v>
      </c>
      <c r="K27" s="24">
        <v>6</v>
      </c>
      <c r="L27" s="24">
        <v>205</v>
      </c>
      <c r="M27" s="24">
        <v>24</v>
      </c>
      <c r="N27" s="24">
        <v>951</v>
      </c>
      <c r="O27" s="24">
        <v>145</v>
      </c>
      <c r="P27" s="24">
        <v>235</v>
      </c>
      <c r="Q27" s="24">
        <v>187</v>
      </c>
      <c r="R27" s="24">
        <v>275</v>
      </c>
      <c r="S27" s="24">
        <v>293</v>
      </c>
      <c r="T27" s="24">
        <v>101</v>
      </c>
      <c r="U27" s="24">
        <v>16</v>
      </c>
      <c r="V27" s="24">
        <v>2</v>
      </c>
      <c r="W27" s="23">
        <v>0</v>
      </c>
      <c r="X27" s="24">
        <v>1590</v>
      </c>
    </row>
    <row r="28" spans="1:24" x14ac:dyDescent="0.15">
      <c r="A28" s="22" t="s">
        <v>81</v>
      </c>
      <c r="B28" s="24">
        <v>3014</v>
      </c>
      <c r="C28" s="24">
        <v>1964</v>
      </c>
      <c r="D28" s="24">
        <v>1338</v>
      </c>
      <c r="E28" s="24">
        <v>7</v>
      </c>
      <c r="F28" s="23" t="s">
        <v>313</v>
      </c>
      <c r="G28" s="24">
        <v>24</v>
      </c>
      <c r="H28" s="24">
        <v>15</v>
      </c>
      <c r="I28" s="24">
        <v>231</v>
      </c>
      <c r="J28" s="24">
        <v>92</v>
      </c>
      <c r="K28" s="24">
        <v>7</v>
      </c>
      <c r="L28" s="24">
        <v>227</v>
      </c>
      <c r="M28" s="24">
        <v>23</v>
      </c>
      <c r="N28" s="24">
        <v>1031</v>
      </c>
      <c r="O28" s="24">
        <v>168</v>
      </c>
      <c r="P28" s="24">
        <v>266</v>
      </c>
      <c r="Q28" s="24">
        <v>208</v>
      </c>
      <c r="R28" s="24">
        <v>304</v>
      </c>
      <c r="S28" s="24">
        <v>291</v>
      </c>
      <c r="T28" s="24">
        <v>87</v>
      </c>
      <c r="U28" s="24">
        <v>18</v>
      </c>
      <c r="V28" s="24">
        <v>2</v>
      </c>
      <c r="W28" s="24">
        <v>1</v>
      </c>
      <c r="X28" s="24">
        <v>1698</v>
      </c>
    </row>
    <row r="29" spans="1:24" x14ac:dyDescent="0.15">
      <c r="A29" s="22" t="s">
        <v>82</v>
      </c>
      <c r="B29" s="24">
        <v>2993</v>
      </c>
      <c r="C29" s="24">
        <v>1900</v>
      </c>
      <c r="D29" s="24">
        <v>1272</v>
      </c>
      <c r="E29" s="24">
        <v>10</v>
      </c>
      <c r="F29" s="23" t="s">
        <v>313</v>
      </c>
      <c r="G29" s="24">
        <v>26</v>
      </c>
      <c r="H29" s="24">
        <v>13</v>
      </c>
      <c r="I29" s="24">
        <v>248</v>
      </c>
      <c r="J29" s="24">
        <v>96</v>
      </c>
      <c r="K29" s="24">
        <v>8</v>
      </c>
      <c r="L29" s="24">
        <v>204</v>
      </c>
      <c r="M29" s="24">
        <v>23</v>
      </c>
      <c r="N29" s="24">
        <v>1073</v>
      </c>
      <c r="O29" s="24">
        <v>187</v>
      </c>
      <c r="P29" s="24">
        <v>292</v>
      </c>
      <c r="Q29" s="24">
        <v>220</v>
      </c>
      <c r="R29" s="24">
        <v>295</v>
      </c>
      <c r="S29" s="24">
        <v>298</v>
      </c>
      <c r="T29" s="24">
        <v>89</v>
      </c>
      <c r="U29" s="24">
        <v>19</v>
      </c>
      <c r="V29" s="24">
        <v>1</v>
      </c>
      <c r="W29" s="24">
        <v>1</v>
      </c>
      <c r="X29" s="24">
        <v>1538</v>
      </c>
    </row>
    <row r="30" spans="1:24" x14ac:dyDescent="0.15">
      <c r="A30" s="22" t="s">
        <v>83</v>
      </c>
      <c r="B30" s="24">
        <v>2516</v>
      </c>
      <c r="C30" s="24">
        <v>1326</v>
      </c>
      <c r="D30" s="24">
        <v>696</v>
      </c>
      <c r="E30" s="24">
        <v>12</v>
      </c>
      <c r="F30" s="23" t="s">
        <v>313</v>
      </c>
      <c r="G30" s="24">
        <v>23</v>
      </c>
      <c r="H30" s="24">
        <v>20</v>
      </c>
      <c r="I30" s="24">
        <v>256</v>
      </c>
      <c r="J30" s="24">
        <v>96</v>
      </c>
      <c r="K30" s="24">
        <v>10</v>
      </c>
      <c r="L30" s="24">
        <v>192</v>
      </c>
      <c r="M30" s="24">
        <v>21</v>
      </c>
      <c r="N30" s="24">
        <v>1170</v>
      </c>
      <c r="O30" s="24">
        <v>215</v>
      </c>
      <c r="P30" s="24">
        <v>289</v>
      </c>
      <c r="Q30" s="24">
        <v>217</v>
      </c>
      <c r="R30" s="24">
        <v>320</v>
      </c>
      <c r="S30" s="24">
        <v>343</v>
      </c>
      <c r="T30" s="24">
        <v>106</v>
      </c>
      <c r="U30" s="24">
        <v>19</v>
      </c>
      <c r="V30" s="24">
        <v>2</v>
      </c>
      <c r="W30" s="24">
        <v>1</v>
      </c>
      <c r="X30" s="24">
        <v>1221</v>
      </c>
    </row>
    <row r="31" spans="1:24" x14ac:dyDescent="0.15">
      <c r="A31" s="22" t="s">
        <v>84</v>
      </c>
      <c r="B31" s="24">
        <v>2607</v>
      </c>
      <c r="C31" s="24">
        <v>1406</v>
      </c>
      <c r="D31" s="24">
        <v>839</v>
      </c>
      <c r="E31" s="24">
        <v>12</v>
      </c>
      <c r="F31" s="23" t="s">
        <v>313</v>
      </c>
      <c r="G31" s="24">
        <v>31</v>
      </c>
      <c r="H31" s="24">
        <v>19</v>
      </c>
      <c r="I31" s="24">
        <v>241</v>
      </c>
      <c r="J31" s="24">
        <v>87</v>
      </c>
      <c r="K31" s="24">
        <v>8</v>
      </c>
      <c r="L31" s="24">
        <v>150</v>
      </c>
      <c r="M31" s="24">
        <v>20</v>
      </c>
      <c r="N31" s="24">
        <v>1187</v>
      </c>
      <c r="O31" s="24">
        <v>225</v>
      </c>
      <c r="P31" s="24">
        <v>278</v>
      </c>
      <c r="Q31" s="24">
        <v>213</v>
      </c>
      <c r="R31" s="24">
        <v>289</v>
      </c>
      <c r="S31" s="24">
        <v>391</v>
      </c>
      <c r="T31" s="24">
        <v>119</v>
      </c>
      <c r="U31" s="24">
        <v>14</v>
      </c>
      <c r="V31" s="24">
        <v>3</v>
      </c>
      <c r="W31" s="24">
        <v>1</v>
      </c>
      <c r="X31" s="24">
        <v>994</v>
      </c>
    </row>
    <row r="32" spans="1:24" x14ac:dyDescent="0.15">
      <c r="A32" s="22" t="s">
        <v>85</v>
      </c>
      <c r="B32" s="24">
        <v>2927</v>
      </c>
      <c r="C32" s="24">
        <v>1680</v>
      </c>
      <c r="D32" s="24">
        <v>1022</v>
      </c>
      <c r="E32" s="24">
        <v>17</v>
      </c>
      <c r="F32" s="23" t="s">
        <v>313</v>
      </c>
      <c r="G32" s="24">
        <v>38</v>
      </c>
      <c r="H32" s="24">
        <v>13</v>
      </c>
      <c r="I32" s="24">
        <v>257</v>
      </c>
      <c r="J32" s="24">
        <v>110</v>
      </c>
      <c r="K32" s="24">
        <v>11</v>
      </c>
      <c r="L32" s="24">
        <v>192</v>
      </c>
      <c r="M32" s="24">
        <v>21</v>
      </c>
      <c r="N32" s="24">
        <v>1229</v>
      </c>
      <c r="O32" s="24">
        <v>231</v>
      </c>
      <c r="P32" s="24">
        <v>277</v>
      </c>
      <c r="Q32" s="24">
        <v>214</v>
      </c>
      <c r="R32" s="24">
        <v>305</v>
      </c>
      <c r="S32" s="24">
        <v>414</v>
      </c>
      <c r="T32" s="24">
        <v>111</v>
      </c>
      <c r="U32" s="24">
        <v>17</v>
      </c>
      <c r="V32" s="24">
        <v>2</v>
      </c>
      <c r="W32" s="23">
        <v>0</v>
      </c>
      <c r="X32" s="24">
        <v>1187</v>
      </c>
    </row>
    <row r="33" spans="1:24" x14ac:dyDescent="0.15">
      <c r="A33" s="22" t="s">
        <v>86</v>
      </c>
      <c r="B33" s="24">
        <v>3168</v>
      </c>
      <c r="C33" s="24">
        <v>1856</v>
      </c>
      <c r="D33" s="24">
        <v>1210</v>
      </c>
      <c r="E33" s="24">
        <v>19</v>
      </c>
      <c r="F33" s="23" t="s">
        <v>313</v>
      </c>
      <c r="G33" s="24">
        <v>32</v>
      </c>
      <c r="H33" s="24">
        <v>13</v>
      </c>
      <c r="I33" s="24">
        <v>266</v>
      </c>
      <c r="J33" s="24">
        <v>100</v>
      </c>
      <c r="K33" s="24">
        <v>12</v>
      </c>
      <c r="L33" s="24">
        <v>184</v>
      </c>
      <c r="M33" s="24">
        <v>20</v>
      </c>
      <c r="N33" s="24">
        <v>1297</v>
      </c>
      <c r="O33" s="24">
        <v>233</v>
      </c>
      <c r="P33" s="24">
        <v>286</v>
      </c>
      <c r="Q33" s="24">
        <v>226</v>
      </c>
      <c r="R33" s="24">
        <v>299</v>
      </c>
      <c r="S33" s="24">
        <v>476</v>
      </c>
      <c r="T33" s="24">
        <v>115</v>
      </c>
      <c r="U33" s="24">
        <v>15</v>
      </c>
      <c r="V33" s="24">
        <v>3</v>
      </c>
      <c r="W33" s="23">
        <v>0</v>
      </c>
      <c r="X33" s="24">
        <v>1332</v>
      </c>
    </row>
    <row r="34" spans="1:24" x14ac:dyDescent="0.15">
      <c r="A34" s="22" t="s">
        <v>87</v>
      </c>
      <c r="B34" s="24">
        <v>3477</v>
      </c>
      <c r="C34" s="24">
        <v>2100</v>
      </c>
      <c r="D34" s="24">
        <v>1432</v>
      </c>
      <c r="E34" s="24">
        <v>11</v>
      </c>
      <c r="F34" s="23" t="s">
        <v>313</v>
      </c>
      <c r="G34" s="24">
        <v>35</v>
      </c>
      <c r="H34" s="24">
        <v>14</v>
      </c>
      <c r="I34" s="24">
        <v>278</v>
      </c>
      <c r="J34" s="24">
        <v>99</v>
      </c>
      <c r="K34" s="24">
        <v>11</v>
      </c>
      <c r="L34" s="24">
        <v>200</v>
      </c>
      <c r="M34" s="24">
        <v>20</v>
      </c>
      <c r="N34" s="24">
        <v>1364</v>
      </c>
      <c r="O34" s="24">
        <v>257</v>
      </c>
      <c r="P34" s="24">
        <v>283</v>
      </c>
      <c r="Q34" s="24">
        <v>226</v>
      </c>
      <c r="R34" s="24">
        <v>291</v>
      </c>
      <c r="S34" s="24">
        <v>531</v>
      </c>
      <c r="T34" s="24">
        <v>119</v>
      </c>
      <c r="U34" s="24">
        <v>12</v>
      </c>
      <c r="V34" s="24">
        <v>2</v>
      </c>
      <c r="W34" s="23">
        <v>0</v>
      </c>
      <c r="X34" s="24">
        <v>1408</v>
      </c>
    </row>
    <row r="35" spans="1:24" x14ac:dyDescent="0.15">
      <c r="A35" s="22" t="s">
        <v>88</v>
      </c>
      <c r="B35" s="23">
        <v>3595</v>
      </c>
      <c r="C35" s="23">
        <v>2210</v>
      </c>
      <c r="D35" s="23">
        <v>1454</v>
      </c>
      <c r="E35" s="23">
        <v>17</v>
      </c>
      <c r="F35" s="23" t="s">
        <v>313</v>
      </c>
      <c r="G35" s="23">
        <v>35</v>
      </c>
      <c r="H35" s="23">
        <v>15</v>
      </c>
      <c r="I35" s="23">
        <v>325</v>
      </c>
      <c r="J35" s="23">
        <v>123</v>
      </c>
      <c r="K35" s="23">
        <v>13</v>
      </c>
      <c r="L35" s="23">
        <v>207</v>
      </c>
      <c r="M35" s="23">
        <v>21</v>
      </c>
      <c r="N35" s="23">
        <v>1373</v>
      </c>
      <c r="O35" s="23">
        <v>267</v>
      </c>
      <c r="P35" s="23">
        <v>293</v>
      </c>
      <c r="Q35" s="23">
        <v>233</v>
      </c>
      <c r="R35" s="23">
        <v>267</v>
      </c>
      <c r="S35" s="23">
        <v>543</v>
      </c>
      <c r="T35" s="23">
        <v>120</v>
      </c>
      <c r="U35" s="23">
        <v>12</v>
      </c>
      <c r="V35" s="23">
        <v>3</v>
      </c>
      <c r="W35" s="23">
        <v>0</v>
      </c>
      <c r="X35" s="23">
        <v>1512</v>
      </c>
    </row>
    <row r="36" spans="1:24" x14ac:dyDescent="0.15">
      <c r="A36" s="22" t="s">
        <v>89</v>
      </c>
      <c r="B36" s="23">
        <v>3457</v>
      </c>
      <c r="C36" s="23">
        <v>2069</v>
      </c>
      <c r="D36" s="23">
        <v>1408</v>
      </c>
      <c r="E36" s="23">
        <v>15</v>
      </c>
      <c r="F36" s="23" t="s">
        <v>313</v>
      </c>
      <c r="G36" s="23">
        <v>34</v>
      </c>
      <c r="H36" s="23">
        <v>14</v>
      </c>
      <c r="I36" s="23">
        <v>283</v>
      </c>
      <c r="J36" s="23">
        <v>105</v>
      </c>
      <c r="K36" s="23">
        <v>14</v>
      </c>
      <c r="L36" s="23">
        <v>176</v>
      </c>
      <c r="M36" s="23">
        <v>20</v>
      </c>
      <c r="N36" s="23">
        <v>1376</v>
      </c>
      <c r="O36" s="23">
        <v>329</v>
      </c>
      <c r="P36" s="23">
        <v>304</v>
      </c>
      <c r="Q36" s="23">
        <v>226</v>
      </c>
      <c r="R36" s="23">
        <v>239</v>
      </c>
      <c r="S36" s="23">
        <v>502</v>
      </c>
      <c r="T36" s="23">
        <v>131</v>
      </c>
      <c r="U36" s="23">
        <v>12</v>
      </c>
      <c r="V36" s="23">
        <v>3</v>
      </c>
      <c r="W36" s="23">
        <v>0</v>
      </c>
      <c r="X36" s="23">
        <v>1391</v>
      </c>
    </row>
    <row r="37" spans="1:24" x14ac:dyDescent="0.15">
      <c r="A37" s="26" t="s">
        <v>90</v>
      </c>
      <c r="B37" s="23">
        <v>3245</v>
      </c>
      <c r="C37" s="23">
        <v>1877</v>
      </c>
      <c r="D37" s="23">
        <v>1232</v>
      </c>
      <c r="E37" s="23">
        <v>15</v>
      </c>
      <c r="F37" s="23" t="s">
        <v>313</v>
      </c>
      <c r="G37" s="23">
        <v>37</v>
      </c>
      <c r="H37" s="23">
        <v>15</v>
      </c>
      <c r="I37" s="23">
        <v>298</v>
      </c>
      <c r="J37" s="23">
        <v>103</v>
      </c>
      <c r="K37" s="23">
        <v>18</v>
      </c>
      <c r="L37" s="23">
        <v>142</v>
      </c>
      <c r="M37" s="23">
        <v>18</v>
      </c>
      <c r="N37" s="23">
        <v>1361</v>
      </c>
      <c r="O37" s="23">
        <v>326</v>
      </c>
      <c r="P37" s="23">
        <v>300</v>
      </c>
      <c r="Q37" s="23">
        <v>215</v>
      </c>
      <c r="R37" s="23">
        <v>240</v>
      </c>
      <c r="S37" s="23">
        <v>494</v>
      </c>
      <c r="T37" s="23">
        <v>95</v>
      </c>
      <c r="U37" s="23">
        <v>7</v>
      </c>
      <c r="V37" s="23">
        <v>2</v>
      </c>
      <c r="W37" s="23">
        <v>0</v>
      </c>
      <c r="X37" s="23">
        <v>1303</v>
      </c>
    </row>
    <row r="38" spans="1:24" x14ac:dyDescent="0.15">
      <c r="A38" s="26" t="s">
        <v>91</v>
      </c>
      <c r="B38" s="23">
        <v>3006</v>
      </c>
      <c r="C38" s="23">
        <v>1605</v>
      </c>
      <c r="D38" s="23">
        <v>944</v>
      </c>
      <c r="E38" s="23">
        <v>13</v>
      </c>
      <c r="F38" s="23" t="s">
        <v>313</v>
      </c>
      <c r="G38" s="23">
        <v>28</v>
      </c>
      <c r="H38" s="23">
        <v>13</v>
      </c>
      <c r="I38" s="23">
        <v>336</v>
      </c>
      <c r="J38" s="23">
        <v>101</v>
      </c>
      <c r="K38" s="23">
        <v>22</v>
      </c>
      <c r="L38" s="23">
        <v>128</v>
      </c>
      <c r="M38" s="23">
        <v>21</v>
      </c>
      <c r="N38" s="23">
        <v>1391</v>
      </c>
      <c r="O38" s="23">
        <v>349</v>
      </c>
      <c r="P38" s="23">
        <v>313</v>
      </c>
      <c r="Q38" s="23">
        <v>224</v>
      </c>
      <c r="R38" s="23">
        <v>239</v>
      </c>
      <c r="S38" s="23">
        <v>490</v>
      </c>
      <c r="T38" s="23">
        <v>85</v>
      </c>
      <c r="U38" s="23">
        <v>10</v>
      </c>
      <c r="V38" s="23">
        <v>2</v>
      </c>
      <c r="W38" s="23">
        <v>0</v>
      </c>
      <c r="X38" s="23">
        <v>1261</v>
      </c>
    </row>
    <row r="39" spans="1:24" x14ac:dyDescent="0.15">
      <c r="A39" s="26" t="s">
        <v>92</v>
      </c>
      <c r="B39" s="23">
        <v>3311</v>
      </c>
      <c r="C39" s="23">
        <v>1868</v>
      </c>
      <c r="D39" s="23">
        <v>1144</v>
      </c>
      <c r="E39" s="23">
        <v>15</v>
      </c>
      <c r="F39" s="23" t="s">
        <v>313</v>
      </c>
      <c r="G39" s="23">
        <v>32</v>
      </c>
      <c r="H39" s="23">
        <v>15</v>
      </c>
      <c r="I39" s="23">
        <v>361</v>
      </c>
      <c r="J39" s="23">
        <v>123</v>
      </c>
      <c r="K39" s="23">
        <v>27</v>
      </c>
      <c r="L39" s="23">
        <v>132</v>
      </c>
      <c r="M39" s="23">
        <v>19</v>
      </c>
      <c r="N39" s="23">
        <v>1431</v>
      </c>
      <c r="O39" s="23">
        <v>370</v>
      </c>
      <c r="P39" s="23">
        <v>334</v>
      </c>
      <c r="Q39" s="23">
        <v>240</v>
      </c>
      <c r="R39" s="23">
        <v>225</v>
      </c>
      <c r="S39" s="23">
        <v>500</v>
      </c>
      <c r="T39" s="23">
        <v>94</v>
      </c>
      <c r="U39" s="23">
        <v>11</v>
      </c>
      <c r="V39" s="23">
        <v>2</v>
      </c>
      <c r="W39" s="23">
        <v>0</v>
      </c>
      <c r="X39" s="23">
        <v>1364</v>
      </c>
    </row>
    <row r="40" spans="1:24" x14ac:dyDescent="0.15">
      <c r="A40" s="26" t="s">
        <v>93</v>
      </c>
      <c r="B40" s="23">
        <v>3478</v>
      </c>
      <c r="C40" s="23">
        <v>1981</v>
      </c>
      <c r="D40" s="23">
        <v>1170</v>
      </c>
      <c r="E40" s="23">
        <v>14</v>
      </c>
      <c r="F40" s="23" t="s">
        <v>313</v>
      </c>
      <c r="G40" s="23">
        <v>35</v>
      </c>
      <c r="H40" s="23">
        <v>13</v>
      </c>
      <c r="I40" s="23">
        <v>399</v>
      </c>
      <c r="J40" s="23">
        <v>150</v>
      </c>
      <c r="K40" s="23">
        <v>35</v>
      </c>
      <c r="L40" s="23">
        <v>144</v>
      </c>
      <c r="M40" s="23">
        <v>21</v>
      </c>
      <c r="N40" s="23">
        <v>1488</v>
      </c>
      <c r="O40" s="23">
        <v>369</v>
      </c>
      <c r="P40" s="23">
        <v>323</v>
      </c>
      <c r="Q40" s="23">
        <v>247</v>
      </c>
      <c r="R40" s="23">
        <v>232</v>
      </c>
      <c r="S40" s="23">
        <v>556</v>
      </c>
      <c r="T40" s="23">
        <v>116</v>
      </c>
      <c r="U40" s="23">
        <v>9</v>
      </c>
      <c r="V40" s="23">
        <v>7</v>
      </c>
      <c r="W40" s="23">
        <v>0</v>
      </c>
      <c r="X40" s="23">
        <v>1548</v>
      </c>
    </row>
    <row r="41" spans="1:24" x14ac:dyDescent="0.15">
      <c r="A41" s="26" t="s">
        <v>94</v>
      </c>
      <c r="B41" s="23">
        <v>3349</v>
      </c>
      <c r="C41" s="23">
        <v>1813</v>
      </c>
      <c r="D41" s="23">
        <v>1011</v>
      </c>
      <c r="E41" s="23">
        <v>12</v>
      </c>
      <c r="F41" s="23" t="s">
        <v>313</v>
      </c>
      <c r="G41" s="23">
        <v>24</v>
      </c>
      <c r="H41" s="23">
        <v>14</v>
      </c>
      <c r="I41" s="23">
        <v>412</v>
      </c>
      <c r="J41" s="23">
        <v>149</v>
      </c>
      <c r="K41" s="23">
        <v>40</v>
      </c>
      <c r="L41" s="23">
        <v>132</v>
      </c>
      <c r="M41" s="23">
        <v>19</v>
      </c>
      <c r="N41" s="23">
        <v>1528</v>
      </c>
      <c r="O41" s="23">
        <v>367</v>
      </c>
      <c r="P41" s="23">
        <v>301</v>
      </c>
      <c r="Q41" s="23">
        <v>248</v>
      </c>
      <c r="R41" s="23">
        <v>245</v>
      </c>
      <c r="S41" s="23">
        <v>607</v>
      </c>
      <c r="T41" s="23">
        <v>128</v>
      </c>
      <c r="U41" s="23">
        <v>8</v>
      </c>
      <c r="V41" s="23">
        <v>7</v>
      </c>
      <c r="W41" s="23">
        <v>0</v>
      </c>
      <c r="X41" s="23">
        <v>1385</v>
      </c>
    </row>
    <row r="42" spans="1:24" x14ac:dyDescent="0.15">
      <c r="A42" s="26" t="s">
        <v>95</v>
      </c>
      <c r="B42" s="23">
        <v>3461</v>
      </c>
      <c r="C42" s="23">
        <v>1984</v>
      </c>
      <c r="D42" s="23">
        <v>1207</v>
      </c>
      <c r="E42" s="23">
        <v>10</v>
      </c>
      <c r="F42" s="23" t="s">
        <v>313</v>
      </c>
      <c r="G42" s="23">
        <v>28</v>
      </c>
      <c r="H42" s="23">
        <v>12</v>
      </c>
      <c r="I42" s="23">
        <v>363</v>
      </c>
      <c r="J42" s="23">
        <v>155</v>
      </c>
      <c r="K42" s="23">
        <v>45</v>
      </c>
      <c r="L42" s="23">
        <v>147</v>
      </c>
      <c r="M42" s="23">
        <v>17</v>
      </c>
      <c r="N42" s="23">
        <v>1472</v>
      </c>
      <c r="O42" s="23">
        <v>340</v>
      </c>
      <c r="P42" s="23">
        <v>294</v>
      </c>
      <c r="Q42" s="23">
        <v>259</v>
      </c>
      <c r="R42" s="23">
        <v>229</v>
      </c>
      <c r="S42" s="23">
        <v>602</v>
      </c>
      <c r="T42" s="23">
        <v>116</v>
      </c>
      <c r="U42" s="23">
        <v>5</v>
      </c>
      <c r="V42" s="23">
        <v>7</v>
      </c>
      <c r="W42" s="23">
        <v>0</v>
      </c>
      <c r="X42" s="23">
        <v>1450</v>
      </c>
    </row>
    <row r="43" spans="1:24" x14ac:dyDescent="0.15">
      <c r="A43" s="26" t="s">
        <v>96</v>
      </c>
      <c r="B43" s="23">
        <v>2615</v>
      </c>
      <c r="C43" s="23">
        <v>1203</v>
      </c>
      <c r="D43" s="23">
        <v>402</v>
      </c>
      <c r="E43" s="23">
        <v>7</v>
      </c>
      <c r="F43" s="23" t="s">
        <v>313</v>
      </c>
      <c r="G43" s="23">
        <v>14</v>
      </c>
      <c r="H43" s="23">
        <v>10</v>
      </c>
      <c r="I43" s="23">
        <v>416</v>
      </c>
      <c r="J43" s="23">
        <v>143</v>
      </c>
      <c r="K43" s="23">
        <v>53</v>
      </c>
      <c r="L43" s="23">
        <v>135</v>
      </c>
      <c r="M43" s="23">
        <v>22</v>
      </c>
      <c r="N43" s="23">
        <v>1408</v>
      </c>
      <c r="O43" s="23">
        <v>287</v>
      </c>
      <c r="P43" s="23">
        <v>292</v>
      </c>
      <c r="Q43" s="23">
        <v>259</v>
      </c>
      <c r="R43" s="23">
        <v>203</v>
      </c>
      <c r="S43" s="23">
        <v>620</v>
      </c>
      <c r="T43" s="23">
        <v>103</v>
      </c>
      <c r="U43" s="23">
        <v>3</v>
      </c>
      <c r="V43" s="23">
        <v>7</v>
      </c>
      <c r="W43" s="23">
        <v>0</v>
      </c>
      <c r="X43" s="23">
        <v>1164</v>
      </c>
    </row>
    <row r="44" spans="1:24" x14ac:dyDescent="0.15">
      <c r="A44" s="26" t="s">
        <v>97</v>
      </c>
      <c r="B44" s="23">
        <v>3516</v>
      </c>
      <c r="C44" s="23">
        <v>2126</v>
      </c>
      <c r="D44" s="23">
        <v>1314</v>
      </c>
      <c r="E44" s="23">
        <v>5</v>
      </c>
      <c r="F44" s="23" t="s">
        <v>313</v>
      </c>
      <c r="G44" s="23">
        <v>24</v>
      </c>
      <c r="H44" s="23">
        <v>10</v>
      </c>
      <c r="I44" s="23">
        <v>395</v>
      </c>
      <c r="J44" s="23">
        <v>149</v>
      </c>
      <c r="K44" s="23">
        <v>57</v>
      </c>
      <c r="L44" s="23">
        <v>150</v>
      </c>
      <c r="M44" s="23">
        <v>21</v>
      </c>
      <c r="N44" s="23">
        <v>1388</v>
      </c>
      <c r="O44" s="23">
        <v>256</v>
      </c>
      <c r="P44" s="23">
        <v>289</v>
      </c>
      <c r="Q44" s="23">
        <v>256</v>
      </c>
      <c r="R44" s="23">
        <v>200</v>
      </c>
      <c r="S44" s="23">
        <v>636</v>
      </c>
      <c r="T44" s="23">
        <v>114</v>
      </c>
      <c r="U44" s="23">
        <v>2</v>
      </c>
      <c r="V44" s="23">
        <v>6</v>
      </c>
      <c r="W44" s="23">
        <v>0</v>
      </c>
      <c r="X44" s="23">
        <v>1600</v>
      </c>
    </row>
    <row r="45" spans="1:24" x14ac:dyDescent="0.15">
      <c r="A45" s="26" t="s">
        <v>98</v>
      </c>
      <c r="B45" s="23">
        <v>3218</v>
      </c>
      <c r="C45" s="23">
        <v>1853</v>
      </c>
      <c r="D45" s="23">
        <v>1093</v>
      </c>
      <c r="E45" s="23">
        <v>5</v>
      </c>
      <c r="F45" s="23" t="s">
        <v>313</v>
      </c>
      <c r="G45" s="23">
        <v>20</v>
      </c>
      <c r="H45" s="23">
        <v>11</v>
      </c>
      <c r="I45" s="23">
        <v>365</v>
      </c>
      <c r="J45" s="23">
        <v>148</v>
      </c>
      <c r="K45" s="23">
        <v>56</v>
      </c>
      <c r="L45" s="23">
        <v>133</v>
      </c>
      <c r="M45" s="23">
        <v>21</v>
      </c>
      <c r="N45" s="23">
        <v>1363</v>
      </c>
      <c r="O45" s="23">
        <v>254</v>
      </c>
      <c r="P45" s="23">
        <v>280</v>
      </c>
      <c r="Q45" s="23">
        <v>247</v>
      </c>
      <c r="R45" s="23">
        <v>206</v>
      </c>
      <c r="S45" s="23">
        <v>618</v>
      </c>
      <c r="T45" s="23">
        <v>120</v>
      </c>
      <c r="U45" s="23">
        <v>2</v>
      </c>
      <c r="V45" s="23">
        <v>6</v>
      </c>
      <c r="W45" s="23">
        <v>0</v>
      </c>
      <c r="X45" s="23">
        <v>1334</v>
      </c>
    </row>
    <row r="46" spans="1:24" x14ac:dyDescent="0.15">
      <c r="A46" s="26" t="s">
        <v>99</v>
      </c>
      <c r="B46" s="23">
        <v>3152</v>
      </c>
      <c r="C46" s="23">
        <v>1762</v>
      </c>
      <c r="D46" s="23">
        <v>1038</v>
      </c>
      <c r="E46" s="23">
        <v>4</v>
      </c>
      <c r="F46" s="23" t="s">
        <v>313</v>
      </c>
      <c r="G46" s="23">
        <v>18</v>
      </c>
      <c r="H46" s="23">
        <v>12</v>
      </c>
      <c r="I46" s="23">
        <v>344</v>
      </c>
      <c r="J46" s="23">
        <v>153</v>
      </c>
      <c r="K46" s="23">
        <v>51</v>
      </c>
      <c r="L46" s="23">
        <v>120</v>
      </c>
      <c r="M46" s="23">
        <v>21</v>
      </c>
      <c r="N46" s="23">
        <v>1389</v>
      </c>
      <c r="O46" s="23">
        <v>240</v>
      </c>
      <c r="P46" s="23">
        <v>279</v>
      </c>
      <c r="Q46" s="23">
        <v>247</v>
      </c>
      <c r="R46" s="23">
        <v>208</v>
      </c>
      <c r="S46" s="23">
        <v>657</v>
      </c>
      <c r="T46" s="23">
        <v>130</v>
      </c>
      <c r="U46" s="23">
        <v>1</v>
      </c>
      <c r="V46" s="23">
        <v>6</v>
      </c>
      <c r="W46" s="23">
        <v>0</v>
      </c>
      <c r="X46" s="23">
        <v>1304</v>
      </c>
    </row>
    <row r="47" spans="1:24" x14ac:dyDescent="0.15">
      <c r="A47" s="26" t="s">
        <v>100</v>
      </c>
      <c r="B47" s="23">
        <v>3133</v>
      </c>
      <c r="C47" s="23">
        <v>1762</v>
      </c>
      <c r="D47" s="23">
        <v>1028</v>
      </c>
      <c r="E47" s="23">
        <v>5</v>
      </c>
      <c r="F47" s="23" t="s">
        <v>313</v>
      </c>
      <c r="G47" s="23">
        <v>17</v>
      </c>
      <c r="H47" s="23">
        <v>9</v>
      </c>
      <c r="I47" s="23">
        <v>365</v>
      </c>
      <c r="J47" s="23">
        <v>135</v>
      </c>
      <c r="K47" s="23">
        <v>58</v>
      </c>
      <c r="L47" s="23">
        <v>122</v>
      </c>
      <c r="M47" s="23">
        <v>22</v>
      </c>
      <c r="N47" s="23">
        <v>1371</v>
      </c>
      <c r="O47" s="23">
        <v>229</v>
      </c>
      <c r="P47" s="23">
        <v>268</v>
      </c>
      <c r="Q47" s="23">
        <v>239</v>
      </c>
      <c r="R47" s="23">
        <v>212</v>
      </c>
      <c r="S47" s="23">
        <v>654</v>
      </c>
      <c r="T47" s="23">
        <v>130</v>
      </c>
      <c r="U47" s="23">
        <v>1</v>
      </c>
      <c r="V47" s="23">
        <v>7</v>
      </c>
      <c r="W47" s="23">
        <v>0</v>
      </c>
      <c r="X47" s="23">
        <v>1238</v>
      </c>
    </row>
    <row r="48" spans="1:24" x14ac:dyDescent="0.15">
      <c r="A48" s="26" t="s">
        <v>101</v>
      </c>
      <c r="B48" s="23">
        <v>2925</v>
      </c>
      <c r="C48" s="23">
        <v>1598</v>
      </c>
      <c r="D48" s="23">
        <v>875</v>
      </c>
      <c r="E48" s="23">
        <v>5</v>
      </c>
      <c r="F48" s="23" t="s">
        <v>313</v>
      </c>
      <c r="G48" s="23">
        <v>13</v>
      </c>
      <c r="H48" s="23">
        <v>9</v>
      </c>
      <c r="I48" s="23">
        <v>351</v>
      </c>
      <c r="J48" s="23">
        <v>152</v>
      </c>
      <c r="K48" s="23">
        <v>58</v>
      </c>
      <c r="L48" s="23">
        <v>112</v>
      </c>
      <c r="M48" s="23">
        <v>21</v>
      </c>
      <c r="N48" s="23">
        <v>1327</v>
      </c>
      <c r="O48" s="23">
        <v>211</v>
      </c>
      <c r="P48" s="23">
        <v>260</v>
      </c>
      <c r="Q48" s="23">
        <v>235</v>
      </c>
      <c r="R48" s="23">
        <v>199</v>
      </c>
      <c r="S48" s="23">
        <v>649</v>
      </c>
      <c r="T48" s="23">
        <v>113</v>
      </c>
      <c r="U48" s="23">
        <v>1</v>
      </c>
      <c r="V48" s="23">
        <v>7</v>
      </c>
      <c r="W48" s="23">
        <v>0</v>
      </c>
      <c r="X48" s="23">
        <v>1086</v>
      </c>
    </row>
    <row r="49" spans="1:24" x14ac:dyDescent="0.15">
      <c r="A49" s="26" t="s">
        <v>102</v>
      </c>
      <c r="B49" s="23">
        <v>2928</v>
      </c>
      <c r="C49" s="23">
        <v>1617</v>
      </c>
      <c r="D49" s="23">
        <v>906</v>
      </c>
      <c r="E49" s="23">
        <v>5</v>
      </c>
      <c r="F49" s="23" t="s">
        <v>313</v>
      </c>
      <c r="G49" s="23">
        <v>17</v>
      </c>
      <c r="H49" s="23">
        <v>9</v>
      </c>
      <c r="I49" s="23">
        <v>336</v>
      </c>
      <c r="J49" s="23">
        <v>152</v>
      </c>
      <c r="K49" s="23">
        <v>59</v>
      </c>
      <c r="L49" s="23">
        <v>111</v>
      </c>
      <c r="M49" s="23">
        <v>22</v>
      </c>
      <c r="N49" s="23">
        <v>1310</v>
      </c>
      <c r="O49" s="23">
        <v>206</v>
      </c>
      <c r="P49" s="23">
        <v>247</v>
      </c>
      <c r="Q49" s="23">
        <v>226</v>
      </c>
      <c r="R49" s="23">
        <v>195</v>
      </c>
      <c r="S49" s="23">
        <v>657</v>
      </c>
      <c r="T49" s="23">
        <v>130</v>
      </c>
      <c r="U49" s="23">
        <v>1</v>
      </c>
      <c r="V49" s="23">
        <v>7</v>
      </c>
      <c r="W49" s="23">
        <v>0</v>
      </c>
      <c r="X49" s="23">
        <v>1068</v>
      </c>
    </row>
    <row r="50" spans="1:24" x14ac:dyDescent="0.15">
      <c r="A50" s="26" t="s">
        <v>103</v>
      </c>
      <c r="B50" s="23">
        <v>2849</v>
      </c>
      <c r="C50" s="23">
        <v>1538</v>
      </c>
      <c r="D50" s="23">
        <v>874</v>
      </c>
      <c r="E50" s="23">
        <v>6</v>
      </c>
      <c r="F50" s="23" t="s">
        <v>313</v>
      </c>
      <c r="G50" s="23">
        <v>19</v>
      </c>
      <c r="H50" s="23">
        <v>8</v>
      </c>
      <c r="I50" s="23">
        <v>304</v>
      </c>
      <c r="J50" s="23">
        <v>144</v>
      </c>
      <c r="K50" s="23">
        <v>59</v>
      </c>
      <c r="L50" s="23">
        <v>104</v>
      </c>
      <c r="M50" s="23">
        <v>20</v>
      </c>
      <c r="N50" s="23">
        <v>1310</v>
      </c>
      <c r="O50" s="23">
        <v>210</v>
      </c>
      <c r="P50" s="23">
        <v>246</v>
      </c>
      <c r="Q50" s="23">
        <v>221</v>
      </c>
      <c r="R50" s="23">
        <v>192</v>
      </c>
      <c r="S50" s="23">
        <v>655</v>
      </c>
      <c r="T50" s="23">
        <v>131</v>
      </c>
      <c r="U50" s="23">
        <v>1</v>
      </c>
      <c r="V50" s="23">
        <v>7</v>
      </c>
      <c r="W50" s="23">
        <v>0</v>
      </c>
      <c r="X50" s="23">
        <v>990</v>
      </c>
    </row>
    <row r="51" spans="1:24" x14ac:dyDescent="0.15">
      <c r="A51" s="26" t="s">
        <v>104</v>
      </c>
      <c r="B51" s="23">
        <v>2777</v>
      </c>
      <c r="C51" s="23">
        <v>1482</v>
      </c>
      <c r="D51" s="23">
        <v>814</v>
      </c>
      <c r="E51" s="23">
        <v>9</v>
      </c>
      <c r="F51" s="23">
        <v>3</v>
      </c>
      <c r="G51" s="23">
        <v>16</v>
      </c>
      <c r="H51" s="23">
        <v>7</v>
      </c>
      <c r="I51" s="23">
        <v>305</v>
      </c>
      <c r="J51" s="23">
        <v>146</v>
      </c>
      <c r="K51" s="23">
        <v>61</v>
      </c>
      <c r="L51" s="23">
        <v>103</v>
      </c>
      <c r="M51" s="23">
        <v>18</v>
      </c>
      <c r="N51" s="23">
        <v>1295</v>
      </c>
      <c r="O51" s="23">
        <v>185</v>
      </c>
      <c r="P51" s="23">
        <v>242</v>
      </c>
      <c r="Q51" s="23">
        <v>217</v>
      </c>
      <c r="R51" s="23">
        <v>210</v>
      </c>
      <c r="S51" s="23">
        <v>651</v>
      </c>
      <c r="T51" s="23">
        <v>118</v>
      </c>
      <c r="U51" s="23">
        <v>0</v>
      </c>
      <c r="V51" s="23">
        <v>7</v>
      </c>
      <c r="W51" s="23">
        <v>0</v>
      </c>
      <c r="X51" s="23">
        <v>986</v>
      </c>
    </row>
    <row r="52" spans="1:24" x14ac:dyDescent="0.15">
      <c r="A52" s="26" t="s">
        <v>105</v>
      </c>
      <c r="B52" s="23">
        <v>2726</v>
      </c>
      <c r="C52" s="23">
        <v>1409</v>
      </c>
      <c r="D52" s="23">
        <v>794</v>
      </c>
      <c r="E52" s="23">
        <v>11</v>
      </c>
      <c r="F52" s="23">
        <v>2</v>
      </c>
      <c r="G52" s="23">
        <v>14</v>
      </c>
      <c r="H52" s="23">
        <v>6</v>
      </c>
      <c r="I52" s="23">
        <v>290</v>
      </c>
      <c r="J52" s="23">
        <v>115</v>
      </c>
      <c r="K52" s="23">
        <v>68</v>
      </c>
      <c r="L52" s="23">
        <v>92</v>
      </c>
      <c r="M52" s="23">
        <v>16</v>
      </c>
      <c r="N52" s="23">
        <v>1317</v>
      </c>
      <c r="O52" s="23">
        <v>200</v>
      </c>
      <c r="P52" s="23">
        <v>246</v>
      </c>
      <c r="Q52" s="23">
        <v>221</v>
      </c>
      <c r="R52" s="23">
        <v>204</v>
      </c>
      <c r="S52" s="23">
        <v>659</v>
      </c>
      <c r="T52" s="23">
        <v>127</v>
      </c>
      <c r="U52" s="23" t="s">
        <v>313</v>
      </c>
      <c r="V52" s="23">
        <v>9</v>
      </c>
      <c r="W52" s="23">
        <v>0</v>
      </c>
      <c r="X52" s="23">
        <v>932</v>
      </c>
    </row>
    <row r="53" spans="1:24" x14ac:dyDescent="0.15">
      <c r="A53" s="26" t="s">
        <v>106</v>
      </c>
      <c r="B53" s="23">
        <v>2587</v>
      </c>
      <c r="C53" s="23">
        <v>1282</v>
      </c>
      <c r="D53" s="23">
        <v>687</v>
      </c>
      <c r="E53" s="23">
        <v>9</v>
      </c>
      <c r="F53" s="23">
        <v>2</v>
      </c>
      <c r="G53" s="23">
        <v>13</v>
      </c>
      <c r="H53" s="23">
        <v>7</v>
      </c>
      <c r="I53" s="23">
        <v>274</v>
      </c>
      <c r="J53" s="23">
        <v>124</v>
      </c>
      <c r="K53" s="23">
        <v>62</v>
      </c>
      <c r="L53" s="23">
        <v>90</v>
      </c>
      <c r="M53" s="23">
        <v>14</v>
      </c>
      <c r="N53" s="23">
        <v>1304</v>
      </c>
      <c r="O53" s="23">
        <v>192</v>
      </c>
      <c r="P53" s="23">
        <v>247</v>
      </c>
      <c r="Q53" s="23">
        <v>222</v>
      </c>
      <c r="R53" s="23">
        <v>199</v>
      </c>
      <c r="S53" s="23">
        <v>657</v>
      </c>
      <c r="T53" s="23">
        <v>111</v>
      </c>
      <c r="U53" s="23" t="s">
        <v>313</v>
      </c>
      <c r="V53" s="23">
        <v>9</v>
      </c>
      <c r="W53" s="23">
        <v>0</v>
      </c>
      <c r="X53" s="23">
        <v>1061</v>
      </c>
    </row>
    <row r="54" spans="1:24" x14ac:dyDescent="0.15">
      <c r="A54" s="26" t="s">
        <v>108</v>
      </c>
      <c r="B54" s="23">
        <v>2619</v>
      </c>
      <c r="C54" s="23">
        <v>1351</v>
      </c>
      <c r="D54" s="23">
        <v>735</v>
      </c>
      <c r="E54" s="23">
        <v>10</v>
      </c>
      <c r="F54" s="23">
        <v>3</v>
      </c>
      <c r="G54" s="23">
        <v>13</v>
      </c>
      <c r="H54" s="23">
        <v>7</v>
      </c>
      <c r="I54" s="23">
        <v>285</v>
      </c>
      <c r="J54" s="23">
        <v>134</v>
      </c>
      <c r="K54" s="23">
        <v>58</v>
      </c>
      <c r="L54" s="23">
        <v>91</v>
      </c>
      <c r="M54" s="23">
        <v>14</v>
      </c>
      <c r="N54" s="23">
        <v>1268</v>
      </c>
      <c r="O54" s="23">
        <v>196</v>
      </c>
      <c r="P54" s="23">
        <v>243</v>
      </c>
      <c r="Q54" s="23">
        <v>215</v>
      </c>
      <c r="R54" s="23">
        <v>206</v>
      </c>
      <c r="S54" s="23">
        <v>615</v>
      </c>
      <c r="T54" s="23">
        <v>117</v>
      </c>
      <c r="U54" s="23" t="s">
        <v>313</v>
      </c>
      <c r="V54" s="23">
        <v>9</v>
      </c>
      <c r="W54" s="23">
        <v>0</v>
      </c>
      <c r="X54" s="23">
        <v>891</v>
      </c>
    </row>
    <row r="55" spans="1:24" x14ac:dyDescent="0.15">
      <c r="A55" s="26" t="s">
        <v>109</v>
      </c>
      <c r="B55" s="23">
        <v>2541</v>
      </c>
      <c r="C55" s="23">
        <v>1245</v>
      </c>
      <c r="D55" s="23">
        <v>688</v>
      </c>
      <c r="E55" s="23">
        <v>5</v>
      </c>
      <c r="F55" s="23">
        <v>4</v>
      </c>
      <c r="G55" s="23">
        <v>11</v>
      </c>
      <c r="H55" s="23">
        <v>7</v>
      </c>
      <c r="I55" s="23">
        <v>256</v>
      </c>
      <c r="J55" s="23">
        <v>128</v>
      </c>
      <c r="K55" s="23">
        <v>58</v>
      </c>
      <c r="L55" s="23">
        <v>74</v>
      </c>
      <c r="M55" s="23">
        <v>13</v>
      </c>
      <c r="N55" s="23">
        <v>1296</v>
      </c>
      <c r="O55" s="23">
        <v>201</v>
      </c>
      <c r="P55" s="23">
        <v>235</v>
      </c>
      <c r="Q55" s="23">
        <v>208</v>
      </c>
      <c r="R55" s="23">
        <v>211</v>
      </c>
      <c r="S55" s="23">
        <v>640</v>
      </c>
      <c r="T55" s="23">
        <v>132</v>
      </c>
      <c r="U55" s="23" t="s">
        <v>313</v>
      </c>
      <c r="V55" s="23">
        <v>9</v>
      </c>
      <c r="W55" s="23">
        <v>0</v>
      </c>
      <c r="X55" s="23">
        <v>823</v>
      </c>
    </row>
    <row r="56" spans="1:24" x14ac:dyDescent="0.15">
      <c r="A56" s="26" t="s">
        <v>315</v>
      </c>
      <c r="B56" s="27">
        <v>2544</v>
      </c>
      <c r="C56" s="27">
        <v>1214</v>
      </c>
      <c r="D56" s="27">
        <v>639</v>
      </c>
      <c r="E56" s="27">
        <v>6</v>
      </c>
      <c r="F56" s="27">
        <v>4</v>
      </c>
      <c r="G56" s="27">
        <v>13</v>
      </c>
      <c r="H56" s="27">
        <v>6</v>
      </c>
      <c r="I56" s="27">
        <v>267</v>
      </c>
      <c r="J56" s="27">
        <v>128</v>
      </c>
      <c r="K56" s="27">
        <v>63</v>
      </c>
      <c r="L56" s="27">
        <v>74</v>
      </c>
      <c r="M56" s="27">
        <v>14</v>
      </c>
      <c r="N56" s="27">
        <v>1330</v>
      </c>
      <c r="O56" s="27">
        <v>211</v>
      </c>
      <c r="P56" s="27">
        <v>228</v>
      </c>
      <c r="Q56" s="27">
        <v>202</v>
      </c>
      <c r="R56" s="28">
        <v>222</v>
      </c>
      <c r="S56" s="28">
        <v>660</v>
      </c>
      <c r="T56" s="28">
        <v>126</v>
      </c>
      <c r="U56" s="23" t="s">
        <v>313</v>
      </c>
      <c r="V56" s="28">
        <v>9</v>
      </c>
      <c r="W56" s="28">
        <v>0</v>
      </c>
      <c r="X56" s="28">
        <v>828</v>
      </c>
    </row>
    <row r="57" spans="1:24" x14ac:dyDescent="0.15">
      <c r="A57" s="26" t="s">
        <v>316</v>
      </c>
      <c r="B57" s="29">
        <v>2460</v>
      </c>
      <c r="C57" s="29">
        <v>1196</v>
      </c>
      <c r="D57" s="29">
        <v>594</v>
      </c>
      <c r="E57" s="29">
        <v>3</v>
      </c>
      <c r="F57" s="29">
        <v>4</v>
      </c>
      <c r="G57" s="29">
        <v>6</v>
      </c>
      <c r="H57" s="29">
        <v>6</v>
      </c>
      <c r="I57" s="29">
        <v>276</v>
      </c>
      <c r="J57" s="29">
        <v>142</v>
      </c>
      <c r="K57" s="29">
        <v>82</v>
      </c>
      <c r="L57" s="29">
        <v>71</v>
      </c>
      <c r="M57" s="29">
        <v>12</v>
      </c>
      <c r="N57" s="29">
        <v>1265</v>
      </c>
      <c r="O57" s="29">
        <v>233</v>
      </c>
      <c r="P57" s="29">
        <v>217</v>
      </c>
      <c r="Q57" s="29">
        <v>197</v>
      </c>
      <c r="R57" s="29">
        <v>220</v>
      </c>
      <c r="S57" s="29">
        <v>585</v>
      </c>
      <c r="T57" s="29">
        <v>112</v>
      </c>
      <c r="U57" s="23" t="s">
        <v>313</v>
      </c>
      <c r="V57" s="30">
        <v>9</v>
      </c>
      <c r="W57" s="29">
        <v>0</v>
      </c>
      <c r="X57" s="28">
        <v>779</v>
      </c>
    </row>
    <row r="58" spans="1:24" x14ac:dyDescent="0.15">
      <c r="A58" s="26" t="s">
        <v>317</v>
      </c>
      <c r="B58" s="29">
        <v>2445</v>
      </c>
      <c r="C58" s="29">
        <v>1165</v>
      </c>
      <c r="D58" s="29">
        <v>628</v>
      </c>
      <c r="E58" s="29">
        <v>3</v>
      </c>
      <c r="F58" s="29">
        <v>3</v>
      </c>
      <c r="G58" s="29">
        <v>8</v>
      </c>
      <c r="H58" s="29">
        <v>6</v>
      </c>
      <c r="I58" s="29">
        <v>246</v>
      </c>
      <c r="J58" s="29">
        <v>120</v>
      </c>
      <c r="K58" s="29">
        <v>62</v>
      </c>
      <c r="L58" s="29">
        <v>76</v>
      </c>
      <c r="M58" s="29">
        <v>12</v>
      </c>
      <c r="N58" s="29">
        <v>1280</v>
      </c>
      <c r="O58" s="29">
        <v>198</v>
      </c>
      <c r="P58" s="29">
        <v>214</v>
      </c>
      <c r="Q58" s="29">
        <v>196</v>
      </c>
      <c r="R58" s="29">
        <v>233</v>
      </c>
      <c r="S58" s="29">
        <v>625</v>
      </c>
      <c r="T58" s="29">
        <v>121</v>
      </c>
      <c r="U58" s="23" t="s">
        <v>313</v>
      </c>
      <c r="V58" s="30">
        <v>10</v>
      </c>
      <c r="W58" s="29">
        <v>0</v>
      </c>
      <c r="X58" s="28">
        <v>705</v>
      </c>
    </row>
    <row r="59" spans="1:24" x14ac:dyDescent="0.15">
      <c r="A59" s="26" t="s">
        <v>318</v>
      </c>
      <c r="B59" s="27">
        <v>2395</v>
      </c>
      <c r="C59" s="28">
        <v>1124</v>
      </c>
      <c r="D59" s="28">
        <v>597</v>
      </c>
      <c r="E59" s="28">
        <v>5</v>
      </c>
      <c r="F59" s="28">
        <v>5</v>
      </c>
      <c r="G59" s="28">
        <v>8</v>
      </c>
      <c r="H59" s="28">
        <v>8</v>
      </c>
      <c r="I59" s="28">
        <v>252</v>
      </c>
      <c r="J59" s="28">
        <v>113</v>
      </c>
      <c r="K59" s="28">
        <v>56</v>
      </c>
      <c r="L59" s="28">
        <v>69</v>
      </c>
      <c r="M59" s="28">
        <v>11</v>
      </c>
      <c r="N59" s="29">
        <v>1271</v>
      </c>
      <c r="O59" s="29">
        <v>192</v>
      </c>
      <c r="P59" s="29">
        <v>234</v>
      </c>
      <c r="Q59" s="29">
        <v>216</v>
      </c>
      <c r="R59" s="28">
        <v>202</v>
      </c>
      <c r="S59" s="28">
        <v>633</v>
      </c>
      <c r="T59" s="28">
        <v>115</v>
      </c>
      <c r="U59" s="23" t="s">
        <v>313</v>
      </c>
      <c r="V59" s="28">
        <v>10</v>
      </c>
      <c r="W59" s="28">
        <v>0</v>
      </c>
      <c r="X59" s="28">
        <v>674</v>
      </c>
    </row>
    <row r="60" spans="1:24" x14ac:dyDescent="0.15">
      <c r="A60" s="26" t="s">
        <v>320</v>
      </c>
      <c r="B60" s="27">
        <v>2287</v>
      </c>
      <c r="C60" s="28">
        <v>962</v>
      </c>
      <c r="D60" s="28">
        <v>456</v>
      </c>
      <c r="E60" s="28">
        <v>3</v>
      </c>
      <c r="F60" s="28">
        <v>5</v>
      </c>
      <c r="G60" s="28">
        <v>6</v>
      </c>
      <c r="H60" s="28">
        <v>8</v>
      </c>
      <c r="I60" s="28">
        <v>260</v>
      </c>
      <c r="J60" s="28">
        <v>104</v>
      </c>
      <c r="K60" s="28">
        <v>52</v>
      </c>
      <c r="L60" s="28">
        <v>57</v>
      </c>
      <c r="M60" s="28">
        <v>11</v>
      </c>
      <c r="N60" s="29">
        <v>1325</v>
      </c>
      <c r="O60" s="29">
        <v>208</v>
      </c>
      <c r="P60" s="29">
        <v>228</v>
      </c>
      <c r="Q60" s="29">
        <v>212</v>
      </c>
      <c r="R60" s="28">
        <v>238</v>
      </c>
      <c r="S60" s="28">
        <v>641</v>
      </c>
      <c r="T60" s="28">
        <v>115</v>
      </c>
      <c r="U60" s="23" t="s">
        <v>313</v>
      </c>
      <c r="V60" s="28">
        <v>9</v>
      </c>
      <c r="W60" s="28">
        <v>0</v>
      </c>
      <c r="X60" s="28">
        <v>815</v>
      </c>
    </row>
    <row r="61" spans="1:24" x14ac:dyDescent="0.15">
      <c r="A61" s="26" t="s">
        <v>321</v>
      </c>
      <c r="B61" s="23">
        <v>2387</v>
      </c>
      <c r="C61" s="23">
        <v>1094</v>
      </c>
      <c r="D61" s="23">
        <v>582</v>
      </c>
      <c r="E61" s="23">
        <v>2</v>
      </c>
      <c r="F61" s="23">
        <v>4</v>
      </c>
      <c r="G61" s="23">
        <v>6</v>
      </c>
      <c r="H61" s="23">
        <v>6</v>
      </c>
      <c r="I61" s="23">
        <v>265</v>
      </c>
      <c r="J61" s="23">
        <v>113</v>
      </c>
      <c r="K61" s="23">
        <v>50</v>
      </c>
      <c r="L61" s="23">
        <v>56</v>
      </c>
      <c r="M61" s="23">
        <v>9</v>
      </c>
      <c r="N61" s="23">
        <v>1293</v>
      </c>
      <c r="O61" s="23">
        <v>194</v>
      </c>
      <c r="P61" s="23">
        <v>214</v>
      </c>
      <c r="Q61" s="23">
        <v>198</v>
      </c>
      <c r="R61" s="23">
        <v>261</v>
      </c>
      <c r="S61" s="23">
        <v>616</v>
      </c>
      <c r="T61" s="23">
        <v>124</v>
      </c>
      <c r="U61" s="23" t="s">
        <v>313</v>
      </c>
      <c r="V61" s="23">
        <v>7</v>
      </c>
      <c r="W61" s="23">
        <v>0</v>
      </c>
      <c r="X61" s="23">
        <v>630</v>
      </c>
    </row>
    <row r="62" spans="1:24" x14ac:dyDescent="0.15">
      <c r="A62" s="26" t="s">
        <v>116</v>
      </c>
      <c r="B62" s="23">
        <v>2476</v>
      </c>
      <c r="C62" s="23">
        <v>1142</v>
      </c>
      <c r="D62" s="23">
        <v>656</v>
      </c>
      <c r="E62" s="23">
        <v>2</v>
      </c>
      <c r="F62" s="23">
        <v>5</v>
      </c>
      <c r="G62" s="23">
        <v>5</v>
      </c>
      <c r="H62" s="23">
        <v>6</v>
      </c>
      <c r="I62" s="23">
        <v>240</v>
      </c>
      <c r="J62" s="23">
        <v>119</v>
      </c>
      <c r="K62" s="23">
        <v>47</v>
      </c>
      <c r="L62" s="23">
        <v>53</v>
      </c>
      <c r="M62" s="23">
        <v>11</v>
      </c>
      <c r="N62" s="23">
        <v>1334</v>
      </c>
      <c r="O62" s="23">
        <v>209</v>
      </c>
      <c r="P62" s="23">
        <v>234</v>
      </c>
      <c r="Q62" s="23">
        <v>214</v>
      </c>
      <c r="R62" s="23">
        <v>268</v>
      </c>
      <c r="S62" s="23">
        <v>616</v>
      </c>
      <c r="T62" s="23">
        <v>108</v>
      </c>
      <c r="U62" s="23" t="s">
        <v>313</v>
      </c>
      <c r="V62" s="23">
        <v>7</v>
      </c>
      <c r="W62" s="23">
        <v>0</v>
      </c>
      <c r="X62" s="23">
        <v>736</v>
      </c>
    </row>
    <row r="63" spans="1:24" x14ac:dyDescent="0.15">
      <c r="A63" s="26" t="s">
        <v>117</v>
      </c>
      <c r="B63" s="23">
        <v>2433</v>
      </c>
      <c r="C63" s="23">
        <v>1081</v>
      </c>
      <c r="D63" s="23">
        <v>600</v>
      </c>
      <c r="E63" s="23">
        <v>2</v>
      </c>
      <c r="F63" s="23">
        <v>3</v>
      </c>
      <c r="G63" s="23">
        <v>5</v>
      </c>
      <c r="H63" s="23">
        <v>6</v>
      </c>
      <c r="I63" s="23">
        <v>258</v>
      </c>
      <c r="J63" s="23">
        <v>99</v>
      </c>
      <c r="K63" s="23">
        <v>47</v>
      </c>
      <c r="L63" s="23">
        <v>51</v>
      </c>
      <c r="M63" s="23">
        <v>11</v>
      </c>
      <c r="N63" s="23">
        <v>1352</v>
      </c>
      <c r="O63" s="23">
        <v>200</v>
      </c>
      <c r="P63" s="23">
        <v>233</v>
      </c>
      <c r="Q63" s="23">
        <v>214</v>
      </c>
      <c r="R63" s="23">
        <v>274</v>
      </c>
      <c r="S63" s="23">
        <v>639</v>
      </c>
      <c r="T63" s="23">
        <v>121</v>
      </c>
      <c r="U63" s="23" t="s">
        <v>313</v>
      </c>
      <c r="V63" s="23">
        <v>7</v>
      </c>
      <c r="W63" s="23">
        <v>0</v>
      </c>
      <c r="X63" s="23">
        <v>671</v>
      </c>
    </row>
    <row r="64" spans="1:24" x14ac:dyDescent="0.15">
      <c r="A64" s="26" t="s">
        <v>118</v>
      </c>
      <c r="B64" s="23">
        <v>2352</v>
      </c>
      <c r="C64" s="23">
        <v>942</v>
      </c>
      <c r="D64" s="23">
        <v>471</v>
      </c>
      <c r="E64" s="23">
        <v>2</v>
      </c>
      <c r="F64" s="23">
        <v>4</v>
      </c>
      <c r="G64" s="23">
        <v>7</v>
      </c>
      <c r="H64" s="23">
        <v>5</v>
      </c>
      <c r="I64" s="23">
        <v>250</v>
      </c>
      <c r="J64" s="23">
        <v>103</v>
      </c>
      <c r="K64" s="23">
        <v>44</v>
      </c>
      <c r="L64" s="23">
        <v>50</v>
      </c>
      <c r="M64" s="23">
        <v>7</v>
      </c>
      <c r="N64" s="23">
        <v>1410</v>
      </c>
      <c r="O64" s="23">
        <v>218</v>
      </c>
      <c r="P64" s="23">
        <v>246</v>
      </c>
      <c r="Q64" s="23">
        <v>226</v>
      </c>
      <c r="R64" s="23">
        <v>270</v>
      </c>
      <c r="S64" s="23">
        <v>668</v>
      </c>
      <c r="T64" s="23">
        <v>130</v>
      </c>
      <c r="U64" s="23" t="s">
        <v>313</v>
      </c>
      <c r="V64" s="23">
        <v>7</v>
      </c>
      <c r="W64" s="23">
        <v>0</v>
      </c>
      <c r="X64" s="23">
        <v>655</v>
      </c>
    </row>
    <row r="65" spans="1:24" x14ac:dyDescent="0.15">
      <c r="A65" s="26" t="s">
        <v>304</v>
      </c>
      <c r="B65" s="23">
        <v>2494</v>
      </c>
      <c r="C65" s="23">
        <v>1011</v>
      </c>
      <c r="D65" s="23">
        <v>506</v>
      </c>
      <c r="E65" s="23">
        <v>2</v>
      </c>
      <c r="F65" s="23">
        <v>4</v>
      </c>
      <c r="G65" s="23">
        <v>9</v>
      </c>
      <c r="H65" s="23">
        <v>5</v>
      </c>
      <c r="I65" s="23">
        <v>274</v>
      </c>
      <c r="J65" s="23">
        <v>106</v>
      </c>
      <c r="K65" s="23">
        <v>44</v>
      </c>
      <c r="L65" s="23">
        <v>51</v>
      </c>
      <c r="M65" s="23">
        <v>8</v>
      </c>
      <c r="N65" s="23">
        <v>1483</v>
      </c>
      <c r="O65" s="23">
        <v>242</v>
      </c>
      <c r="P65" s="23">
        <v>258</v>
      </c>
      <c r="Q65" s="23">
        <v>233</v>
      </c>
      <c r="R65" s="23">
        <v>281</v>
      </c>
      <c r="S65" s="23">
        <v>695</v>
      </c>
      <c r="T65" s="23">
        <v>153</v>
      </c>
      <c r="U65" s="23" t="s">
        <v>107</v>
      </c>
      <c r="V65" s="23">
        <v>8</v>
      </c>
      <c r="W65" s="23">
        <v>0</v>
      </c>
      <c r="X65" s="23">
        <v>855</v>
      </c>
    </row>
    <row r="66" spans="1:24" x14ac:dyDescent="0.15">
      <c r="A66" s="26" t="s">
        <v>322</v>
      </c>
      <c r="B66" s="23">
        <v>2609</v>
      </c>
      <c r="C66" s="23">
        <v>1030</v>
      </c>
      <c r="D66" s="23">
        <v>511</v>
      </c>
      <c r="E66" s="23">
        <v>2</v>
      </c>
      <c r="F66" s="23">
        <v>4</v>
      </c>
      <c r="G66" s="23">
        <v>9</v>
      </c>
      <c r="H66" s="23">
        <v>4</v>
      </c>
      <c r="I66" s="23">
        <v>295</v>
      </c>
      <c r="J66" s="23">
        <v>113</v>
      </c>
      <c r="K66" s="23">
        <v>39</v>
      </c>
      <c r="L66" s="23">
        <v>47</v>
      </c>
      <c r="M66" s="23">
        <v>6</v>
      </c>
      <c r="N66" s="23">
        <v>1578</v>
      </c>
      <c r="O66" s="23">
        <v>288</v>
      </c>
      <c r="P66" s="23">
        <v>270</v>
      </c>
      <c r="Q66" s="23">
        <v>226</v>
      </c>
      <c r="R66" s="23">
        <v>282</v>
      </c>
      <c r="S66" s="23">
        <v>730</v>
      </c>
      <c r="T66" s="23">
        <v>158</v>
      </c>
      <c r="U66" s="23" t="s">
        <v>107</v>
      </c>
      <c r="V66" s="23">
        <v>8</v>
      </c>
      <c r="W66" s="23">
        <v>0</v>
      </c>
      <c r="X66" s="23">
        <v>940</v>
      </c>
    </row>
    <row r="67" spans="1:24" x14ac:dyDescent="0.15">
      <c r="A67" s="26" t="s">
        <v>305</v>
      </c>
      <c r="B67" s="23">
        <v>2693</v>
      </c>
      <c r="C67" s="23">
        <v>1023</v>
      </c>
      <c r="D67" s="23">
        <v>561</v>
      </c>
      <c r="E67" s="23">
        <v>1</v>
      </c>
      <c r="F67" s="23">
        <v>3</v>
      </c>
      <c r="G67" s="23">
        <v>7</v>
      </c>
      <c r="H67" s="23">
        <v>4</v>
      </c>
      <c r="I67" s="23">
        <v>260</v>
      </c>
      <c r="J67" s="23">
        <v>99</v>
      </c>
      <c r="K67" s="23">
        <v>36</v>
      </c>
      <c r="L67" s="23">
        <v>44</v>
      </c>
      <c r="M67" s="23">
        <v>7</v>
      </c>
      <c r="N67" s="23">
        <v>1670</v>
      </c>
      <c r="O67" s="23">
        <v>283</v>
      </c>
      <c r="P67" s="23">
        <v>273</v>
      </c>
      <c r="Q67" s="23">
        <v>234</v>
      </c>
      <c r="R67" s="23">
        <v>314</v>
      </c>
      <c r="S67" s="23">
        <v>792</v>
      </c>
      <c r="T67" s="23">
        <v>171</v>
      </c>
      <c r="U67" s="23" t="s">
        <v>107</v>
      </c>
      <c r="V67" s="23">
        <v>9</v>
      </c>
      <c r="W67" s="23">
        <v>0</v>
      </c>
      <c r="X67" s="23">
        <v>999</v>
      </c>
    </row>
    <row r="68" spans="1:24" x14ac:dyDescent="0.15">
      <c r="A68" s="26" t="s">
        <v>306</v>
      </c>
      <c r="B68" s="23">
        <v>2727</v>
      </c>
      <c r="C68" s="23">
        <v>1119</v>
      </c>
      <c r="D68" s="23">
        <v>582</v>
      </c>
      <c r="E68" s="23">
        <v>1</v>
      </c>
      <c r="F68" s="23">
        <v>4</v>
      </c>
      <c r="G68" s="23">
        <v>8</v>
      </c>
      <c r="H68" s="23">
        <v>4</v>
      </c>
      <c r="I68" s="23">
        <v>303</v>
      </c>
      <c r="J68" s="23">
        <v>126</v>
      </c>
      <c r="K68" s="23">
        <v>42</v>
      </c>
      <c r="L68" s="23">
        <v>41</v>
      </c>
      <c r="M68" s="23">
        <v>8</v>
      </c>
      <c r="N68" s="23">
        <v>1608</v>
      </c>
      <c r="O68" s="23">
        <v>284</v>
      </c>
      <c r="P68" s="23">
        <v>270</v>
      </c>
      <c r="Q68" s="23">
        <v>231</v>
      </c>
      <c r="R68" s="23">
        <v>282</v>
      </c>
      <c r="S68" s="23">
        <v>761</v>
      </c>
      <c r="T68" s="23">
        <v>152</v>
      </c>
      <c r="U68" s="23" t="s">
        <v>107</v>
      </c>
      <c r="V68" s="23">
        <v>9</v>
      </c>
      <c r="W68" s="23">
        <v>0</v>
      </c>
      <c r="X68" s="23">
        <v>937</v>
      </c>
    </row>
    <row r="69" spans="1:24" x14ac:dyDescent="0.15">
      <c r="A69" s="26" t="s">
        <v>123</v>
      </c>
      <c r="B69" s="23">
        <v>2675</v>
      </c>
      <c r="C69" s="23">
        <v>1106</v>
      </c>
      <c r="D69" s="23">
        <v>603</v>
      </c>
      <c r="E69" s="23">
        <v>2</v>
      </c>
      <c r="F69" s="23">
        <v>5</v>
      </c>
      <c r="G69" s="23">
        <v>10</v>
      </c>
      <c r="H69" s="23">
        <v>4</v>
      </c>
      <c r="I69" s="23">
        <v>258</v>
      </c>
      <c r="J69" s="23">
        <v>130</v>
      </c>
      <c r="K69" s="23">
        <v>41</v>
      </c>
      <c r="L69" s="23">
        <v>44</v>
      </c>
      <c r="M69" s="23">
        <v>8</v>
      </c>
      <c r="N69" s="23">
        <v>1569</v>
      </c>
      <c r="O69" s="23">
        <v>292</v>
      </c>
      <c r="P69" s="23">
        <v>268</v>
      </c>
      <c r="Q69" s="23">
        <v>234</v>
      </c>
      <c r="R69" s="23">
        <v>276</v>
      </c>
      <c r="S69" s="23">
        <v>722</v>
      </c>
      <c r="T69" s="23">
        <v>135</v>
      </c>
      <c r="U69" s="23" t="s">
        <v>107</v>
      </c>
      <c r="V69" s="23">
        <v>9</v>
      </c>
      <c r="W69" s="23">
        <v>0</v>
      </c>
      <c r="X69" s="23">
        <v>912</v>
      </c>
    </row>
    <row r="70" spans="1:24" x14ac:dyDescent="0.15">
      <c r="A70" s="26" t="s">
        <v>124</v>
      </c>
      <c r="B70" s="23">
        <v>2740</v>
      </c>
      <c r="C70" s="23">
        <v>1112</v>
      </c>
      <c r="D70" s="23">
        <v>566</v>
      </c>
      <c r="E70" s="23">
        <v>2</v>
      </c>
      <c r="F70" s="23">
        <v>4</v>
      </c>
      <c r="G70" s="23">
        <v>11</v>
      </c>
      <c r="H70" s="23">
        <v>6</v>
      </c>
      <c r="I70" s="23">
        <v>292</v>
      </c>
      <c r="J70" s="23">
        <v>142</v>
      </c>
      <c r="K70" s="23">
        <v>44</v>
      </c>
      <c r="L70" s="23">
        <v>37</v>
      </c>
      <c r="M70" s="23">
        <v>9</v>
      </c>
      <c r="N70" s="23">
        <v>1628</v>
      </c>
      <c r="O70" s="23">
        <v>259</v>
      </c>
      <c r="P70" s="23">
        <v>264</v>
      </c>
      <c r="Q70" s="23">
        <v>238</v>
      </c>
      <c r="R70" s="23">
        <v>314</v>
      </c>
      <c r="S70" s="23">
        <v>781</v>
      </c>
      <c r="T70" s="23">
        <v>135</v>
      </c>
      <c r="U70" s="23" t="s">
        <v>107</v>
      </c>
      <c r="V70" s="23">
        <v>10</v>
      </c>
      <c r="W70" s="23">
        <v>0</v>
      </c>
      <c r="X70" s="23">
        <v>974</v>
      </c>
    </row>
    <row r="71" spans="1:24" x14ac:dyDescent="0.15">
      <c r="A71" s="26" t="s">
        <v>125</v>
      </c>
      <c r="B71" s="23">
        <v>2651</v>
      </c>
      <c r="C71" s="23">
        <v>950</v>
      </c>
      <c r="D71" s="23">
        <v>460</v>
      </c>
      <c r="E71" s="23">
        <v>2</v>
      </c>
      <c r="F71" s="23">
        <v>4</v>
      </c>
      <c r="G71" s="23">
        <v>10</v>
      </c>
      <c r="H71" s="23">
        <v>12</v>
      </c>
      <c r="I71" s="23">
        <v>244</v>
      </c>
      <c r="J71" s="23">
        <v>132</v>
      </c>
      <c r="K71" s="23">
        <v>42</v>
      </c>
      <c r="L71" s="23">
        <v>36</v>
      </c>
      <c r="M71" s="23">
        <v>7</v>
      </c>
      <c r="N71" s="23">
        <v>1701</v>
      </c>
      <c r="O71" s="23">
        <v>280</v>
      </c>
      <c r="P71" s="23">
        <v>258</v>
      </c>
      <c r="Q71" s="23">
        <v>234</v>
      </c>
      <c r="R71" s="23">
        <v>318</v>
      </c>
      <c r="S71" s="23">
        <v>836</v>
      </c>
      <c r="T71" s="23">
        <v>178</v>
      </c>
      <c r="U71" s="23" t="s">
        <v>107</v>
      </c>
      <c r="V71" s="23">
        <v>9</v>
      </c>
      <c r="W71" s="23">
        <v>0</v>
      </c>
      <c r="X71" s="23">
        <v>969</v>
      </c>
    </row>
    <row r="72" spans="1:24" x14ac:dyDescent="0.15">
      <c r="A72" s="125" t="s">
        <v>126</v>
      </c>
      <c r="B72" s="68">
        <v>2659</v>
      </c>
      <c r="C72" s="68">
        <v>945</v>
      </c>
      <c r="D72" s="68">
        <v>468</v>
      </c>
      <c r="E72" s="23" t="s">
        <v>324</v>
      </c>
      <c r="F72" s="68">
        <v>3</v>
      </c>
      <c r="G72" s="68">
        <v>10</v>
      </c>
      <c r="H72" s="68">
        <v>3</v>
      </c>
      <c r="I72" s="68">
        <v>241</v>
      </c>
      <c r="J72" s="68">
        <v>137</v>
      </c>
      <c r="K72" s="68">
        <v>45</v>
      </c>
      <c r="L72" s="68">
        <v>26</v>
      </c>
      <c r="M72" s="23" t="s">
        <v>324</v>
      </c>
      <c r="N72" s="68">
        <v>1714</v>
      </c>
      <c r="O72" s="68">
        <v>272</v>
      </c>
      <c r="P72" s="68">
        <v>245</v>
      </c>
      <c r="Q72" s="68">
        <v>232</v>
      </c>
      <c r="R72" s="68">
        <v>370</v>
      </c>
      <c r="S72" s="68">
        <v>818</v>
      </c>
      <c r="T72" s="68">
        <v>179</v>
      </c>
      <c r="U72" s="68" t="s">
        <v>107</v>
      </c>
      <c r="V72" s="68">
        <v>10</v>
      </c>
      <c r="W72" s="68">
        <v>0</v>
      </c>
      <c r="X72" s="68">
        <v>850</v>
      </c>
    </row>
    <row r="73" spans="1:24" x14ac:dyDescent="0.15">
      <c r="A73" s="45" t="s">
        <v>127</v>
      </c>
      <c r="B73" s="68">
        <v>2975</v>
      </c>
      <c r="C73" s="68">
        <v>1000</v>
      </c>
      <c r="D73" s="68">
        <v>527</v>
      </c>
      <c r="E73" s="23" t="s">
        <v>324</v>
      </c>
      <c r="F73" s="68">
        <v>3</v>
      </c>
      <c r="G73" s="68">
        <v>7</v>
      </c>
      <c r="H73" s="68">
        <v>3</v>
      </c>
      <c r="I73" s="68">
        <v>255</v>
      </c>
      <c r="J73" s="68">
        <v>126</v>
      </c>
      <c r="K73" s="68">
        <v>44</v>
      </c>
      <c r="L73" s="68">
        <v>25</v>
      </c>
      <c r="M73" s="23" t="s">
        <v>324</v>
      </c>
      <c r="N73" s="68">
        <v>1975</v>
      </c>
      <c r="O73" s="68">
        <v>249</v>
      </c>
      <c r="P73" s="68">
        <v>255</v>
      </c>
      <c r="Q73" s="68">
        <v>245</v>
      </c>
      <c r="R73" s="68">
        <v>388</v>
      </c>
      <c r="S73" s="68">
        <v>1073</v>
      </c>
      <c r="T73" s="68">
        <v>249</v>
      </c>
      <c r="U73" s="68" t="s">
        <v>107</v>
      </c>
      <c r="V73" s="68">
        <v>10</v>
      </c>
      <c r="W73" s="68">
        <v>0</v>
      </c>
      <c r="X73" s="68">
        <v>884</v>
      </c>
    </row>
    <row r="74" spans="1:24" ht="12" customHeight="1" x14ac:dyDescent="0.15">
      <c r="B74" s="36" t="s">
        <v>128</v>
      </c>
      <c r="C74" s="36"/>
      <c r="D74" s="36"/>
      <c r="E74" s="36"/>
      <c r="F74" s="36"/>
      <c r="G74" s="36"/>
      <c r="H74" s="36"/>
      <c r="I74" s="36"/>
      <c r="J74" s="36"/>
      <c r="K74" s="36"/>
      <c r="L74" s="36"/>
      <c r="M74" s="36"/>
      <c r="N74" s="36"/>
      <c r="O74" s="36"/>
      <c r="P74" s="36"/>
      <c r="Q74" s="36"/>
      <c r="R74" s="36"/>
      <c r="S74" s="36"/>
      <c r="T74" s="36"/>
      <c r="U74" s="36"/>
      <c r="V74" s="36"/>
      <c r="W74" s="37"/>
      <c r="X74" s="36"/>
    </row>
    <row r="75" spans="1:24" x14ac:dyDescent="0.15">
      <c r="B75" s="38" t="s">
        <v>308</v>
      </c>
    </row>
    <row r="76" spans="1:24" x14ac:dyDescent="0.15">
      <c r="B76" s="38" t="s">
        <v>309</v>
      </c>
    </row>
    <row r="77" spans="1:24" x14ac:dyDescent="0.15">
      <c r="B77" s="2" t="s">
        <v>310</v>
      </c>
    </row>
    <row r="78" spans="1:24" x14ac:dyDescent="0.15">
      <c r="B78" s="39" t="s">
        <v>311</v>
      </c>
      <c r="C78" s="37"/>
      <c r="D78" s="37"/>
      <c r="E78" s="37"/>
      <c r="F78" s="37"/>
      <c r="G78" s="37"/>
      <c r="H78" s="37"/>
      <c r="I78" s="37"/>
      <c r="J78" s="37"/>
      <c r="K78" s="37"/>
      <c r="L78" s="37"/>
      <c r="M78" s="37"/>
      <c r="N78" s="37"/>
      <c r="O78" s="37"/>
      <c r="P78" s="37"/>
      <c r="Q78" s="37"/>
      <c r="R78" s="37"/>
      <c r="S78" s="37"/>
      <c r="T78" s="37"/>
      <c r="U78" s="37"/>
      <c r="V78" s="36"/>
      <c r="W78" s="36"/>
      <c r="X78" s="36"/>
    </row>
    <row r="79" spans="1:24" x14ac:dyDescent="0.15">
      <c r="B79" s="2" t="s">
        <v>312</v>
      </c>
    </row>
  </sheetData>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E2C56CDAF3FF347874D5A610F3FFD02" ma:contentTypeVersion="17" ma:contentTypeDescription="新しいドキュメントを作成します。" ma:contentTypeScope="" ma:versionID="5b51f5e935b8fce9702bd41afefb2593">
  <xsd:schema xmlns:xsd="http://www.w3.org/2001/XMLSchema" xmlns:xs="http://www.w3.org/2001/XMLSchema" xmlns:p="http://schemas.microsoft.com/office/2006/metadata/properties" xmlns:ns2="ccdbde27-07a3-4dce-b086-0bcf22b70869" xmlns:ns3="37475c82-dadc-4e40-94bd-312afdab25f6" targetNamespace="http://schemas.microsoft.com/office/2006/metadata/properties" ma:root="true" ma:fieldsID="a6c3e15ce35c42fe46b614cf1d765fad" ns2:_="" ns3:_="">
    <xsd:import namespace="ccdbde27-07a3-4dce-b086-0bcf22b70869"/>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dbde27-07a3-4dce-b086-0bcf22b7086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63c62b6d-e3a5-45c1-a383-03774cded3cb}"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cdbde27-07a3-4dce-b086-0bcf22b70869">
      <Terms xmlns="http://schemas.microsoft.com/office/infopath/2007/PartnerControls"/>
    </lcf76f155ced4ddcb4097134ff3c332f>
    <_x4f5c__x6210__x65e5__x6642_ xmlns="ccdbde27-07a3-4dce-b086-0bcf22b70869" xsi:nil="true"/>
    <TaxCatchAll xmlns="37475c82-dadc-4e40-94bd-312afdab25f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7D96C6F-A037-487F-B212-7F01E5D263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dbde27-07a3-4dce-b086-0bcf22b70869"/>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10FF3B-B37E-41E3-8B95-54430B293BA1}">
  <ds:schemaRefs>
    <ds:schemaRef ds:uri="http://schemas.microsoft.com/office/2006/metadata/properties"/>
    <ds:schemaRef ds:uri="http://schemas.microsoft.com/office/infopath/2007/PartnerControls"/>
    <ds:schemaRef ds:uri="2b882271-6248-4548-af5b-de0bbeb03eaf"/>
    <ds:schemaRef ds:uri="f64a651d-62e0-4d4f-83e2-4e87fd44fa6c"/>
    <ds:schemaRef ds:uri="ccdbde27-07a3-4dce-b086-0bcf22b70869"/>
    <ds:schemaRef ds:uri="37475c82-dadc-4e40-94bd-312afdab25f6"/>
  </ds:schemaRefs>
</ds:datastoreItem>
</file>

<file path=customXml/itemProps3.xml><?xml version="1.0" encoding="utf-8"?>
<ds:datastoreItem xmlns:ds="http://schemas.openxmlformats.org/officeDocument/2006/customXml" ds:itemID="{2CCE8252-FB0A-4249-86BB-A761D530E6C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1</vt:i4>
      </vt:variant>
    </vt:vector>
  </HeadingPairs>
  <TitlesOfParts>
    <vt:vector size="16" baseType="lpstr">
      <vt:lpstr>グラフ</vt:lpstr>
      <vt:lpstr>長野県</vt:lpstr>
      <vt:lpstr>全国</vt:lpstr>
      <vt:lpstr>都道府県ア（実額）</vt:lpstr>
      <vt:lpstr>上位10道県との比較</vt:lpstr>
      <vt:lpstr>①北海道</vt:lpstr>
      <vt:lpstr>②鹿児島県</vt:lpstr>
      <vt:lpstr>③茨城県</vt:lpstr>
      <vt:lpstr>④千葉県</vt:lpstr>
      <vt:lpstr>⑤青森県</vt:lpstr>
      <vt:lpstr>⑥熊本県</vt:lpstr>
      <vt:lpstr>⑦宮崎県</vt:lpstr>
      <vt:lpstr>⑧愛知県</vt:lpstr>
      <vt:lpstr>⑨栃木県</vt:lpstr>
      <vt:lpstr>⑩岩手県</vt:lpstr>
      <vt:lpstr>グラフ!Print_Area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2022-03-22T01:58:05Z</dcterms:created>
  <dcterms:modified xsi:type="dcterms:W3CDTF">2026-02-13T06:05:09Z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0x0101005E2C56CDAF3FF347874D5A610F3FFD02</vt:lpwstr>
  </property>
  <property fmtid="{D5CDD505-2E9C-101B-9397-08002B2CF9AE}" pid="3" name="MediaServiceImageTags">
    <vt:lpwstr/>
  </property>
</Properties>
</file>