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4.xml" ContentType="application/vnd.openxmlformats-officedocument.drawingml.chart+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井手上展大(IDEGAMIHirotak\Downloads\地域のデータHP\"/>
    </mc:Choice>
  </mc:AlternateContent>
  <xr:revisionPtr revIDLastSave="0" documentId="13_ncr:1_{7433F3E5-EE09-4343-A81E-CA58163429FD}" xr6:coauthVersionLast="47" xr6:coauthVersionMax="47" xr10:uidLastSave="{00000000-0000-0000-0000-000000000000}"/>
  <bookViews>
    <workbookView xWindow="-120" yWindow="-120" windowWidth="29040" windowHeight="15720" firstSheet="27" activeTab="31" xr2:uid="{E0D01C3F-AE7A-467B-A027-3AD65A912A2D}"/>
  </bookViews>
  <sheets>
    <sheet name="16（長野）2004" sheetId="31" r:id="rId1"/>
    <sheet name="17（長野）2005" sheetId="32" r:id="rId2"/>
    <sheet name="18（長野）2006" sheetId="33" r:id="rId3"/>
    <sheet name="19（長野）2007" sheetId="34" r:id="rId4"/>
    <sheet name="20（長野）2008" sheetId="35" r:id="rId5"/>
    <sheet name="21（長野）2009" sheetId="36" r:id="rId6"/>
    <sheet name="22（長野）2010" sheetId="37" r:id="rId7"/>
    <sheet name="23（長野）2011" sheetId="38" r:id="rId8"/>
    <sheet name="24（長野）2012" sheetId="39" r:id="rId9"/>
    <sheet name="25（長野）2013" sheetId="40" r:id="rId10"/>
    <sheet name="26（長野）2014" sheetId="41" r:id="rId11"/>
    <sheet name="27（長野）2015" sheetId="42" r:id="rId12"/>
    <sheet name="28（長野）2016" sheetId="43" r:id="rId13"/>
    <sheet name="29（長野）2017" sheetId="44" r:id="rId14"/>
    <sheet name="30（長野）2018" sheetId="45" r:id="rId15"/>
    <sheet name="R1（長野）2019" sheetId="46" r:id="rId16"/>
    <sheet name="R2（長野）2020" sheetId="47" r:id="rId17"/>
    <sheet name="R3（長野）2021" sheetId="48" r:id="rId18"/>
    <sheet name="R4（長野）2022" sheetId="49" r:id="rId19"/>
    <sheet name="R5（長野）2023" sheetId="50" r:id="rId20"/>
    <sheet name="R6（長野）2024" sheetId="51" r:id="rId21"/>
    <sheet name="耕地面積累年統計" sheetId="56" r:id="rId22"/>
    <sheet name="令和6年" sheetId="57" r:id="rId23"/>
    <sheet name="合併（長野）(合併年月と集計単位）" sheetId="5" r:id="rId24"/>
    <sheet name="市町村合併一覧(長野）" sheetId="63" r:id="rId25"/>
    <sheet name="データ耕地（長野）2004～" sheetId="4" r:id="rId26"/>
    <sheet name="グラフ耕地（長野)2010～" sheetId="25" r:id="rId27"/>
    <sheet name="データ田（長野）2004～" sheetId="55" r:id="rId28"/>
    <sheet name="グラフ田  (長野)2010～" sheetId="59" r:id="rId29"/>
    <sheet name="データ畑（長野）2040～ " sheetId="60" r:id="rId30"/>
    <sheet name="グラフ畑  (長野)2010～" sheetId="61" r:id="rId31"/>
    <sheet name="田畑別グラフ（長野）2010～" sheetId="30" r:id="rId32"/>
  </sheets>
  <definedNames>
    <definedName name="_xlnm._FilterDatabase" localSheetId="0" hidden="1">'16（長野）2004'!$A$8:$G$64</definedName>
    <definedName name="_xlnm._FilterDatabase" localSheetId="1" hidden="1">'17（長野）2005'!$A$8:$G$59</definedName>
    <definedName name="_xlnm._FilterDatabase" localSheetId="2" hidden="1">'18（長野）2006'!$A$8:$G$8</definedName>
    <definedName name="_xlnm._FilterDatabase" localSheetId="3" hidden="1">'19（長野）2007'!$A$8:$G$8</definedName>
    <definedName name="_xlnm._FilterDatabase" localSheetId="4" hidden="1">'20（長野）2008'!$A$8:$G$8</definedName>
    <definedName name="_xlnm._FilterDatabase" localSheetId="5" hidden="1">'21（長野）2009'!$A$8:$G$8</definedName>
    <definedName name="_xlnm._FilterDatabase" localSheetId="7" hidden="1">'23（長野）2011'!$A$8:$G$8</definedName>
    <definedName name="_xlnm._FilterDatabase" localSheetId="8" hidden="1">'24（長野）2012'!$A$8:$G$8</definedName>
    <definedName name="_xlnm._FilterDatabase" localSheetId="9" hidden="1">'25（長野）2013'!$A$8:$G$8</definedName>
    <definedName name="_xlnm._FilterDatabase" localSheetId="10" hidden="1">'26（長野）2014'!$A$8:$G$8</definedName>
    <definedName name="_xlnm._FilterDatabase" localSheetId="11" hidden="1">'27（長野）2015'!$A$8:$G$8</definedName>
    <definedName name="_xlnm._FilterDatabase" localSheetId="12" hidden="1">'28（長野）2016'!$A$8:$G$8</definedName>
    <definedName name="_xlnm._FilterDatabase" localSheetId="13" hidden="1">'29（長野）2017'!$A$8:$G$8</definedName>
    <definedName name="_xlnm._FilterDatabase" localSheetId="14" hidden="1">'30（長野）2018'!$A$8:$G$8</definedName>
    <definedName name="_xlnm._FilterDatabase" localSheetId="15" hidden="1">'R1（長野）2019'!$A$8:$G$8</definedName>
    <definedName name="_xlnm._FilterDatabase" localSheetId="16" hidden="1">'R2（長野）2020'!$A$8:$G$8</definedName>
    <definedName name="_xlnm._FilterDatabase" localSheetId="17" hidden="1">'R3（長野）2021'!$A$8:$G$8</definedName>
    <definedName name="_xlnm._FilterDatabase" localSheetId="18" hidden="1">'R4（長野）2022'!$A$8:$G$8</definedName>
    <definedName name="_xlnm._FilterDatabase" localSheetId="19" hidden="1">'R5（長野）2023'!$A$8:$G$8</definedName>
    <definedName name="_xlnm._FilterDatabase" localSheetId="20" hidden="1">'R6（長野）2024'!$A$8:$G$8</definedName>
    <definedName name="_xlnm._FilterDatabase" localSheetId="25" hidden="1">'データ耕地（長野）2004～'!$A$3:$D$131</definedName>
    <definedName name="_xlnm._FilterDatabase" localSheetId="27" hidden="1">'データ田（長野）2004～'!$A$3:$D$131</definedName>
    <definedName name="_xlnm._FilterDatabase" localSheetId="29" hidden="1">'データ畑（長野）2040～ '!$A$3:$D$131</definedName>
    <definedName name="DDT">'グラフ耕地（長野)2010～'!$C$3:$R$38</definedName>
    <definedName name="_xlnm.Print_Titles" localSheetId="0">'16（長野）2004'!$A:$C,'16（長野）2004'!$4:$8</definedName>
    <definedName name="_xlnm.Print_Titles" localSheetId="1">'17（長野）2005'!$A:$C,'17（長野）2005'!$4:$8</definedName>
    <definedName name="_xlnm.Print_Titles" localSheetId="2">'18（長野）2006'!$A:$C,'18（長野）2006'!$4:$8</definedName>
    <definedName name="_xlnm.Print_Titles" localSheetId="3">'19（長野）2007'!$A:$C,'19（長野）2007'!$4:$8</definedName>
    <definedName name="_xlnm.Print_Titles" localSheetId="4">'20（長野）2008'!$A:$C,'20（長野）2008'!$4:$8</definedName>
    <definedName name="_xlnm.Print_Titles" localSheetId="5">'21（長野）2009'!$A:$C,'21（長野）2009'!$4:$8</definedName>
    <definedName name="_xlnm.Print_Titles" localSheetId="7">'23（長野）2011'!$A:$C,'23（長野）2011'!$4:$8</definedName>
    <definedName name="_xlnm.Print_Titles" localSheetId="8">'24（長野）2012'!$A:$C,'24（長野）2012'!$4:$8</definedName>
    <definedName name="_xlnm.Print_Titles" localSheetId="9">'25（長野）2013'!$A:$C,'25（長野）2013'!$4:$8</definedName>
    <definedName name="_xlnm.Print_Titles" localSheetId="10">'26（長野）2014'!$A:$C,'26（長野）2014'!$4:$8</definedName>
    <definedName name="_xlnm.Print_Titles" localSheetId="11">'27（長野）2015'!$A:$C,'27（長野）2015'!$4:$8</definedName>
    <definedName name="_xlnm.Print_Titles" localSheetId="12">'28（長野）2016'!$A:$C,'28（長野）2016'!$4:$8</definedName>
    <definedName name="_xlnm.Print_Titles" localSheetId="13">'29（長野）2017'!$A:$C,'29（長野）2017'!$4:$8</definedName>
    <definedName name="_xlnm.Print_Titles" localSheetId="14">'30（長野）2018'!$A:$C,'30（長野）2018'!$4:$8</definedName>
    <definedName name="_xlnm.Print_Titles" localSheetId="15">'R1（長野）2019'!$A:$C,'R1（長野）2019'!$4:$8</definedName>
    <definedName name="_xlnm.Print_Titles" localSheetId="16">'R2（長野）2020'!$A:$C,'R2（長野）2020'!$4:$8</definedName>
    <definedName name="_xlnm.Print_Titles" localSheetId="17">'R3（長野）2021'!$A:$C,'R3（長野）2021'!$4:$8</definedName>
    <definedName name="_xlnm.Print_Titles" localSheetId="18">'R4（長野）2022'!$A:$C,'R4（長野）2022'!$4:$8</definedName>
    <definedName name="_xlnm.Print_Titles" localSheetId="19">'R5（長野）2023'!$A:$C,'R5（長野）2023'!$4:$8</definedName>
    <definedName name="_xlnm.Print_Titles" localSheetId="20">'R6（長野）2024'!$A:$C,'R6（長野）2024'!$4:$8</definedName>
    <definedName name="_xlnm.Print_Titles" localSheetId="21">耕地面積累年統計!$A:$A,耕地面積累年統計!$1:$7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33" i="30" l="1"/>
  <c r="Q33" i="30"/>
  <c r="P33" i="30"/>
  <c r="O33" i="30"/>
  <c r="N33" i="30"/>
  <c r="M33" i="30"/>
  <c r="P35" i="30" s="1"/>
  <c r="L33" i="30"/>
  <c r="K33" i="30"/>
  <c r="J33" i="30"/>
  <c r="I33" i="30"/>
  <c r="H33" i="30"/>
  <c r="K35" i="30" s="1"/>
  <c r="G33" i="30"/>
  <c r="F33" i="30"/>
  <c r="E33" i="30"/>
  <c r="D33" i="30"/>
  <c r="R32" i="30"/>
  <c r="Q32" i="30"/>
  <c r="P32" i="30"/>
  <c r="O32" i="30"/>
  <c r="N32" i="30"/>
  <c r="M32" i="30"/>
  <c r="L32" i="30"/>
  <c r="K32" i="30"/>
  <c r="J32" i="30"/>
  <c r="I32" i="30"/>
  <c r="H32" i="30"/>
  <c r="G32" i="30"/>
  <c r="F32" i="30"/>
  <c r="E32" i="30"/>
  <c r="D32" i="30"/>
  <c r="B32" i="30"/>
  <c r="R87" i="61"/>
  <c r="Q87" i="61"/>
  <c r="P87" i="61"/>
  <c r="O87" i="61"/>
  <c r="N87" i="61"/>
  <c r="M87" i="61"/>
  <c r="L87" i="61"/>
  <c r="K87" i="61"/>
  <c r="J87" i="61"/>
  <c r="I87" i="61"/>
  <c r="H87" i="61"/>
  <c r="G87" i="61"/>
  <c r="F87" i="61"/>
  <c r="E87" i="61"/>
  <c r="D87" i="61"/>
  <c r="R86" i="61"/>
  <c r="Q86" i="61"/>
  <c r="P86" i="61"/>
  <c r="O86" i="61"/>
  <c r="N86" i="61"/>
  <c r="M86" i="61"/>
  <c r="L86" i="61"/>
  <c r="K86" i="61"/>
  <c r="J86" i="61"/>
  <c r="I86" i="61"/>
  <c r="H86" i="61"/>
  <c r="G86" i="61"/>
  <c r="F86" i="61"/>
  <c r="E86" i="61"/>
  <c r="D86" i="61"/>
  <c r="X133" i="60"/>
  <c r="W133" i="60"/>
  <c r="V133" i="60"/>
  <c r="U133" i="60"/>
  <c r="T133" i="60"/>
  <c r="S133" i="60"/>
  <c r="R133" i="60"/>
  <c r="Q133" i="60"/>
  <c r="P133" i="60"/>
  <c r="O133" i="60"/>
  <c r="N133" i="60"/>
  <c r="M133" i="60"/>
  <c r="L133" i="60"/>
  <c r="K133" i="60"/>
  <c r="J133" i="60"/>
  <c r="I133" i="60"/>
  <c r="H133" i="60"/>
  <c r="G133" i="60"/>
  <c r="F133" i="60"/>
  <c r="E133" i="60"/>
  <c r="D133" i="60"/>
  <c r="X131" i="60"/>
  <c r="W131" i="60"/>
  <c r="V131" i="60"/>
  <c r="U131" i="60"/>
  <c r="T131" i="60"/>
  <c r="S131" i="60"/>
  <c r="R131" i="60"/>
  <c r="Q131" i="60"/>
  <c r="P131" i="60"/>
  <c r="O131" i="60"/>
  <c r="N131" i="60"/>
  <c r="M131" i="60"/>
  <c r="L131" i="60"/>
  <c r="K131" i="60"/>
  <c r="J131" i="60"/>
  <c r="I131" i="60"/>
  <c r="H131" i="60"/>
  <c r="G131" i="60"/>
  <c r="F131" i="60"/>
  <c r="E131" i="60"/>
  <c r="D131" i="60"/>
  <c r="D130" i="60"/>
  <c r="D129" i="60"/>
  <c r="X128" i="60"/>
  <c r="W128" i="60"/>
  <c r="V128" i="60"/>
  <c r="U128" i="60"/>
  <c r="T128" i="60"/>
  <c r="S128" i="60"/>
  <c r="R128" i="60"/>
  <c r="Q128" i="60"/>
  <c r="P128" i="60"/>
  <c r="O128" i="60"/>
  <c r="N128" i="60"/>
  <c r="M128" i="60"/>
  <c r="L128" i="60"/>
  <c r="K128" i="60"/>
  <c r="J128" i="60"/>
  <c r="I128" i="60"/>
  <c r="H128" i="60"/>
  <c r="G128" i="60"/>
  <c r="F128" i="60"/>
  <c r="E128" i="60"/>
  <c r="X127" i="60"/>
  <c r="W127" i="60"/>
  <c r="V127" i="60"/>
  <c r="U127" i="60"/>
  <c r="T127" i="60"/>
  <c r="S127" i="60"/>
  <c r="R127" i="60"/>
  <c r="Q127" i="60"/>
  <c r="P127" i="60"/>
  <c r="O127" i="60"/>
  <c r="N127" i="60"/>
  <c r="M127" i="60"/>
  <c r="L127" i="60"/>
  <c r="K127" i="60"/>
  <c r="J127" i="60"/>
  <c r="I127" i="60"/>
  <c r="H127" i="60"/>
  <c r="G127" i="60"/>
  <c r="F127" i="60"/>
  <c r="E127" i="60"/>
  <c r="D127" i="60"/>
  <c r="X126" i="60"/>
  <c r="W126" i="60"/>
  <c r="V126" i="60"/>
  <c r="U126" i="60"/>
  <c r="T126" i="60"/>
  <c r="S126" i="60"/>
  <c r="R126" i="60"/>
  <c r="Q126" i="60"/>
  <c r="P126" i="60"/>
  <c r="O126" i="60"/>
  <c r="N126" i="60"/>
  <c r="M126" i="60"/>
  <c r="L126" i="60"/>
  <c r="K126" i="60"/>
  <c r="J126" i="60"/>
  <c r="I126" i="60"/>
  <c r="H126" i="60"/>
  <c r="G126" i="60"/>
  <c r="F126" i="60"/>
  <c r="E126" i="60"/>
  <c r="D126" i="60"/>
  <c r="X125" i="60"/>
  <c r="W125" i="60"/>
  <c r="V125" i="60"/>
  <c r="U125" i="60"/>
  <c r="T125" i="60"/>
  <c r="S125" i="60"/>
  <c r="R125" i="60"/>
  <c r="Q125" i="60"/>
  <c r="P125" i="60"/>
  <c r="O125" i="60"/>
  <c r="N125" i="60"/>
  <c r="M125" i="60"/>
  <c r="L125" i="60"/>
  <c r="K125" i="60"/>
  <c r="J125" i="60"/>
  <c r="I125" i="60"/>
  <c r="H125" i="60"/>
  <c r="G125" i="60"/>
  <c r="F125" i="60"/>
  <c r="E125" i="60"/>
  <c r="D125" i="60"/>
  <c r="X124" i="60"/>
  <c r="W124" i="60"/>
  <c r="V124" i="60"/>
  <c r="U124" i="60"/>
  <c r="T124" i="60"/>
  <c r="S124" i="60"/>
  <c r="R124" i="60"/>
  <c r="Q124" i="60"/>
  <c r="P124" i="60"/>
  <c r="O124" i="60"/>
  <c r="N124" i="60"/>
  <c r="M124" i="60"/>
  <c r="L124" i="60"/>
  <c r="K124" i="60"/>
  <c r="J124" i="60"/>
  <c r="I124" i="60"/>
  <c r="H124" i="60"/>
  <c r="G124" i="60"/>
  <c r="F124" i="60"/>
  <c r="E124" i="60"/>
  <c r="D124" i="60"/>
  <c r="X123" i="60"/>
  <c r="W123" i="60"/>
  <c r="V123" i="60"/>
  <c r="U123" i="60"/>
  <c r="T123" i="60"/>
  <c r="S123" i="60"/>
  <c r="R123" i="60"/>
  <c r="Q123" i="60"/>
  <c r="P123" i="60"/>
  <c r="O123" i="60"/>
  <c r="N123" i="60"/>
  <c r="M123" i="60"/>
  <c r="L123" i="60"/>
  <c r="K123" i="60"/>
  <c r="J123" i="60"/>
  <c r="I123" i="60"/>
  <c r="H123" i="60"/>
  <c r="G123" i="60"/>
  <c r="F123" i="60"/>
  <c r="E123" i="60"/>
  <c r="D123" i="60"/>
  <c r="X122" i="60"/>
  <c r="W122" i="60"/>
  <c r="V122" i="60"/>
  <c r="U122" i="60"/>
  <c r="T122" i="60"/>
  <c r="S122" i="60"/>
  <c r="R122" i="60"/>
  <c r="Q122" i="60"/>
  <c r="P122" i="60"/>
  <c r="O122" i="60"/>
  <c r="N122" i="60"/>
  <c r="M122" i="60"/>
  <c r="L122" i="60"/>
  <c r="K122" i="60"/>
  <c r="J122" i="60"/>
  <c r="I122" i="60"/>
  <c r="H122" i="60"/>
  <c r="G122" i="60"/>
  <c r="F122" i="60"/>
  <c r="E122" i="60"/>
  <c r="D122" i="60"/>
  <c r="X121" i="60"/>
  <c r="W121" i="60"/>
  <c r="V121" i="60"/>
  <c r="U121" i="60"/>
  <c r="T121" i="60"/>
  <c r="S121" i="60"/>
  <c r="R121" i="60"/>
  <c r="Q121" i="60"/>
  <c r="P121" i="60"/>
  <c r="O121" i="60"/>
  <c r="N121" i="60"/>
  <c r="M121" i="60"/>
  <c r="L121" i="60"/>
  <c r="K121" i="60"/>
  <c r="J121" i="60"/>
  <c r="I121" i="60"/>
  <c r="H121" i="60"/>
  <c r="G121" i="60"/>
  <c r="F121" i="60"/>
  <c r="E121" i="60"/>
  <c r="D121" i="60"/>
  <c r="X120" i="60"/>
  <c r="W120" i="60"/>
  <c r="V120" i="60"/>
  <c r="U120" i="60"/>
  <c r="T120" i="60"/>
  <c r="S120" i="60"/>
  <c r="R120" i="60"/>
  <c r="Q120" i="60"/>
  <c r="P120" i="60"/>
  <c r="O120" i="60"/>
  <c r="N120" i="60"/>
  <c r="M120" i="60"/>
  <c r="L120" i="60"/>
  <c r="K120" i="60"/>
  <c r="J120" i="60"/>
  <c r="I120" i="60"/>
  <c r="H120" i="60"/>
  <c r="G120" i="60"/>
  <c r="F120" i="60"/>
  <c r="E120" i="60"/>
  <c r="D120" i="60"/>
  <c r="X119" i="60"/>
  <c r="W119" i="60"/>
  <c r="V119" i="60"/>
  <c r="U119" i="60"/>
  <c r="T119" i="60"/>
  <c r="S119" i="60"/>
  <c r="R119" i="60"/>
  <c r="Q119" i="60"/>
  <c r="P119" i="60"/>
  <c r="O119" i="60"/>
  <c r="N119" i="60"/>
  <c r="M119" i="60"/>
  <c r="L119" i="60"/>
  <c r="K119" i="60"/>
  <c r="J119" i="60"/>
  <c r="I119" i="60"/>
  <c r="H119" i="60"/>
  <c r="G119" i="60"/>
  <c r="F119" i="60"/>
  <c r="E119" i="60"/>
  <c r="D119" i="60"/>
  <c r="X118" i="60"/>
  <c r="W118" i="60"/>
  <c r="V118" i="60"/>
  <c r="U118" i="60"/>
  <c r="T118" i="60"/>
  <c r="S118" i="60"/>
  <c r="R118" i="60"/>
  <c r="Q118" i="60"/>
  <c r="P118" i="60"/>
  <c r="O118" i="60"/>
  <c r="N118" i="60"/>
  <c r="M118" i="60"/>
  <c r="L118" i="60"/>
  <c r="K118" i="60"/>
  <c r="J118" i="60"/>
  <c r="I118" i="60"/>
  <c r="H118" i="60"/>
  <c r="G118" i="60"/>
  <c r="F118" i="60"/>
  <c r="E118" i="60"/>
  <c r="D118" i="60"/>
  <c r="X117" i="60"/>
  <c r="W117" i="60"/>
  <c r="V117" i="60"/>
  <c r="U117" i="60"/>
  <c r="T117" i="60"/>
  <c r="S117" i="60"/>
  <c r="R117" i="60"/>
  <c r="Q117" i="60"/>
  <c r="P117" i="60"/>
  <c r="O117" i="60"/>
  <c r="N117" i="60"/>
  <c r="M117" i="60"/>
  <c r="L117" i="60"/>
  <c r="K117" i="60"/>
  <c r="J117" i="60"/>
  <c r="I117" i="60"/>
  <c r="H117" i="60"/>
  <c r="G117" i="60"/>
  <c r="F117" i="60"/>
  <c r="E117" i="60"/>
  <c r="D117" i="60"/>
  <c r="X116" i="60"/>
  <c r="W116" i="60"/>
  <c r="V116" i="60"/>
  <c r="U116" i="60"/>
  <c r="T116" i="60"/>
  <c r="S116" i="60"/>
  <c r="R116" i="60"/>
  <c r="Q116" i="60"/>
  <c r="P116" i="60"/>
  <c r="O116" i="60"/>
  <c r="N116" i="60"/>
  <c r="M116" i="60"/>
  <c r="L116" i="60"/>
  <c r="K116" i="60"/>
  <c r="J116" i="60"/>
  <c r="I116" i="60"/>
  <c r="H116" i="60"/>
  <c r="G116" i="60"/>
  <c r="F116" i="60"/>
  <c r="E116" i="60"/>
  <c r="D116" i="60"/>
  <c r="D115" i="60"/>
  <c r="D114" i="60"/>
  <c r="D113" i="60"/>
  <c r="X112" i="60"/>
  <c r="W112" i="60"/>
  <c r="V112" i="60"/>
  <c r="U112" i="60"/>
  <c r="T112" i="60"/>
  <c r="S112" i="60"/>
  <c r="R112" i="60"/>
  <c r="Q112" i="60"/>
  <c r="P112" i="60"/>
  <c r="O112" i="60"/>
  <c r="N112" i="60"/>
  <c r="M112" i="60"/>
  <c r="L112" i="60"/>
  <c r="K112" i="60"/>
  <c r="J112" i="60"/>
  <c r="I112" i="60"/>
  <c r="H112" i="60"/>
  <c r="G112" i="60"/>
  <c r="F112" i="60"/>
  <c r="E112" i="60"/>
  <c r="X111" i="60"/>
  <c r="W111" i="60"/>
  <c r="V111" i="60"/>
  <c r="U111" i="60"/>
  <c r="T111" i="60"/>
  <c r="S111" i="60"/>
  <c r="R111" i="60"/>
  <c r="Q111" i="60"/>
  <c r="P111" i="60"/>
  <c r="O111" i="60"/>
  <c r="N111" i="60"/>
  <c r="M111" i="60"/>
  <c r="L111" i="60"/>
  <c r="K111" i="60"/>
  <c r="J111" i="60"/>
  <c r="I111" i="60"/>
  <c r="H111" i="60"/>
  <c r="G111" i="60"/>
  <c r="F111" i="60"/>
  <c r="E111" i="60"/>
  <c r="D111" i="60"/>
  <c r="X110" i="60"/>
  <c r="W110" i="60"/>
  <c r="V110" i="60"/>
  <c r="U110" i="60"/>
  <c r="T110" i="60"/>
  <c r="S110" i="60"/>
  <c r="R110" i="60"/>
  <c r="Q110" i="60"/>
  <c r="P110" i="60"/>
  <c r="O110" i="60"/>
  <c r="N110" i="60"/>
  <c r="M110" i="60"/>
  <c r="L110" i="60"/>
  <c r="K110" i="60"/>
  <c r="J110" i="60"/>
  <c r="I110" i="60"/>
  <c r="H110" i="60"/>
  <c r="G110" i="60"/>
  <c r="F110" i="60"/>
  <c r="E110" i="60"/>
  <c r="D110" i="60"/>
  <c r="X109" i="60"/>
  <c r="W109" i="60"/>
  <c r="V109" i="60"/>
  <c r="U109" i="60"/>
  <c r="T109" i="60"/>
  <c r="S109" i="60"/>
  <c r="R109" i="60"/>
  <c r="Q109" i="60"/>
  <c r="P109" i="60"/>
  <c r="O109" i="60"/>
  <c r="N109" i="60"/>
  <c r="M109" i="60"/>
  <c r="L109" i="60"/>
  <c r="K109" i="60"/>
  <c r="J109" i="60"/>
  <c r="I109" i="60"/>
  <c r="H109" i="60"/>
  <c r="G109" i="60"/>
  <c r="F109" i="60"/>
  <c r="E109" i="60"/>
  <c r="D109" i="60"/>
  <c r="X108" i="60"/>
  <c r="W108" i="60"/>
  <c r="V108" i="60"/>
  <c r="U108" i="60"/>
  <c r="T108" i="60"/>
  <c r="S108" i="60"/>
  <c r="R108" i="60"/>
  <c r="Q108" i="60"/>
  <c r="P108" i="60"/>
  <c r="O108" i="60"/>
  <c r="N108" i="60"/>
  <c r="M108" i="60"/>
  <c r="L108" i="60"/>
  <c r="K108" i="60"/>
  <c r="J108" i="60"/>
  <c r="I108" i="60"/>
  <c r="H108" i="60"/>
  <c r="G108" i="60"/>
  <c r="F108" i="60"/>
  <c r="E108" i="60"/>
  <c r="D108" i="60"/>
  <c r="D107" i="60"/>
  <c r="D106" i="60"/>
  <c r="D105" i="60"/>
  <c r="D104" i="60"/>
  <c r="X103" i="60"/>
  <c r="W103" i="60"/>
  <c r="V103" i="60"/>
  <c r="U103" i="60"/>
  <c r="T103" i="60"/>
  <c r="S103" i="60"/>
  <c r="R103" i="60"/>
  <c r="Q103" i="60"/>
  <c r="P103" i="60"/>
  <c r="O103" i="60"/>
  <c r="N103" i="60"/>
  <c r="M103" i="60"/>
  <c r="L103" i="60"/>
  <c r="K103" i="60"/>
  <c r="J103" i="60"/>
  <c r="I103" i="60"/>
  <c r="H103" i="60"/>
  <c r="G103" i="60"/>
  <c r="F103" i="60"/>
  <c r="E103" i="60"/>
  <c r="X102" i="60"/>
  <c r="W102" i="60"/>
  <c r="V102" i="60"/>
  <c r="U102" i="60"/>
  <c r="T102" i="60"/>
  <c r="S102" i="60"/>
  <c r="R102" i="60"/>
  <c r="Q102" i="60"/>
  <c r="P102" i="60"/>
  <c r="O102" i="60"/>
  <c r="N102" i="60"/>
  <c r="M102" i="60"/>
  <c r="L102" i="60"/>
  <c r="K102" i="60"/>
  <c r="J102" i="60"/>
  <c r="I102" i="60"/>
  <c r="H102" i="60"/>
  <c r="G102" i="60"/>
  <c r="F102" i="60"/>
  <c r="E102" i="60"/>
  <c r="D102" i="60"/>
  <c r="X101" i="60"/>
  <c r="W101" i="60"/>
  <c r="V101" i="60"/>
  <c r="U101" i="60"/>
  <c r="T101" i="60"/>
  <c r="S101" i="60"/>
  <c r="R101" i="60"/>
  <c r="Q101" i="60"/>
  <c r="P101" i="60"/>
  <c r="O101" i="60"/>
  <c r="N101" i="60"/>
  <c r="M101" i="60"/>
  <c r="L101" i="60"/>
  <c r="K101" i="60"/>
  <c r="J101" i="60"/>
  <c r="I101" i="60"/>
  <c r="H101" i="60"/>
  <c r="G101" i="60"/>
  <c r="F101" i="60"/>
  <c r="E101" i="60"/>
  <c r="D101" i="60"/>
  <c r="X100" i="60"/>
  <c r="W100" i="60"/>
  <c r="V100" i="60"/>
  <c r="U100" i="60"/>
  <c r="T100" i="60"/>
  <c r="S100" i="60"/>
  <c r="R100" i="60"/>
  <c r="Q100" i="60"/>
  <c r="P100" i="60"/>
  <c r="O100" i="60"/>
  <c r="N100" i="60"/>
  <c r="M100" i="60"/>
  <c r="L100" i="60"/>
  <c r="K100" i="60"/>
  <c r="J100" i="60"/>
  <c r="I100" i="60"/>
  <c r="H100" i="60"/>
  <c r="G100" i="60"/>
  <c r="F100" i="60"/>
  <c r="E100" i="60"/>
  <c r="D100" i="60"/>
  <c r="X99" i="60"/>
  <c r="W99" i="60"/>
  <c r="V99" i="60"/>
  <c r="U99" i="60"/>
  <c r="T99" i="60"/>
  <c r="S99" i="60"/>
  <c r="R99" i="60"/>
  <c r="Q99" i="60"/>
  <c r="P99" i="60"/>
  <c r="O99" i="60"/>
  <c r="N99" i="60"/>
  <c r="M99" i="60"/>
  <c r="L99" i="60"/>
  <c r="K99" i="60"/>
  <c r="J99" i="60"/>
  <c r="I99" i="60"/>
  <c r="H99" i="60"/>
  <c r="G99" i="60"/>
  <c r="F99" i="60"/>
  <c r="E99" i="60"/>
  <c r="D99" i="60"/>
  <c r="X98" i="60"/>
  <c r="W98" i="60"/>
  <c r="V98" i="60"/>
  <c r="U98" i="60"/>
  <c r="T98" i="60"/>
  <c r="S98" i="60"/>
  <c r="R98" i="60"/>
  <c r="Q98" i="60"/>
  <c r="P98" i="60"/>
  <c r="O98" i="60"/>
  <c r="N98" i="60"/>
  <c r="M98" i="60"/>
  <c r="L98" i="60"/>
  <c r="K98" i="60"/>
  <c r="J98" i="60"/>
  <c r="I98" i="60"/>
  <c r="H98" i="60"/>
  <c r="G98" i="60"/>
  <c r="F98" i="60"/>
  <c r="E98" i="60"/>
  <c r="D98" i="60"/>
  <c r="X97" i="60"/>
  <c r="W97" i="60"/>
  <c r="V97" i="60"/>
  <c r="U97" i="60"/>
  <c r="T97" i="60"/>
  <c r="S97" i="60"/>
  <c r="R97" i="60"/>
  <c r="Q97" i="60"/>
  <c r="P97" i="60"/>
  <c r="O97" i="60"/>
  <c r="N97" i="60"/>
  <c r="M97" i="60"/>
  <c r="L97" i="60"/>
  <c r="K97" i="60"/>
  <c r="J97" i="60"/>
  <c r="I97" i="60"/>
  <c r="H97" i="60"/>
  <c r="G97" i="60"/>
  <c r="F97" i="60"/>
  <c r="E97" i="60"/>
  <c r="D97" i="60"/>
  <c r="X96" i="60"/>
  <c r="W96" i="60"/>
  <c r="V96" i="60"/>
  <c r="U96" i="60"/>
  <c r="T96" i="60"/>
  <c r="S96" i="60"/>
  <c r="R96" i="60"/>
  <c r="Q96" i="60"/>
  <c r="P96" i="60"/>
  <c r="O96" i="60"/>
  <c r="N96" i="60"/>
  <c r="M96" i="60"/>
  <c r="L96" i="60"/>
  <c r="K96" i="60"/>
  <c r="J96" i="60"/>
  <c r="I96" i="60"/>
  <c r="H96" i="60"/>
  <c r="G96" i="60"/>
  <c r="F96" i="60"/>
  <c r="E96" i="60"/>
  <c r="D96" i="60"/>
  <c r="X95" i="60"/>
  <c r="W95" i="60"/>
  <c r="V95" i="60"/>
  <c r="U95" i="60"/>
  <c r="T95" i="60"/>
  <c r="S95" i="60"/>
  <c r="R95" i="60"/>
  <c r="Q95" i="60"/>
  <c r="P95" i="60"/>
  <c r="O95" i="60"/>
  <c r="N95" i="60"/>
  <c r="M95" i="60"/>
  <c r="L95" i="60"/>
  <c r="K95" i="60"/>
  <c r="J95" i="60"/>
  <c r="I95" i="60"/>
  <c r="H95" i="60"/>
  <c r="G95" i="60"/>
  <c r="F95" i="60"/>
  <c r="E95" i="60"/>
  <c r="D95" i="60"/>
  <c r="X94" i="60"/>
  <c r="W94" i="60"/>
  <c r="V94" i="60"/>
  <c r="U94" i="60"/>
  <c r="T94" i="60"/>
  <c r="S94" i="60"/>
  <c r="R94" i="60"/>
  <c r="Q94" i="60"/>
  <c r="P94" i="60"/>
  <c r="O94" i="60"/>
  <c r="N94" i="60"/>
  <c r="M94" i="60"/>
  <c r="L94" i="60"/>
  <c r="K94" i="60"/>
  <c r="J94" i="60"/>
  <c r="I94" i="60"/>
  <c r="H94" i="60"/>
  <c r="G94" i="60"/>
  <c r="F94" i="60"/>
  <c r="E94" i="60"/>
  <c r="D94" i="60"/>
  <c r="X93" i="60"/>
  <c r="W93" i="60"/>
  <c r="V93" i="60"/>
  <c r="U93" i="60"/>
  <c r="T93" i="60"/>
  <c r="S93" i="60"/>
  <c r="R93" i="60"/>
  <c r="Q93" i="60"/>
  <c r="P93" i="60"/>
  <c r="O93" i="60"/>
  <c r="N93" i="60"/>
  <c r="M93" i="60"/>
  <c r="L93" i="60"/>
  <c r="K93" i="60"/>
  <c r="J93" i="60"/>
  <c r="I93" i="60"/>
  <c r="H93" i="60"/>
  <c r="G93" i="60"/>
  <c r="F93" i="60"/>
  <c r="E93" i="60"/>
  <c r="D93" i="60"/>
  <c r="X92" i="60"/>
  <c r="W92" i="60"/>
  <c r="V92" i="60"/>
  <c r="U92" i="60"/>
  <c r="T92" i="60"/>
  <c r="S92" i="60"/>
  <c r="R92" i="60"/>
  <c r="Q92" i="60"/>
  <c r="P92" i="60"/>
  <c r="O92" i="60"/>
  <c r="N92" i="60"/>
  <c r="M92" i="60"/>
  <c r="L92" i="60"/>
  <c r="K92" i="60"/>
  <c r="J92" i="60"/>
  <c r="I92" i="60"/>
  <c r="H92" i="60"/>
  <c r="G92" i="60"/>
  <c r="F92" i="60"/>
  <c r="E92" i="60"/>
  <c r="D92" i="60"/>
  <c r="X91" i="60"/>
  <c r="W91" i="60"/>
  <c r="V91" i="60"/>
  <c r="U91" i="60"/>
  <c r="T91" i="60"/>
  <c r="S91" i="60"/>
  <c r="R91" i="60"/>
  <c r="Q91" i="60"/>
  <c r="P91" i="60"/>
  <c r="O91" i="60"/>
  <c r="N91" i="60"/>
  <c r="M91" i="60"/>
  <c r="L91" i="60"/>
  <c r="K91" i="60"/>
  <c r="J91" i="60"/>
  <c r="I91" i="60"/>
  <c r="H91" i="60"/>
  <c r="G91" i="60"/>
  <c r="F91" i="60"/>
  <c r="E91" i="60"/>
  <c r="D91" i="60"/>
  <c r="X90" i="60"/>
  <c r="W90" i="60"/>
  <c r="V90" i="60"/>
  <c r="U90" i="60"/>
  <c r="T90" i="60"/>
  <c r="S90" i="60"/>
  <c r="R90" i="60"/>
  <c r="Q90" i="60"/>
  <c r="P90" i="60"/>
  <c r="O90" i="60"/>
  <c r="N90" i="60"/>
  <c r="M90" i="60"/>
  <c r="L90" i="60"/>
  <c r="K90" i="60"/>
  <c r="J90" i="60"/>
  <c r="I90" i="60"/>
  <c r="H90" i="60"/>
  <c r="G90" i="60"/>
  <c r="F90" i="60"/>
  <c r="E90" i="60"/>
  <c r="D90" i="60"/>
  <c r="X89" i="60"/>
  <c r="W89" i="60"/>
  <c r="V89" i="60"/>
  <c r="U89" i="60"/>
  <c r="T89" i="60"/>
  <c r="S89" i="60"/>
  <c r="R89" i="60"/>
  <c r="Q89" i="60"/>
  <c r="P89" i="60"/>
  <c r="O89" i="60"/>
  <c r="N89" i="60"/>
  <c r="M89" i="60"/>
  <c r="L89" i="60"/>
  <c r="K89" i="60"/>
  <c r="J89" i="60"/>
  <c r="I89" i="60"/>
  <c r="H89" i="60"/>
  <c r="G89" i="60"/>
  <c r="F89" i="60"/>
  <c r="E89" i="60"/>
  <c r="D89" i="60"/>
  <c r="H88" i="60"/>
  <c r="G88" i="60"/>
  <c r="F88" i="60"/>
  <c r="E88" i="60"/>
  <c r="D88" i="60"/>
  <c r="D87" i="60"/>
  <c r="D86" i="60"/>
  <c r="H85" i="60"/>
  <c r="G85" i="60"/>
  <c r="F85" i="60"/>
  <c r="E85" i="60"/>
  <c r="X84" i="60"/>
  <c r="W84" i="60"/>
  <c r="V84" i="60"/>
  <c r="U84" i="60"/>
  <c r="T84" i="60"/>
  <c r="S84" i="60"/>
  <c r="R84" i="60"/>
  <c r="Q84" i="60"/>
  <c r="P84" i="60"/>
  <c r="O84" i="60"/>
  <c r="N84" i="60"/>
  <c r="M84" i="60"/>
  <c r="L84" i="60"/>
  <c r="K84" i="60"/>
  <c r="J84" i="60"/>
  <c r="I84" i="60"/>
  <c r="X83" i="60"/>
  <c r="W83" i="60"/>
  <c r="V83" i="60"/>
  <c r="U83" i="60"/>
  <c r="T83" i="60"/>
  <c r="S83" i="60"/>
  <c r="R83" i="60"/>
  <c r="Q83" i="60"/>
  <c r="P83" i="60"/>
  <c r="O83" i="60"/>
  <c r="N83" i="60"/>
  <c r="M83" i="60"/>
  <c r="L83" i="60"/>
  <c r="K83" i="60"/>
  <c r="J83" i="60"/>
  <c r="I83" i="60"/>
  <c r="H83" i="60"/>
  <c r="G83" i="60"/>
  <c r="F83" i="60"/>
  <c r="E83" i="60"/>
  <c r="D83" i="60"/>
  <c r="X82" i="60"/>
  <c r="W82" i="60"/>
  <c r="V82" i="60"/>
  <c r="U82" i="60"/>
  <c r="T82" i="60"/>
  <c r="S82" i="60"/>
  <c r="R82" i="60"/>
  <c r="Q82" i="60"/>
  <c r="P82" i="60"/>
  <c r="O82" i="60"/>
  <c r="N82" i="60"/>
  <c r="M82" i="60"/>
  <c r="L82" i="60"/>
  <c r="K82" i="60"/>
  <c r="J82" i="60"/>
  <c r="I82" i="60"/>
  <c r="H82" i="60"/>
  <c r="G82" i="60"/>
  <c r="F82" i="60"/>
  <c r="E82" i="60"/>
  <c r="D82" i="60"/>
  <c r="X81" i="60"/>
  <c r="W81" i="60"/>
  <c r="V81" i="60"/>
  <c r="U81" i="60"/>
  <c r="T81" i="60"/>
  <c r="S81" i="60"/>
  <c r="R81" i="60"/>
  <c r="Q81" i="60"/>
  <c r="P81" i="60"/>
  <c r="O81" i="60"/>
  <c r="N81" i="60"/>
  <c r="M81" i="60"/>
  <c r="L81" i="60"/>
  <c r="K81" i="60"/>
  <c r="J81" i="60"/>
  <c r="I81" i="60"/>
  <c r="H81" i="60"/>
  <c r="G81" i="60"/>
  <c r="F81" i="60"/>
  <c r="E81" i="60"/>
  <c r="D81" i="60"/>
  <c r="X80" i="60"/>
  <c r="W80" i="60"/>
  <c r="V80" i="60"/>
  <c r="U80" i="60"/>
  <c r="T80" i="60"/>
  <c r="S80" i="60"/>
  <c r="R80" i="60"/>
  <c r="Q80" i="60"/>
  <c r="P80" i="60"/>
  <c r="O80" i="60"/>
  <c r="N80" i="60"/>
  <c r="M80" i="60"/>
  <c r="L80" i="60"/>
  <c r="K80" i="60"/>
  <c r="J80" i="60"/>
  <c r="I80" i="60"/>
  <c r="H80" i="60"/>
  <c r="G80" i="60"/>
  <c r="F80" i="60"/>
  <c r="E80" i="60"/>
  <c r="D80" i="60"/>
  <c r="X79" i="60"/>
  <c r="W79" i="60"/>
  <c r="V79" i="60"/>
  <c r="U79" i="60"/>
  <c r="T79" i="60"/>
  <c r="S79" i="60"/>
  <c r="R79" i="60"/>
  <c r="Q79" i="60"/>
  <c r="P79" i="60"/>
  <c r="O79" i="60"/>
  <c r="N79" i="60"/>
  <c r="M79" i="60"/>
  <c r="L79" i="60"/>
  <c r="K79" i="60"/>
  <c r="J79" i="60"/>
  <c r="I79" i="60"/>
  <c r="H79" i="60"/>
  <c r="G79" i="60"/>
  <c r="F79" i="60"/>
  <c r="E79" i="60"/>
  <c r="D79" i="60"/>
  <c r="X78" i="60"/>
  <c r="W78" i="60"/>
  <c r="V78" i="60"/>
  <c r="U78" i="60"/>
  <c r="T78" i="60"/>
  <c r="S78" i="60"/>
  <c r="R78" i="60"/>
  <c r="Q78" i="60"/>
  <c r="P78" i="60"/>
  <c r="O78" i="60"/>
  <c r="N78" i="60"/>
  <c r="M78" i="60"/>
  <c r="L78" i="60"/>
  <c r="K78" i="60"/>
  <c r="J78" i="60"/>
  <c r="I78" i="60"/>
  <c r="H78" i="60"/>
  <c r="G78" i="60"/>
  <c r="F78" i="60"/>
  <c r="E78" i="60"/>
  <c r="D78" i="60"/>
  <c r="X77" i="60"/>
  <c r="W77" i="60"/>
  <c r="V77" i="60"/>
  <c r="U77" i="60"/>
  <c r="T77" i="60"/>
  <c r="S77" i="60"/>
  <c r="R77" i="60"/>
  <c r="Q77" i="60"/>
  <c r="P77" i="60"/>
  <c r="O77" i="60"/>
  <c r="N77" i="60"/>
  <c r="M77" i="60"/>
  <c r="L77" i="60"/>
  <c r="K77" i="60"/>
  <c r="J77" i="60"/>
  <c r="I77" i="60"/>
  <c r="H77" i="60"/>
  <c r="G77" i="60"/>
  <c r="F77" i="60"/>
  <c r="E77" i="60"/>
  <c r="D77" i="60"/>
  <c r="X76" i="60"/>
  <c r="W76" i="60"/>
  <c r="V76" i="60"/>
  <c r="U76" i="60"/>
  <c r="T76" i="60"/>
  <c r="S76" i="60"/>
  <c r="R76" i="60"/>
  <c r="Q76" i="60"/>
  <c r="P76" i="60"/>
  <c r="O76" i="60"/>
  <c r="N76" i="60"/>
  <c r="M76" i="60"/>
  <c r="L76" i="60"/>
  <c r="K76" i="60"/>
  <c r="J76" i="60"/>
  <c r="I76" i="60"/>
  <c r="H76" i="60"/>
  <c r="G76" i="60"/>
  <c r="F76" i="60"/>
  <c r="E76" i="60"/>
  <c r="D76" i="60"/>
  <c r="X75" i="60"/>
  <c r="W75" i="60"/>
  <c r="V75" i="60"/>
  <c r="U75" i="60"/>
  <c r="T75" i="60"/>
  <c r="S75" i="60"/>
  <c r="R75" i="60"/>
  <c r="Q75" i="60"/>
  <c r="P75" i="60"/>
  <c r="O75" i="60"/>
  <c r="N75" i="60"/>
  <c r="M75" i="60"/>
  <c r="L75" i="60"/>
  <c r="K75" i="60"/>
  <c r="J75" i="60"/>
  <c r="I75" i="60"/>
  <c r="H75" i="60"/>
  <c r="G75" i="60"/>
  <c r="F75" i="60"/>
  <c r="E75" i="60"/>
  <c r="D75" i="60"/>
  <c r="X74" i="60"/>
  <c r="W74" i="60"/>
  <c r="V74" i="60"/>
  <c r="U74" i="60"/>
  <c r="T74" i="60"/>
  <c r="S74" i="60"/>
  <c r="R74" i="60"/>
  <c r="Q74" i="60"/>
  <c r="P74" i="60"/>
  <c r="O74" i="60"/>
  <c r="N74" i="60"/>
  <c r="M74" i="60"/>
  <c r="L74" i="60"/>
  <c r="K74" i="60"/>
  <c r="J74" i="60"/>
  <c r="I74" i="60"/>
  <c r="H74" i="60"/>
  <c r="G74" i="60"/>
  <c r="F74" i="60"/>
  <c r="E74" i="60"/>
  <c r="D74" i="60"/>
  <c r="X73" i="60"/>
  <c r="W73" i="60"/>
  <c r="V73" i="60"/>
  <c r="U73" i="60"/>
  <c r="T73" i="60"/>
  <c r="S73" i="60"/>
  <c r="R73" i="60"/>
  <c r="Q73" i="60"/>
  <c r="P73" i="60"/>
  <c r="O73" i="60"/>
  <c r="N73" i="60"/>
  <c r="M73" i="60"/>
  <c r="L73" i="60"/>
  <c r="K73" i="60"/>
  <c r="J73" i="60"/>
  <c r="I73" i="60"/>
  <c r="H73" i="60"/>
  <c r="G73" i="60"/>
  <c r="F73" i="60"/>
  <c r="E73" i="60"/>
  <c r="D73" i="60"/>
  <c r="X72" i="60"/>
  <c r="W72" i="60"/>
  <c r="V72" i="60"/>
  <c r="U72" i="60"/>
  <c r="T72" i="60"/>
  <c r="S72" i="60"/>
  <c r="R72" i="60"/>
  <c r="Q72" i="60"/>
  <c r="P72" i="60"/>
  <c r="O72" i="60"/>
  <c r="N72" i="60"/>
  <c r="M72" i="60"/>
  <c r="L72" i="60"/>
  <c r="K72" i="60"/>
  <c r="J72" i="60"/>
  <c r="I72" i="60"/>
  <c r="H72" i="60"/>
  <c r="G72" i="60"/>
  <c r="F72" i="60"/>
  <c r="E72" i="60"/>
  <c r="D72" i="60"/>
  <c r="D71" i="60"/>
  <c r="D70" i="60"/>
  <c r="X69" i="60"/>
  <c r="W69" i="60"/>
  <c r="V69" i="60"/>
  <c r="U69" i="60"/>
  <c r="T69" i="60"/>
  <c r="S69" i="60"/>
  <c r="R69" i="60"/>
  <c r="Q69" i="60"/>
  <c r="P69" i="60"/>
  <c r="O69" i="60"/>
  <c r="N69" i="60"/>
  <c r="M69" i="60"/>
  <c r="L69" i="60"/>
  <c r="K69" i="60"/>
  <c r="J69" i="60"/>
  <c r="I69" i="60"/>
  <c r="H69" i="60"/>
  <c r="G69" i="60"/>
  <c r="F69" i="60"/>
  <c r="E69" i="60"/>
  <c r="X68" i="60"/>
  <c r="W68" i="60"/>
  <c r="V68" i="60"/>
  <c r="U68" i="60"/>
  <c r="T68" i="60"/>
  <c r="S68" i="60"/>
  <c r="R68" i="60"/>
  <c r="Q68" i="60"/>
  <c r="P68" i="60"/>
  <c r="O68" i="60"/>
  <c r="N68" i="60"/>
  <c r="M68" i="60"/>
  <c r="L68" i="60"/>
  <c r="K68" i="60"/>
  <c r="J68" i="60"/>
  <c r="I68" i="60"/>
  <c r="H68" i="60"/>
  <c r="G68" i="60"/>
  <c r="F68" i="60"/>
  <c r="E68" i="60"/>
  <c r="D68" i="60"/>
  <c r="X67" i="60"/>
  <c r="W67" i="60"/>
  <c r="V67" i="60"/>
  <c r="U67" i="60"/>
  <c r="T67" i="60"/>
  <c r="S67" i="60"/>
  <c r="R67" i="60"/>
  <c r="Q67" i="60"/>
  <c r="P67" i="60"/>
  <c r="O67" i="60"/>
  <c r="N67" i="60"/>
  <c r="M67" i="60"/>
  <c r="L67" i="60"/>
  <c r="K67" i="60"/>
  <c r="J67" i="60"/>
  <c r="I67" i="60"/>
  <c r="H67" i="60"/>
  <c r="G67" i="60"/>
  <c r="F67" i="60"/>
  <c r="E67" i="60"/>
  <c r="D67" i="60"/>
  <c r="X66" i="60"/>
  <c r="W66" i="60"/>
  <c r="V66" i="60"/>
  <c r="U66" i="60"/>
  <c r="T66" i="60"/>
  <c r="S66" i="60"/>
  <c r="R66" i="60"/>
  <c r="Q66" i="60"/>
  <c r="P66" i="60"/>
  <c r="O66" i="60"/>
  <c r="N66" i="60"/>
  <c r="M66" i="60"/>
  <c r="L66" i="60"/>
  <c r="K66" i="60"/>
  <c r="J66" i="60"/>
  <c r="I66" i="60"/>
  <c r="H66" i="60"/>
  <c r="G66" i="60"/>
  <c r="F66" i="60"/>
  <c r="E66" i="60"/>
  <c r="D66" i="60"/>
  <c r="X65" i="60"/>
  <c r="W65" i="60"/>
  <c r="V65" i="60"/>
  <c r="U65" i="60"/>
  <c r="T65" i="60"/>
  <c r="S65" i="60"/>
  <c r="R65" i="60"/>
  <c r="Q65" i="60"/>
  <c r="P65" i="60"/>
  <c r="O65" i="60"/>
  <c r="N65" i="60"/>
  <c r="M65" i="60"/>
  <c r="L65" i="60"/>
  <c r="K65" i="60"/>
  <c r="J65" i="60"/>
  <c r="I65" i="60"/>
  <c r="H65" i="60"/>
  <c r="G65" i="60"/>
  <c r="F65" i="60"/>
  <c r="E65" i="60"/>
  <c r="D65" i="60"/>
  <c r="X64" i="60"/>
  <c r="W64" i="60"/>
  <c r="V64" i="60"/>
  <c r="U64" i="60"/>
  <c r="T64" i="60"/>
  <c r="S64" i="60"/>
  <c r="R64" i="60"/>
  <c r="Q64" i="60"/>
  <c r="P64" i="60"/>
  <c r="O64" i="60"/>
  <c r="N64" i="60"/>
  <c r="M64" i="60"/>
  <c r="L64" i="60"/>
  <c r="K64" i="60"/>
  <c r="J64" i="60"/>
  <c r="I64" i="60"/>
  <c r="H64" i="60"/>
  <c r="G64" i="60"/>
  <c r="F64" i="60"/>
  <c r="E64" i="60"/>
  <c r="D64" i="60"/>
  <c r="X63" i="60"/>
  <c r="W63" i="60"/>
  <c r="V63" i="60"/>
  <c r="U63" i="60"/>
  <c r="T63" i="60"/>
  <c r="S63" i="60"/>
  <c r="R63" i="60"/>
  <c r="Q63" i="60"/>
  <c r="P63" i="60"/>
  <c r="O63" i="60"/>
  <c r="N63" i="60"/>
  <c r="M63" i="60"/>
  <c r="L63" i="60"/>
  <c r="K63" i="60"/>
  <c r="J63" i="60"/>
  <c r="I63" i="60"/>
  <c r="H63" i="60"/>
  <c r="G63" i="60"/>
  <c r="F63" i="60"/>
  <c r="E63" i="60"/>
  <c r="D63" i="60"/>
  <c r="X62" i="60"/>
  <c r="W62" i="60"/>
  <c r="V62" i="60"/>
  <c r="U62" i="60"/>
  <c r="T62" i="60"/>
  <c r="S62" i="60"/>
  <c r="R62" i="60"/>
  <c r="Q62" i="60"/>
  <c r="P62" i="60"/>
  <c r="O62" i="60"/>
  <c r="N62" i="60"/>
  <c r="M62" i="60"/>
  <c r="L62" i="60"/>
  <c r="K62" i="60"/>
  <c r="J62" i="60"/>
  <c r="I62" i="60"/>
  <c r="H62" i="60"/>
  <c r="G62" i="60"/>
  <c r="F62" i="60"/>
  <c r="E62" i="60"/>
  <c r="D62" i="60"/>
  <c r="X61" i="60"/>
  <c r="W61" i="60"/>
  <c r="V61" i="60"/>
  <c r="U61" i="60"/>
  <c r="T61" i="60"/>
  <c r="S61" i="60"/>
  <c r="R61" i="60"/>
  <c r="Q61" i="60"/>
  <c r="P61" i="60"/>
  <c r="O61" i="60"/>
  <c r="N61" i="60"/>
  <c r="M61" i="60"/>
  <c r="L61" i="60"/>
  <c r="K61" i="60"/>
  <c r="J61" i="60"/>
  <c r="I61" i="60"/>
  <c r="H61" i="60"/>
  <c r="G61" i="60"/>
  <c r="F61" i="60"/>
  <c r="E61" i="60"/>
  <c r="D61" i="60"/>
  <c r="X60" i="60"/>
  <c r="W60" i="60"/>
  <c r="V60" i="60"/>
  <c r="U60" i="60"/>
  <c r="T60" i="60"/>
  <c r="S60" i="60"/>
  <c r="R60" i="60"/>
  <c r="Q60" i="60"/>
  <c r="P60" i="60"/>
  <c r="O60" i="60"/>
  <c r="N60" i="60"/>
  <c r="M60" i="60"/>
  <c r="L60" i="60"/>
  <c r="K60" i="60"/>
  <c r="J60" i="60"/>
  <c r="I60" i="60"/>
  <c r="H60" i="60"/>
  <c r="G60" i="60"/>
  <c r="F60" i="60"/>
  <c r="E60" i="60"/>
  <c r="D60" i="60"/>
  <c r="X59" i="60"/>
  <c r="W59" i="60"/>
  <c r="V59" i="60"/>
  <c r="U59" i="60"/>
  <c r="T59" i="60"/>
  <c r="S59" i="60"/>
  <c r="R59" i="60"/>
  <c r="Q59" i="60"/>
  <c r="P59" i="60"/>
  <c r="O59" i="60"/>
  <c r="N59" i="60"/>
  <c r="M59" i="60"/>
  <c r="L59" i="60"/>
  <c r="K59" i="60"/>
  <c r="J59" i="60"/>
  <c r="I59" i="60"/>
  <c r="H59" i="60"/>
  <c r="G59" i="60"/>
  <c r="F59" i="60"/>
  <c r="E59" i="60"/>
  <c r="D59" i="60"/>
  <c r="D58" i="60"/>
  <c r="D57" i="60"/>
  <c r="D56" i="60"/>
  <c r="D55" i="60"/>
  <c r="D54" i="60"/>
  <c r="X53" i="60"/>
  <c r="W53" i="60"/>
  <c r="V53" i="60"/>
  <c r="U53" i="60"/>
  <c r="T53" i="60"/>
  <c r="S53" i="60"/>
  <c r="R53" i="60"/>
  <c r="Q53" i="60"/>
  <c r="P53" i="60"/>
  <c r="O53" i="60"/>
  <c r="N53" i="60"/>
  <c r="M53" i="60"/>
  <c r="L53" i="60"/>
  <c r="K53" i="60"/>
  <c r="J53" i="60"/>
  <c r="I53" i="60"/>
  <c r="H53" i="60"/>
  <c r="G53" i="60"/>
  <c r="F53" i="60"/>
  <c r="E53" i="60"/>
  <c r="X52" i="60"/>
  <c r="W52" i="60"/>
  <c r="V52" i="60"/>
  <c r="U52" i="60"/>
  <c r="T52" i="60"/>
  <c r="S52" i="60"/>
  <c r="R52" i="60"/>
  <c r="Q52" i="60"/>
  <c r="P52" i="60"/>
  <c r="O52" i="60"/>
  <c r="N52" i="60"/>
  <c r="M52" i="60"/>
  <c r="L52" i="60"/>
  <c r="K52" i="60"/>
  <c r="J52" i="60"/>
  <c r="I52" i="60"/>
  <c r="H52" i="60"/>
  <c r="G52" i="60"/>
  <c r="F52" i="60"/>
  <c r="E52" i="60"/>
  <c r="D52" i="60"/>
  <c r="X51" i="60"/>
  <c r="W51" i="60"/>
  <c r="V51" i="60"/>
  <c r="U51" i="60"/>
  <c r="T51" i="60"/>
  <c r="S51" i="60"/>
  <c r="R51" i="60"/>
  <c r="Q51" i="60"/>
  <c r="P51" i="60"/>
  <c r="O51" i="60"/>
  <c r="N51" i="60"/>
  <c r="M51" i="60"/>
  <c r="L51" i="60"/>
  <c r="K51" i="60"/>
  <c r="J51" i="60"/>
  <c r="I51" i="60"/>
  <c r="H51" i="60"/>
  <c r="G51" i="60"/>
  <c r="F51" i="60"/>
  <c r="E51" i="60"/>
  <c r="D51" i="60"/>
  <c r="D50" i="60"/>
  <c r="D49" i="60"/>
  <c r="D48" i="60"/>
  <c r="D47" i="60"/>
  <c r="X46" i="60"/>
  <c r="W46" i="60"/>
  <c r="V46" i="60"/>
  <c r="U46" i="60"/>
  <c r="T46" i="60"/>
  <c r="S46" i="60"/>
  <c r="R46" i="60"/>
  <c r="Q46" i="60"/>
  <c r="P46" i="60"/>
  <c r="O46" i="60"/>
  <c r="N46" i="60"/>
  <c r="M46" i="60"/>
  <c r="L46" i="60"/>
  <c r="K46" i="60"/>
  <c r="J46" i="60"/>
  <c r="I46" i="60"/>
  <c r="H46" i="60"/>
  <c r="G46" i="60"/>
  <c r="F46" i="60"/>
  <c r="E46" i="60"/>
  <c r="D45" i="60"/>
  <c r="D44" i="60"/>
  <c r="X43" i="60"/>
  <c r="W43" i="60"/>
  <c r="V43" i="60"/>
  <c r="U43" i="60"/>
  <c r="T43" i="60"/>
  <c r="S43" i="60"/>
  <c r="R43" i="60"/>
  <c r="Q43" i="60"/>
  <c r="P43" i="60"/>
  <c r="O43" i="60"/>
  <c r="N43" i="60"/>
  <c r="M43" i="60"/>
  <c r="L43" i="60"/>
  <c r="K43" i="60"/>
  <c r="J43" i="60"/>
  <c r="I43" i="60"/>
  <c r="H43" i="60"/>
  <c r="G43" i="60"/>
  <c r="F43" i="60"/>
  <c r="E43" i="60"/>
  <c r="X42" i="60"/>
  <c r="W42" i="60"/>
  <c r="V42" i="60"/>
  <c r="U42" i="60"/>
  <c r="T42" i="60"/>
  <c r="S42" i="60"/>
  <c r="R42" i="60"/>
  <c r="Q42" i="60"/>
  <c r="P42" i="60"/>
  <c r="O42" i="60"/>
  <c r="N42" i="60"/>
  <c r="M42" i="60"/>
  <c r="L42" i="60"/>
  <c r="K42" i="60"/>
  <c r="J42" i="60"/>
  <c r="I42" i="60"/>
  <c r="H42" i="60"/>
  <c r="G42" i="60"/>
  <c r="F42" i="60"/>
  <c r="E42" i="60"/>
  <c r="D42" i="60"/>
  <c r="X41" i="60"/>
  <c r="W41" i="60"/>
  <c r="V41" i="60"/>
  <c r="U41" i="60"/>
  <c r="T41" i="60"/>
  <c r="S41" i="60"/>
  <c r="R41" i="60"/>
  <c r="Q41" i="60"/>
  <c r="P41" i="60"/>
  <c r="O41" i="60"/>
  <c r="N41" i="60"/>
  <c r="M41" i="60"/>
  <c r="L41" i="60"/>
  <c r="K41" i="60"/>
  <c r="J41" i="60"/>
  <c r="I41" i="60"/>
  <c r="H41" i="60"/>
  <c r="G41" i="60"/>
  <c r="F41" i="60"/>
  <c r="E41" i="60"/>
  <c r="D41" i="60"/>
  <c r="D40" i="60"/>
  <c r="D39" i="60"/>
  <c r="D38" i="60"/>
  <c r="X37" i="60"/>
  <c r="W37" i="60"/>
  <c r="V37" i="60"/>
  <c r="U37" i="60"/>
  <c r="T37" i="60"/>
  <c r="S37" i="60"/>
  <c r="R37" i="60"/>
  <c r="Q37" i="60"/>
  <c r="P37" i="60"/>
  <c r="O37" i="60"/>
  <c r="N37" i="60"/>
  <c r="M37" i="60"/>
  <c r="L37" i="60"/>
  <c r="K37" i="60"/>
  <c r="J37" i="60"/>
  <c r="I37" i="60"/>
  <c r="H37" i="60"/>
  <c r="G37" i="60"/>
  <c r="F37" i="60"/>
  <c r="E37" i="60"/>
  <c r="D36" i="60"/>
  <c r="D35" i="60"/>
  <c r="X34" i="60"/>
  <c r="W34" i="60"/>
  <c r="V34" i="60"/>
  <c r="U34" i="60"/>
  <c r="T34" i="60"/>
  <c r="S34" i="60"/>
  <c r="R34" i="60"/>
  <c r="Q34" i="60"/>
  <c r="P34" i="60"/>
  <c r="O34" i="60"/>
  <c r="N34" i="60"/>
  <c r="M34" i="60"/>
  <c r="L34" i="60"/>
  <c r="K34" i="60"/>
  <c r="J34" i="60"/>
  <c r="I34" i="60"/>
  <c r="H34" i="60"/>
  <c r="G34" i="60"/>
  <c r="F34" i="60"/>
  <c r="E34" i="60"/>
  <c r="X33" i="60"/>
  <c r="W33" i="60"/>
  <c r="V33" i="60"/>
  <c r="U33" i="60"/>
  <c r="T33" i="60"/>
  <c r="S33" i="60"/>
  <c r="R33" i="60"/>
  <c r="Q33" i="60"/>
  <c r="P33" i="60"/>
  <c r="O33" i="60"/>
  <c r="N33" i="60"/>
  <c r="M33" i="60"/>
  <c r="L33" i="60"/>
  <c r="K33" i="60"/>
  <c r="J33" i="60"/>
  <c r="I33" i="60"/>
  <c r="H33" i="60"/>
  <c r="G33" i="60"/>
  <c r="F33" i="60"/>
  <c r="E33" i="60"/>
  <c r="D33" i="60"/>
  <c r="D32" i="60"/>
  <c r="D31" i="60"/>
  <c r="D30" i="60"/>
  <c r="X29" i="60"/>
  <c r="W29" i="60"/>
  <c r="V29" i="60"/>
  <c r="U29" i="60"/>
  <c r="T29" i="60"/>
  <c r="S29" i="60"/>
  <c r="R29" i="60"/>
  <c r="Q29" i="60"/>
  <c r="P29" i="60"/>
  <c r="O29" i="60"/>
  <c r="N29" i="60"/>
  <c r="M29" i="60"/>
  <c r="L29" i="60"/>
  <c r="K29" i="60"/>
  <c r="J29" i="60"/>
  <c r="I29" i="60"/>
  <c r="H29" i="60"/>
  <c r="G29" i="60"/>
  <c r="F29" i="60"/>
  <c r="E29" i="60"/>
  <c r="X28" i="60"/>
  <c r="W28" i="60"/>
  <c r="V28" i="60"/>
  <c r="U28" i="60"/>
  <c r="T28" i="60"/>
  <c r="S28" i="60"/>
  <c r="R28" i="60"/>
  <c r="Q28" i="60"/>
  <c r="P28" i="60"/>
  <c r="O28" i="60"/>
  <c r="N28" i="60"/>
  <c r="M28" i="60"/>
  <c r="L28" i="60"/>
  <c r="K28" i="60"/>
  <c r="J28" i="60"/>
  <c r="I28" i="60"/>
  <c r="H28" i="60"/>
  <c r="G28" i="60"/>
  <c r="F28" i="60"/>
  <c r="E28" i="60"/>
  <c r="D28" i="60"/>
  <c r="X27" i="60"/>
  <c r="W27" i="60"/>
  <c r="V27" i="60"/>
  <c r="U27" i="60"/>
  <c r="T27" i="60"/>
  <c r="S27" i="60"/>
  <c r="R27" i="60"/>
  <c r="Q27" i="60"/>
  <c r="P27" i="60"/>
  <c r="O27" i="60"/>
  <c r="N27" i="60"/>
  <c r="M27" i="60"/>
  <c r="L27" i="60"/>
  <c r="K27" i="60"/>
  <c r="J27" i="60"/>
  <c r="I27" i="60"/>
  <c r="H27" i="60"/>
  <c r="G27" i="60"/>
  <c r="F27" i="60"/>
  <c r="E27" i="60"/>
  <c r="D27" i="60"/>
  <c r="X26" i="60"/>
  <c r="W26" i="60"/>
  <c r="V26" i="60"/>
  <c r="U26" i="60"/>
  <c r="T26" i="60"/>
  <c r="S26" i="60"/>
  <c r="R26" i="60"/>
  <c r="Q26" i="60"/>
  <c r="P26" i="60"/>
  <c r="O26" i="60"/>
  <c r="N26" i="60"/>
  <c r="M26" i="60"/>
  <c r="L26" i="60"/>
  <c r="K26" i="60"/>
  <c r="J26" i="60"/>
  <c r="I26" i="60"/>
  <c r="H26" i="60"/>
  <c r="G26" i="60"/>
  <c r="F26" i="60"/>
  <c r="E26" i="60"/>
  <c r="D26" i="60"/>
  <c r="D25" i="60"/>
  <c r="D24" i="60"/>
  <c r="D23" i="60"/>
  <c r="X22" i="60"/>
  <c r="W22" i="60"/>
  <c r="V22" i="60"/>
  <c r="U22" i="60"/>
  <c r="T22" i="60"/>
  <c r="S22" i="60"/>
  <c r="R22" i="60"/>
  <c r="Q22" i="60"/>
  <c r="P22" i="60"/>
  <c r="O22" i="60"/>
  <c r="N22" i="60"/>
  <c r="M22" i="60"/>
  <c r="L22" i="60"/>
  <c r="K22" i="60"/>
  <c r="J22" i="60"/>
  <c r="I22" i="60"/>
  <c r="H22" i="60"/>
  <c r="G22" i="60"/>
  <c r="F22" i="60"/>
  <c r="E22" i="60"/>
  <c r="X21" i="60"/>
  <c r="W21" i="60"/>
  <c r="V21" i="60"/>
  <c r="U21" i="60"/>
  <c r="T21" i="60"/>
  <c r="S21" i="60"/>
  <c r="R21" i="60"/>
  <c r="Q21" i="60"/>
  <c r="P21" i="60"/>
  <c r="O21" i="60"/>
  <c r="N21" i="60"/>
  <c r="M21" i="60"/>
  <c r="L21" i="60"/>
  <c r="K21" i="60"/>
  <c r="J21" i="60"/>
  <c r="I21" i="60"/>
  <c r="H21" i="60"/>
  <c r="G21" i="60"/>
  <c r="F21" i="60"/>
  <c r="E21" i="60"/>
  <c r="D21" i="60"/>
  <c r="D20" i="60"/>
  <c r="D19" i="60"/>
  <c r="D18" i="60"/>
  <c r="D17" i="60"/>
  <c r="X16" i="60"/>
  <c r="W16" i="60"/>
  <c r="V16" i="60"/>
  <c r="U16" i="60"/>
  <c r="T16" i="60"/>
  <c r="S16" i="60"/>
  <c r="R16" i="60"/>
  <c r="Q16" i="60"/>
  <c r="P16" i="60"/>
  <c r="O16" i="60"/>
  <c r="N16" i="60"/>
  <c r="M16" i="60"/>
  <c r="L16" i="60"/>
  <c r="K16" i="60"/>
  <c r="J16" i="60"/>
  <c r="I16" i="60"/>
  <c r="H16" i="60"/>
  <c r="G16" i="60"/>
  <c r="F16" i="60"/>
  <c r="E16" i="60"/>
  <c r="D15" i="60"/>
  <c r="D14" i="60"/>
  <c r="D13" i="60"/>
  <c r="I12" i="60"/>
  <c r="H12" i="60"/>
  <c r="G12" i="60"/>
  <c r="F12" i="60"/>
  <c r="E12" i="60"/>
  <c r="D12" i="60"/>
  <c r="D11" i="60"/>
  <c r="I10" i="60"/>
  <c r="H10" i="60"/>
  <c r="G10" i="60"/>
  <c r="F10" i="60"/>
  <c r="E10" i="60"/>
  <c r="D10" i="60"/>
  <c r="X8" i="60"/>
  <c r="W8" i="60"/>
  <c r="V8" i="60"/>
  <c r="U8" i="60"/>
  <c r="T8" i="60"/>
  <c r="S8" i="60"/>
  <c r="R8" i="60"/>
  <c r="Q8" i="60"/>
  <c r="P8" i="60"/>
  <c r="O8" i="60"/>
  <c r="N8" i="60"/>
  <c r="M8" i="60"/>
  <c r="L8" i="60"/>
  <c r="K8" i="60"/>
  <c r="J8" i="60"/>
  <c r="I7" i="60"/>
  <c r="H7" i="60"/>
  <c r="G7" i="60"/>
  <c r="F7" i="60"/>
  <c r="E7" i="60"/>
  <c r="D7" i="60"/>
  <c r="I6" i="60"/>
  <c r="H6" i="60"/>
  <c r="G6" i="60"/>
  <c r="F6" i="60"/>
  <c r="E6" i="60"/>
  <c r="D6" i="60"/>
  <c r="I5" i="60"/>
  <c r="H5" i="60"/>
  <c r="G5" i="60"/>
  <c r="F5" i="60"/>
  <c r="E5" i="60"/>
  <c r="D5" i="60"/>
  <c r="X4" i="60"/>
  <c r="W4" i="60"/>
  <c r="V4" i="60"/>
  <c r="U4" i="60"/>
  <c r="T4" i="60"/>
  <c r="S4" i="60"/>
  <c r="R4" i="60"/>
  <c r="Q4" i="60"/>
  <c r="P4" i="60"/>
  <c r="O4" i="60"/>
  <c r="N4" i="60"/>
  <c r="M4" i="60"/>
  <c r="L4" i="60"/>
  <c r="K4" i="60"/>
  <c r="J4" i="60"/>
  <c r="X3" i="60"/>
  <c r="W3" i="60"/>
  <c r="V3" i="60"/>
  <c r="U3" i="60"/>
  <c r="T3" i="60"/>
  <c r="S3" i="60"/>
  <c r="R3" i="60"/>
  <c r="Q3" i="60"/>
  <c r="P3" i="60"/>
  <c r="O3" i="60"/>
  <c r="N3" i="60"/>
  <c r="M3" i="60"/>
  <c r="L3" i="60"/>
  <c r="K3" i="60"/>
  <c r="J3" i="60"/>
  <c r="I3" i="60"/>
  <c r="H3" i="60"/>
  <c r="G3" i="60"/>
  <c r="F3" i="60"/>
  <c r="E3" i="60"/>
  <c r="D3" i="60"/>
  <c r="R87" i="59"/>
  <c r="Q87" i="59"/>
  <c r="P87" i="59"/>
  <c r="O87" i="59"/>
  <c r="N87" i="59"/>
  <c r="M87" i="59"/>
  <c r="L87" i="59"/>
  <c r="K87" i="59"/>
  <c r="J87" i="59"/>
  <c r="I87" i="59"/>
  <c r="H87" i="59"/>
  <c r="G87" i="59"/>
  <c r="F87" i="59"/>
  <c r="E87" i="59"/>
  <c r="D87" i="59"/>
  <c r="R86" i="59"/>
  <c r="Q86" i="59"/>
  <c r="P86" i="59"/>
  <c r="O86" i="59"/>
  <c r="N86" i="59"/>
  <c r="M86" i="59"/>
  <c r="L86" i="59"/>
  <c r="K86" i="59"/>
  <c r="J86" i="59"/>
  <c r="I86" i="59"/>
  <c r="H86" i="59"/>
  <c r="G86" i="59"/>
  <c r="F86" i="59"/>
  <c r="E86" i="59"/>
  <c r="D86" i="59"/>
  <c r="X133" i="55"/>
  <c r="W133" i="55"/>
  <c r="V133" i="55"/>
  <c r="U133" i="55"/>
  <c r="T133" i="55"/>
  <c r="S133" i="55"/>
  <c r="R133" i="55"/>
  <c r="Q133" i="55"/>
  <c r="P133" i="55"/>
  <c r="O133" i="55"/>
  <c r="N133" i="55"/>
  <c r="M133" i="55"/>
  <c r="L133" i="55"/>
  <c r="K133" i="55"/>
  <c r="J133" i="55"/>
  <c r="I133" i="55"/>
  <c r="H133" i="55"/>
  <c r="G133" i="55"/>
  <c r="F133" i="55"/>
  <c r="E133" i="55"/>
  <c r="D133" i="55"/>
  <c r="X131" i="55"/>
  <c r="W131" i="55"/>
  <c r="V131" i="55"/>
  <c r="U131" i="55"/>
  <c r="T131" i="55"/>
  <c r="S131" i="55"/>
  <c r="R131" i="55"/>
  <c r="Q131" i="55"/>
  <c r="P131" i="55"/>
  <c r="O131" i="55"/>
  <c r="N131" i="55"/>
  <c r="M131" i="55"/>
  <c r="L131" i="55"/>
  <c r="K131" i="55"/>
  <c r="J131" i="55"/>
  <c r="I131" i="55"/>
  <c r="H131" i="55"/>
  <c r="G131" i="55"/>
  <c r="F131" i="55"/>
  <c r="E131" i="55"/>
  <c r="D131" i="55"/>
  <c r="D130" i="55"/>
  <c r="D129" i="55"/>
  <c r="X128" i="55"/>
  <c r="W128" i="55"/>
  <c r="V128" i="55"/>
  <c r="U128" i="55"/>
  <c r="T128" i="55"/>
  <c r="S128" i="55"/>
  <c r="R128" i="55"/>
  <c r="Q128" i="55"/>
  <c r="P128" i="55"/>
  <c r="O128" i="55"/>
  <c r="N128" i="55"/>
  <c r="M128" i="55"/>
  <c r="L128" i="55"/>
  <c r="K128" i="55"/>
  <c r="J128" i="55"/>
  <c r="I128" i="55"/>
  <c r="H128" i="55"/>
  <c r="G128" i="55"/>
  <c r="F128" i="55"/>
  <c r="E128" i="55"/>
  <c r="X127" i="55"/>
  <c r="W127" i="55"/>
  <c r="V127" i="55"/>
  <c r="U127" i="55"/>
  <c r="T127" i="55"/>
  <c r="S127" i="55"/>
  <c r="R127" i="55"/>
  <c r="Q127" i="55"/>
  <c r="P127" i="55"/>
  <c r="O127" i="55"/>
  <c r="N127" i="55"/>
  <c r="M127" i="55"/>
  <c r="L127" i="55"/>
  <c r="K127" i="55"/>
  <c r="J127" i="55"/>
  <c r="I127" i="55"/>
  <c r="H127" i="55"/>
  <c r="G127" i="55"/>
  <c r="F127" i="55"/>
  <c r="E127" i="55"/>
  <c r="D127" i="55"/>
  <c r="X126" i="55"/>
  <c r="W126" i="55"/>
  <c r="V126" i="55"/>
  <c r="U126" i="55"/>
  <c r="T126" i="55"/>
  <c r="S126" i="55"/>
  <c r="R126" i="55"/>
  <c r="Q126" i="55"/>
  <c r="P126" i="55"/>
  <c r="O126" i="55"/>
  <c r="N126" i="55"/>
  <c r="M126" i="55"/>
  <c r="L126" i="55"/>
  <c r="K126" i="55"/>
  <c r="J126" i="55"/>
  <c r="I126" i="55"/>
  <c r="H126" i="55"/>
  <c r="G126" i="55"/>
  <c r="F126" i="55"/>
  <c r="E126" i="55"/>
  <c r="D126" i="55"/>
  <c r="X125" i="55"/>
  <c r="W125" i="55"/>
  <c r="V125" i="55"/>
  <c r="U125" i="55"/>
  <c r="T125" i="55"/>
  <c r="S125" i="55"/>
  <c r="R125" i="55"/>
  <c r="Q125" i="55"/>
  <c r="P125" i="55"/>
  <c r="O125" i="55"/>
  <c r="N125" i="55"/>
  <c r="M125" i="55"/>
  <c r="L125" i="55"/>
  <c r="K125" i="55"/>
  <c r="J125" i="55"/>
  <c r="I125" i="55"/>
  <c r="H125" i="55"/>
  <c r="G125" i="55"/>
  <c r="F125" i="55"/>
  <c r="E125" i="55"/>
  <c r="D125" i="55"/>
  <c r="X124" i="55"/>
  <c r="W124" i="55"/>
  <c r="V124" i="55"/>
  <c r="U124" i="55"/>
  <c r="T124" i="55"/>
  <c r="S124" i="55"/>
  <c r="R124" i="55"/>
  <c r="Q124" i="55"/>
  <c r="P124" i="55"/>
  <c r="O124" i="55"/>
  <c r="N124" i="55"/>
  <c r="M124" i="55"/>
  <c r="L124" i="55"/>
  <c r="K124" i="55"/>
  <c r="J124" i="55"/>
  <c r="I124" i="55"/>
  <c r="H124" i="55"/>
  <c r="G124" i="55"/>
  <c r="F124" i="55"/>
  <c r="E124" i="55"/>
  <c r="D124" i="55"/>
  <c r="X123" i="55"/>
  <c r="W123" i="55"/>
  <c r="V123" i="55"/>
  <c r="U123" i="55"/>
  <c r="T123" i="55"/>
  <c r="S123" i="55"/>
  <c r="R123" i="55"/>
  <c r="Q123" i="55"/>
  <c r="P123" i="55"/>
  <c r="O123" i="55"/>
  <c r="N123" i="55"/>
  <c r="M123" i="55"/>
  <c r="L123" i="55"/>
  <c r="K123" i="55"/>
  <c r="J123" i="55"/>
  <c r="I123" i="55"/>
  <c r="H123" i="55"/>
  <c r="G123" i="55"/>
  <c r="F123" i="55"/>
  <c r="E123" i="55"/>
  <c r="D123" i="55"/>
  <c r="X122" i="55"/>
  <c r="W122" i="55"/>
  <c r="V122" i="55"/>
  <c r="U122" i="55"/>
  <c r="T122" i="55"/>
  <c r="S122" i="55"/>
  <c r="R122" i="55"/>
  <c r="Q122" i="55"/>
  <c r="P122" i="55"/>
  <c r="O122" i="55"/>
  <c r="N122" i="55"/>
  <c r="M122" i="55"/>
  <c r="L122" i="55"/>
  <c r="K122" i="55"/>
  <c r="J122" i="55"/>
  <c r="I122" i="55"/>
  <c r="H122" i="55"/>
  <c r="G122" i="55"/>
  <c r="F122" i="55"/>
  <c r="E122" i="55"/>
  <c r="D122" i="55"/>
  <c r="X121" i="55"/>
  <c r="W121" i="55"/>
  <c r="V121" i="55"/>
  <c r="U121" i="55"/>
  <c r="T121" i="55"/>
  <c r="S121" i="55"/>
  <c r="R121" i="55"/>
  <c r="Q121" i="55"/>
  <c r="P121" i="55"/>
  <c r="O121" i="55"/>
  <c r="N121" i="55"/>
  <c r="M121" i="55"/>
  <c r="L121" i="55"/>
  <c r="K121" i="55"/>
  <c r="J121" i="55"/>
  <c r="I121" i="55"/>
  <c r="H121" i="55"/>
  <c r="G121" i="55"/>
  <c r="F121" i="55"/>
  <c r="E121" i="55"/>
  <c r="D121" i="55"/>
  <c r="X120" i="55"/>
  <c r="W120" i="55"/>
  <c r="V120" i="55"/>
  <c r="U120" i="55"/>
  <c r="T120" i="55"/>
  <c r="S120" i="55"/>
  <c r="R120" i="55"/>
  <c r="Q120" i="55"/>
  <c r="P120" i="55"/>
  <c r="O120" i="55"/>
  <c r="N120" i="55"/>
  <c r="M120" i="55"/>
  <c r="L120" i="55"/>
  <c r="K120" i="55"/>
  <c r="J120" i="55"/>
  <c r="I120" i="55"/>
  <c r="H120" i="55"/>
  <c r="G120" i="55"/>
  <c r="F120" i="55"/>
  <c r="E120" i="55"/>
  <c r="D120" i="55"/>
  <c r="X119" i="55"/>
  <c r="W119" i="55"/>
  <c r="V119" i="55"/>
  <c r="U119" i="55"/>
  <c r="T119" i="55"/>
  <c r="S119" i="55"/>
  <c r="R119" i="55"/>
  <c r="Q119" i="55"/>
  <c r="P119" i="55"/>
  <c r="O119" i="55"/>
  <c r="N119" i="55"/>
  <c r="M119" i="55"/>
  <c r="L119" i="55"/>
  <c r="K119" i="55"/>
  <c r="J119" i="55"/>
  <c r="I119" i="55"/>
  <c r="H119" i="55"/>
  <c r="G119" i="55"/>
  <c r="F119" i="55"/>
  <c r="E119" i="55"/>
  <c r="D119" i="55"/>
  <c r="X118" i="55"/>
  <c r="W118" i="55"/>
  <c r="V118" i="55"/>
  <c r="U118" i="55"/>
  <c r="T118" i="55"/>
  <c r="S118" i="55"/>
  <c r="R118" i="55"/>
  <c r="Q118" i="55"/>
  <c r="P118" i="55"/>
  <c r="O118" i="55"/>
  <c r="N118" i="55"/>
  <c r="M118" i="55"/>
  <c r="L118" i="55"/>
  <c r="K118" i="55"/>
  <c r="J118" i="55"/>
  <c r="I118" i="55"/>
  <c r="H118" i="55"/>
  <c r="G118" i="55"/>
  <c r="F118" i="55"/>
  <c r="E118" i="55"/>
  <c r="D118" i="55"/>
  <c r="X117" i="55"/>
  <c r="W117" i="55"/>
  <c r="V117" i="55"/>
  <c r="U117" i="55"/>
  <c r="T117" i="55"/>
  <c r="S117" i="55"/>
  <c r="R117" i="55"/>
  <c r="Q117" i="55"/>
  <c r="P117" i="55"/>
  <c r="O117" i="55"/>
  <c r="N117" i="55"/>
  <c r="M117" i="55"/>
  <c r="L117" i="55"/>
  <c r="K117" i="55"/>
  <c r="J117" i="55"/>
  <c r="I117" i="55"/>
  <c r="H117" i="55"/>
  <c r="G117" i="55"/>
  <c r="F117" i="55"/>
  <c r="E117" i="55"/>
  <c r="D117" i="55"/>
  <c r="X116" i="55"/>
  <c r="W116" i="55"/>
  <c r="V116" i="55"/>
  <c r="U116" i="55"/>
  <c r="T116" i="55"/>
  <c r="S116" i="55"/>
  <c r="R116" i="55"/>
  <c r="Q116" i="55"/>
  <c r="P116" i="55"/>
  <c r="O116" i="55"/>
  <c r="N116" i="55"/>
  <c r="M116" i="55"/>
  <c r="L116" i="55"/>
  <c r="K116" i="55"/>
  <c r="J116" i="55"/>
  <c r="I116" i="55"/>
  <c r="H116" i="55"/>
  <c r="G116" i="55"/>
  <c r="F116" i="55"/>
  <c r="E116" i="55"/>
  <c r="D116" i="55"/>
  <c r="D115" i="55"/>
  <c r="D114" i="55"/>
  <c r="D113" i="55"/>
  <c r="X112" i="55"/>
  <c r="W112" i="55"/>
  <c r="V112" i="55"/>
  <c r="U112" i="55"/>
  <c r="T112" i="55"/>
  <c r="S112" i="55"/>
  <c r="R112" i="55"/>
  <c r="Q112" i="55"/>
  <c r="P112" i="55"/>
  <c r="O112" i="55"/>
  <c r="N112" i="55"/>
  <c r="M112" i="55"/>
  <c r="L112" i="55"/>
  <c r="K112" i="55"/>
  <c r="J112" i="55"/>
  <c r="I112" i="55"/>
  <c r="H112" i="55"/>
  <c r="G112" i="55"/>
  <c r="F112" i="55"/>
  <c r="E112" i="55"/>
  <c r="X111" i="55"/>
  <c r="W111" i="55"/>
  <c r="V111" i="55"/>
  <c r="U111" i="55"/>
  <c r="T111" i="55"/>
  <c r="S111" i="55"/>
  <c r="R111" i="55"/>
  <c r="Q111" i="55"/>
  <c r="P111" i="55"/>
  <c r="O111" i="55"/>
  <c r="N111" i="55"/>
  <c r="M111" i="55"/>
  <c r="L111" i="55"/>
  <c r="K111" i="55"/>
  <c r="J111" i="55"/>
  <c r="I111" i="55"/>
  <c r="H111" i="55"/>
  <c r="G111" i="55"/>
  <c r="F111" i="55"/>
  <c r="E111" i="55"/>
  <c r="D111" i="55"/>
  <c r="X110" i="55"/>
  <c r="W110" i="55"/>
  <c r="V110" i="55"/>
  <c r="U110" i="55"/>
  <c r="T110" i="55"/>
  <c r="S110" i="55"/>
  <c r="R110" i="55"/>
  <c r="Q110" i="55"/>
  <c r="P110" i="55"/>
  <c r="O110" i="55"/>
  <c r="N110" i="55"/>
  <c r="M110" i="55"/>
  <c r="L110" i="55"/>
  <c r="K110" i="55"/>
  <c r="J110" i="55"/>
  <c r="I110" i="55"/>
  <c r="H110" i="55"/>
  <c r="G110" i="55"/>
  <c r="F110" i="55"/>
  <c r="E110" i="55"/>
  <c r="D110" i="55"/>
  <c r="X109" i="55"/>
  <c r="W109" i="55"/>
  <c r="V109" i="55"/>
  <c r="U109" i="55"/>
  <c r="T109" i="55"/>
  <c r="S109" i="55"/>
  <c r="R109" i="55"/>
  <c r="Q109" i="55"/>
  <c r="P109" i="55"/>
  <c r="O109" i="55"/>
  <c r="N109" i="55"/>
  <c r="M109" i="55"/>
  <c r="L109" i="55"/>
  <c r="K109" i="55"/>
  <c r="J109" i="55"/>
  <c r="I109" i="55"/>
  <c r="H109" i="55"/>
  <c r="G109" i="55"/>
  <c r="F109" i="55"/>
  <c r="E109" i="55"/>
  <c r="D109" i="55"/>
  <c r="X108" i="55"/>
  <c r="W108" i="55"/>
  <c r="V108" i="55"/>
  <c r="U108" i="55"/>
  <c r="T108" i="55"/>
  <c r="S108" i="55"/>
  <c r="R108" i="55"/>
  <c r="Q108" i="55"/>
  <c r="P108" i="55"/>
  <c r="O108" i="55"/>
  <c r="N108" i="55"/>
  <c r="M108" i="55"/>
  <c r="L108" i="55"/>
  <c r="K108" i="55"/>
  <c r="J108" i="55"/>
  <c r="I108" i="55"/>
  <c r="H108" i="55"/>
  <c r="G108" i="55"/>
  <c r="F108" i="55"/>
  <c r="E108" i="55"/>
  <c r="D108" i="55"/>
  <c r="D107" i="55"/>
  <c r="D106" i="55"/>
  <c r="D105" i="55"/>
  <c r="D104" i="55"/>
  <c r="X103" i="55"/>
  <c r="W103" i="55"/>
  <c r="V103" i="55"/>
  <c r="U103" i="55"/>
  <c r="T103" i="55"/>
  <c r="S103" i="55"/>
  <c r="R103" i="55"/>
  <c r="Q103" i="55"/>
  <c r="P103" i="55"/>
  <c r="O103" i="55"/>
  <c r="N103" i="55"/>
  <c r="M103" i="55"/>
  <c r="L103" i="55"/>
  <c r="K103" i="55"/>
  <c r="J103" i="55"/>
  <c r="I103" i="55"/>
  <c r="H103" i="55"/>
  <c r="G103" i="55"/>
  <c r="F103" i="55"/>
  <c r="E103" i="55"/>
  <c r="X102" i="55"/>
  <c r="W102" i="55"/>
  <c r="V102" i="55"/>
  <c r="U102" i="55"/>
  <c r="T102" i="55"/>
  <c r="S102" i="55"/>
  <c r="R102" i="55"/>
  <c r="Q102" i="55"/>
  <c r="P102" i="55"/>
  <c r="O102" i="55"/>
  <c r="N102" i="55"/>
  <c r="M102" i="55"/>
  <c r="L102" i="55"/>
  <c r="K102" i="55"/>
  <c r="J102" i="55"/>
  <c r="I102" i="55"/>
  <c r="H102" i="55"/>
  <c r="G102" i="55"/>
  <c r="F102" i="55"/>
  <c r="E102" i="55"/>
  <c r="D102" i="55"/>
  <c r="X101" i="55"/>
  <c r="W101" i="55"/>
  <c r="V101" i="55"/>
  <c r="U101" i="55"/>
  <c r="T101" i="55"/>
  <c r="S101" i="55"/>
  <c r="R101" i="55"/>
  <c r="Q101" i="55"/>
  <c r="P101" i="55"/>
  <c r="O101" i="55"/>
  <c r="N101" i="55"/>
  <c r="M101" i="55"/>
  <c r="L101" i="55"/>
  <c r="K101" i="55"/>
  <c r="J101" i="55"/>
  <c r="I101" i="55"/>
  <c r="H101" i="55"/>
  <c r="G101" i="55"/>
  <c r="F101" i="55"/>
  <c r="E101" i="55"/>
  <c r="D101" i="55"/>
  <c r="X100" i="55"/>
  <c r="W100" i="55"/>
  <c r="V100" i="55"/>
  <c r="U100" i="55"/>
  <c r="T100" i="55"/>
  <c r="S100" i="55"/>
  <c r="R100" i="55"/>
  <c r="Q100" i="55"/>
  <c r="P100" i="55"/>
  <c r="O100" i="55"/>
  <c r="N100" i="55"/>
  <c r="M100" i="55"/>
  <c r="L100" i="55"/>
  <c r="K100" i="55"/>
  <c r="J100" i="55"/>
  <c r="I100" i="55"/>
  <c r="H100" i="55"/>
  <c r="G100" i="55"/>
  <c r="F100" i="55"/>
  <c r="E100" i="55"/>
  <c r="D100" i="55"/>
  <c r="X99" i="55"/>
  <c r="W99" i="55"/>
  <c r="V99" i="55"/>
  <c r="U99" i="55"/>
  <c r="T99" i="55"/>
  <c r="S99" i="55"/>
  <c r="R99" i="55"/>
  <c r="Q99" i="55"/>
  <c r="P99" i="55"/>
  <c r="O99" i="55"/>
  <c r="N99" i="55"/>
  <c r="M99" i="55"/>
  <c r="L99" i="55"/>
  <c r="K99" i="55"/>
  <c r="J99" i="55"/>
  <c r="I99" i="55"/>
  <c r="H99" i="55"/>
  <c r="G99" i="55"/>
  <c r="F99" i="55"/>
  <c r="E99" i="55"/>
  <c r="D99" i="55"/>
  <c r="X98" i="55"/>
  <c r="W98" i="55"/>
  <c r="V98" i="55"/>
  <c r="U98" i="55"/>
  <c r="T98" i="55"/>
  <c r="S98" i="55"/>
  <c r="R98" i="55"/>
  <c r="Q98" i="55"/>
  <c r="P98" i="55"/>
  <c r="O98" i="55"/>
  <c r="N98" i="55"/>
  <c r="M98" i="55"/>
  <c r="L98" i="55"/>
  <c r="K98" i="55"/>
  <c r="J98" i="55"/>
  <c r="I98" i="55"/>
  <c r="H98" i="55"/>
  <c r="G98" i="55"/>
  <c r="F98" i="55"/>
  <c r="E98" i="55"/>
  <c r="D98" i="55"/>
  <c r="X97" i="55"/>
  <c r="W97" i="55"/>
  <c r="V97" i="55"/>
  <c r="U97" i="55"/>
  <c r="T97" i="55"/>
  <c r="S97" i="55"/>
  <c r="R97" i="55"/>
  <c r="Q97" i="55"/>
  <c r="P97" i="55"/>
  <c r="O97" i="55"/>
  <c r="N97" i="55"/>
  <c r="M97" i="55"/>
  <c r="L97" i="55"/>
  <c r="K97" i="55"/>
  <c r="J97" i="55"/>
  <c r="I97" i="55"/>
  <c r="H97" i="55"/>
  <c r="G97" i="55"/>
  <c r="F97" i="55"/>
  <c r="E97" i="55"/>
  <c r="D97" i="55"/>
  <c r="X96" i="55"/>
  <c r="W96" i="55"/>
  <c r="V96" i="55"/>
  <c r="U96" i="55"/>
  <c r="T96" i="55"/>
  <c r="S96" i="55"/>
  <c r="R96" i="55"/>
  <c r="Q96" i="55"/>
  <c r="P96" i="55"/>
  <c r="O96" i="55"/>
  <c r="N96" i="55"/>
  <c r="M96" i="55"/>
  <c r="L96" i="55"/>
  <c r="K96" i="55"/>
  <c r="J96" i="55"/>
  <c r="I96" i="55"/>
  <c r="H96" i="55"/>
  <c r="G96" i="55"/>
  <c r="F96" i="55"/>
  <c r="E96" i="55"/>
  <c r="D96" i="55"/>
  <c r="X95" i="55"/>
  <c r="W95" i="55"/>
  <c r="V95" i="55"/>
  <c r="U95" i="55"/>
  <c r="T95" i="55"/>
  <c r="S95" i="55"/>
  <c r="R95" i="55"/>
  <c r="Q95" i="55"/>
  <c r="P95" i="55"/>
  <c r="O95" i="55"/>
  <c r="N95" i="55"/>
  <c r="M95" i="55"/>
  <c r="L95" i="55"/>
  <c r="K95" i="55"/>
  <c r="J95" i="55"/>
  <c r="I95" i="55"/>
  <c r="H95" i="55"/>
  <c r="G95" i="55"/>
  <c r="F95" i="55"/>
  <c r="E95" i="55"/>
  <c r="D95" i="55"/>
  <c r="X94" i="55"/>
  <c r="W94" i="55"/>
  <c r="V94" i="55"/>
  <c r="U94" i="55"/>
  <c r="T94" i="55"/>
  <c r="S94" i="55"/>
  <c r="R94" i="55"/>
  <c r="Q94" i="55"/>
  <c r="P94" i="55"/>
  <c r="O94" i="55"/>
  <c r="N94" i="55"/>
  <c r="M94" i="55"/>
  <c r="L94" i="55"/>
  <c r="K94" i="55"/>
  <c r="J94" i="55"/>
  <c r="I94" i="55"/>
  <c r="H94" i="55"/>
  <c r="G94" i="55"/>
  <c r="F94" i="55"/>
  <c r="E94" i="55"/>
  <c r="D94" i="55"/>
  <c r="X93" i="55"/>
  <c r="W93" i="55"/>
  <c r="V93" i="55"/>
  <c r="U93" i="55"/>
  <c r="T93" i="55"/>
  <c r="S93" i="55"/>
  <c r="R93" i="55"/>
  <c r="Q93" i="55"/>
  <c r="P93" i="55"/>
  <c r="O93" i="55"/>
  <c r="N93" i="55"/>
  <c r="M93" i="55"/>
  <c r="L93" i="55"/>
  <c r="K93" i="55"/>
  <c r="J93" i="55"/>
  <c r="I93" i="55"/>
  <c r="H93" i="55"/>
  <c r="G93" i="55"/>
  <c r="F93" i="55"/>
  <c r="E93" i="55"/>
  <c r="D93" i="55"/>
  <c r="X92" i="55"/>
  <c r="W92" i="55"/>
  <c r="V92" i="55"/>
  <c r="U92" i="55"/>
  <c r="T92" i="55"/>
  <c r="S92" i="55"/>
  <c r="R92" i="55"/>
  <c r="Q92" i="55"/>
  <c r="P92" i="55"/>
  <c r="O92" i="55"/>
  <c r="N92" i="55"/>
  <c r="M92" i="55"/>
  <c r="L92" i="55"/>
  <c r="K92" i="55"/>
  <c r="J92" i="55"/>
  <c r="I92" i="55"/>
  <c r="H92" i="55"/>
  <c r="G92" i="55"/>
  <c r="F92" i="55"/>
  <c r="E92" i="55"/>
  <c r="D92" i="55"/>
  <c r="X91" i="55"/>
  <c r="W91" i="55"/>
  <c r="V91" i="55"/>
  <c r="U91" i="55"/>
  <c r="T91" i="55"/>
  <c r="S91" i="55"/>
  <c r="R91" i="55"/>
  <c r="Q91" i="55"/>
  <c r="P91" i="55"/>
  <c r="O91" i="55"/>
  <c r="N91" i="55"/>
  <c r="M91" i="55"/>
  <c r="L91" i="55"/>
  <c r="K91" i="55"/>
  <c r="J91" i="55"/>
  <c r="I91" i="55"/>
  <c r="H91" i="55"/>
  <c r="G91" i="55"/>
  <c r="F91" i="55"/>
  <c r="E91" i="55"/>
  <c r="D91" i="55"/>
  <c r="X90" i="55"/>
  <c r="W90" i="55"/>
  <c r="V90" i="55"/>
  <c r="U90" i="55"/>
  <c r="T90" i="55"/>
  <c r="S90" i="55"/>
  <c r="R90" i="55"/>
  <c r="Q90" i="55"/>
  <c r="P90" i="55"/>
  <c r="O90" i="55"/>
  <c r="N90" i="55"/>
  <c r="M90" i="55"/>
  <c r="L90" i="55"/>
  <c r="K90" i="55"/>
  <c r="J90" i="55"/>
  <c r="I90" i="55"/>
  <c r="H90" i="55"/>
  <c r="G90" i="55"/>
  <c r="F90" i="55"/>
  <c r="E90" i="55"/>
  <c r="D90" i="55"/>
  <c r="X89" i="55"/>
  <c r="W89" i="55"/>
  <c r="V89" i="55"/>
  <c r="U89" i="55"/>
  <c r="T89" i="55"/>
  <c r="S89" i="55"/>
  <c r="R89" i="55"/>
  <c r="Q89" i="55"/>
  <c r="P89" i="55"/>
  <c r="O89" i="55"/>
  <c r="N89" i="55"/>
  <c r="M89" i="55"/>
  <c r="L89" i="55"/>
  <c r="K89" i="55"/>
  <c r="J89" i="55"/>
  <c r="I89" i="55"/>
  <c r="H89" i="55"/>
  <c r="G89" i="55"/>
  <c r="F89" i="55"/>
  <c r="E89" i="55"/>
  <c r="D89" i="55"/>
  <c r="H88" i="55"/>
  <c r="G88" i="55"/>
  <c r="F88" i="55"/>
  <c r="E88" i="55"/>
  <c r="D88" i="55"/>
  <c r="D87" i="55"/>
  <c r="D86" i="55"/>
  <c r="H85" i="55"/>
  <c r="G85" i="55"/>
  <c r="F85" i="55"/>
  <c r="E85" i="55"/>
  <c r="X84" i="55"/>
  <c r="W84" i="55"/>
  <c r="V84" i="55"/>
  <c r="U84" i="55"/>
  <c r="T84" i="55"/>
  <c r="S84" i="55"/>
  <c r="R84" i="55"/>
  <c r="Q84" i="55"/>
  <c r="P84" i="55"/>
  <c r="O84" i="55"/>
  <c r="N84" i="55"/>
  <c r="M84" i="55"/>
  <c r="L84" i="55"/>
  <c r="K84" i="55"/>
  <c r="J84" i="55"/>
  <c r="I84" i="55"/>
  <c r="X83" i="55"/>
  <c r="W83" i="55"/>
  <c r="V83" i="55"/>
  <c r="U83" i="55"/>
  <c r="T83" i="55"/>
  <c r="S83" i="55"/>
  <c r="R83" i="55"/>
  <c r="Q83" i="55"/>
  <c r="P83" i="55"/>
  <c r="O83" i="55"/>
  <c r="N83" i="55"/>
  <c r="M83" i="55"/>
  <c r="L83" i="55"/>
  <c r="K83" i="55"/>
  <c r="J83" i="55"/>
  <c r="I83" i="55"/>
  <c r="H83" i="55"/>
  <c r="G83" i="55"/>
  <c r="F83" i="55"/>
  <c r="E83" i="55"/>
  <c r="D83" i="55"/>
  <c r="X82" i="55"/>
  <c r="W82" i="55"/>
  <c r="V82" i="55"/>
  <c r="U82" i="55"/>
  <c r="T82" i="55"/>
  <c r="S82" i="55"/>
  <c r="R82" i="55"/>
  <c r="Q82" i="55"/>
  <c r="P82" i="55"/>
  <c r="O82" i="55"/>
  <c r="N82" i="55"/>
  <c r="M82" i="55"/>
  <c r="L82" i="55"/>
  <c r="K82" i="55"/>
  <c r="J82" i="55"/>
  <c r="I82" i="55"/>
  <c r="H82" i="55"/>
  <c r="G82" i="55"/>
  <c r="F82" i="55"/>
  <c r="E82" i="55"/>
  <c r="D82" i="55"/>
  <c r="X81" i="55"/>
  <c r="W81" i="55"/>
  <c r="V81" i="55"/>
  <c r="U81" i="55"/>
  <c r="T81" i="55"/>
  <c r="S81" i="55"/>
  <c r="R81" i="55"/>
  <c r="Q81" i="55"/>
  <c r="P81" i="55"/>
  <c r="O81" i="55"/>
  <c r="N81" i="55"/>
  <c r="M81" i="55"/>
  <c r="L81" i="55"/>
  <c r="K81" i="55"/>
  <c r="J81" i="55"/>
  <c r="I81" i="55"/>
  <c r="H81" i="55"/>
  <c r="G81" i="55"/>
  <c r="F81" i="55"/>
  <c r="E81" i="55"/>
  <c r="D81" i="55"/>
  <c r="X80" i="55"/>
  <c r="W80" i="55"/>
  <c r="V80" i="55"/>
  <c r="U80" i="55"/>
  <c r="T80" i="55"/>
  <c r="S80" i="55"/>
  <c r="R80" i="55"/>
  <c r="Q80" i="55"/>
  <c r="P80" i="55"/>
  <c r="O80" i="55"/>
  <c r="N80" i="55"/>
  <c r="M80" i="55"/>
  <c r="L80" i="55"/>
  <c r="K80" i="55"/>
  <c r="J80" i="55"/>
  <c r="I80" i="55"/>
  <c r="H80" i="55"/>
  <c r="G80" i="55"/>
  <c r="F80" i="55"/>
  <c r="E80" i="55"/>
  <c r="D80" i="55"/>
  <c r="X79" i="55"/>
  <c r="W79" i="55"/>
  <c r="V79" i="55"/>
  <c r="U79" i="55"/>
  <c r="T79" i="55"/>
  <c r="S79" i="55"/>
  <c r="R79" i="55"/>
  <c r="Q79" i="55"/>
  <c r="P79" i="55"/>
  <c r="O79" i="55"/>
  <c r="N79" i="55"/>
  <c r="M79" i="55"/>
  <c r="L79" i="55"/>
  <c r="K79" i="55"/>
  <c r="J79" i="55"/>
  <c r="I79" i="55"/>
  <c r="H79" i="55"/>
  <c r="G79" i="55"/>
  <c r="F79" i="55"/>
  <c r="E79" i="55"/>
  <c r="D79" i="55"/>
  <c r="X78" i="55"/>
  <c r="W78" i="55"/>
  <c r="V78" i="55"/>
  <c r="U78" i="55"/>
  <c r="T78" i="55"/>
  <c r="S78" i="55"/>
  <c r="R78" i="55"/>
  <c r="Q78" i="55"/>
  <c r="P78" i="55"/>
  <c r="O78" i="55"/>
  <c r="N78" i="55"/>
  <c r="M78" i="55"/>
  <c r="L78" i="55"/>
  <c r="K78" i="55"/>
  <c r="J78" i="55"/>
  <c r="I78" i="55"/>
  <c r="H78" i="55"/>
  <c r="G78" i="55"/>
  <c r="F78" i="55"/>
  <c r="E78" i="55"/>
  <c r="D78" i="55"/>
  <c r="X77" i="55"/>
  <c r="W77" i="55"/>
  <c r="V77" i="55"/>
  <c r="U77" i="55"/>
  <c r="T77" i="55"/>
  <c r="S77" i="55"/>
  <c r="R77" i="55"/>
  <c r="Q77" i="55"/>
  <c r="P77" i="55"/>
  <c r="O77" i="55"/>
  <c r="N77" i="55"/>
  <c r="M77" i="55"/>
  <c r="L77" i="55"/>
  <c r="K77" i="55"/>
  <c r="J77" i="55"/>
  <c r="I77" i="55"/>
  <c r="H77" i="55"/>
  <c r="G77" i="55"/>
  <c r="F77" i="55"/>
  <c r="E77" i="55"/>
  <c r="D77" i="55"/>
  <c r="X76" i="55"/>
  <c r="W76" i="55"/>
  <c r="V76" i="55"/>
  <c r="U76" i="55"/>
  <c r="T76" i="55"/>
  <c r="S76" i="55"/>
  <c r="R76" i="55"/>
  <c r="Q76" i="55"/>
  <c r="P76" i="55"/>
  <c r="O76" i="55"/>
  <c r="N76" i="55"/>
  <c r="M76" i="55"/>
  <c r="L76" i="55"/>
  <c r="K76" i="55"/>
  <c r="J76" i="55"/>
  <c r="I76" i="55"/>
  <c r="H76" i="55"/>
  <c r="G76" i="55"/>
  <c r="F76" i="55"/>
  <c r="E76" i="55"/>
  <c r="D76" i="55"/>
  <c r="X75" i="55"/>
  <c r="W75" i="55"/>
  <c r="V75" i="55"/>
  <c r="U75" i="55"/>
  <c r="T75" i="55"/>
  <c r="S75" i="55"/>
  <c r="R75" i="55"/>
  <c r="Q75" i="55"/>
  <c r="P75" i="55"/>
  <c r="O75" i="55"/>
  <c r="N75" i="55"/>
  <c r="M75" i="55"/>
  <c r="L75" i="55"/>
  <c r="K75" i="55"/>
  <c r="J75" i="55"/>
  <c r="I75" i="55"/>
  <c r="H75" i="55"/>
  <c r="G75" i="55"/>
  <c r="F75" i="55"/>
  <c r="E75" i="55"/>
  <c r="D75" i="55"/>
  <c r="X74" i="55"/>
  <c r="W74" i="55"/>
  <c r="V74" i="55"/>
  <c r="U74" i="55"/>
  <c r="T74" i="55"/>
  <c r="S74" i="55"/>
  <c r="R74" i="55"/>
  <c r="Q74" i="55"/>
  <c r="P74" i="55"/>
  <c r="O74" i="55"/>
  <c r="N74" i="55"/>
  <c r="M74" i="55"/>
  <c r="L74" i="55"/>
  <c r="K74" i="55"/>
  <c r="J74" i="55"/>
  <c r="I74" i="55"/>
  <c r="H74" i="55"/>
  <c r="G74" i="55"/>
  <c r="F74" i="55"/>
  <c r="E74" i="55"/>
  <c r="D74" i="55"/>
  <c r="X73" i="55"/>
  <c r="W73" i="55"/>
  <c r="V73" i="55"/>
  <c r="U73" i="55"/>
  <c r="T73" i="55"/>
  <c r="S73" i="55"/>
  <c r="R73" i="55"/>
  <c r="Q73" i="55"/>
  <c r="P73" i="55"/>
  <c r="O73" i="55"/>
  <c r="N73" i="55"/>
  <c r="M73" i="55"/>
  <c r="L73" i="55"/>
  <c r="K73" i="55"/>
  <c r="J73" i="55"/>
  <c r="I73" i="55"/>
  <c r="H73" i="55"/>
  <c r="G73" i="55"/>
  <c r="F73" i="55"/>
  <c r="E73" i="55"/>
  <c r="D73" i="55"/>
  <c r="X72" i="55"/>
  <c r="W72" i="55"/>
  <c r="V72" i="55"/>
  <c r="U72" i="55"/>
  <c r="T72" i="55"/>
  <c r="S72" i="55"/>
  <c r="R72" i="55"/>
  <c r="Q72" i="55"/>
  <c r="P72" i="55"/>
  <c r="O72" i="55"/>
  <c r="N72" i="55"/>
  <c r="M72" i="55"/>
  <c r="L72" i="55"/>
  <c r="K72" i="55"/>
  <c r="J72" i="55"/>
  <c r="I72" i="55"/>
  <c r="H72" i="55"/>
  <c r="G72" i="55"/>
  <c r="F72" i="55"/>
  <c r="E72" i="55"/>
  <c r="D72" i="55"/>
  <c r="D71" i="55"/>
  <c r="D70" i="55"/>
  <c r="X69" i="55"/>
  <c r="W69" i="55"/>
  <c r="V69" i="55"/>
  <c r="U69" i="55"/>
  <c r="T69" i="55"/>
  <c r="S69" i="55"/>
  <c r="R69" i="55"/>
  <c r="Q69" i="55"/>
  <c r="P69" i="55"/>
  <c r="O69" i="55"/>
  <c r="N69" i="55"/>
  <c r="M69" i="55"/>
  <c r="L69" i="55"/>
  <c r="K69" i="55"/>
  <c r="J69" i="55"/>
  <c r="I69" i="55"/>
  <c r="H69" i="55"/>
  <c r="G69" i="55"/>
  <c r="F69" i="55"/>
  <c r="E69" i="55"/>
  <c r="X68" i="55"/>
  <c r="W68" i="55"/>
  <c r="V68" i="55"/>
  <c r="U68" i="55"/>
  <c r="T68" i="55"/>
  <c r="S68" i="55"/>
  <c r="R68" i="55"/>
  <c r="Q68" i="55"/>
  <c r="P68" i="55"/>
  <c r="O68" i="55"/>
  <c r="N68" i="55"/>
  <c r="M68" i="55"/>
  <c r="L68" i="55"/>
  <c r="K68" i="55"/>
  <c r="J68" i="55"/>
  <c r="I68" i="55"/>
  <c r="H68" i="55"/>
  <c r="G68" i="55"/>
  <c r="F68" i="55"/>
  <c r="E68" i="55"/>
  <c r="D68" i="55"/>
  <c r="X67" i="55"/>
  <c r="W67" i="55"/>
  <c r="V67" i="55"/>
  <c r="U67" i="55"/>
  <c r="T67" i="55"/>
  <c r="S67" i="55"/>
  <c r="R67" i="55"/>
  <c r="Q67" i="55"/>
  <c r="P67" i="55"/>
  <c r="O67" i="55"/>
  <c r="N67" i="55"/>
  <c r="M67" i="55"/>
  <c r="L67" i="55"/>
  <c r="K67" i="55"/>
  <c r="J67" i="55"/>
  <c r="I67" i="55"/>
  <c r="H67" i="55"/>
  <c r="G67" i="55"/>
  <c r="F67" i="55"/>
  <c r="E67" i="55"/>
  <c r="D67" i="55"/>
  <c r="X66" i="55"/>
  <c r="W66" i="55"/>
  <c r="V66" i="55"/>
  <c r="U66" i="55"/>
  <c r="T66" i="55"/>
  <c r="S66" i="55"/>
  <c r="R66" i="55"/>
  <c r="Q66" i="55"/>
  <c r="P66" i="55"/>
  <c r="O66" i="55"/>
  <c r="N66" i="55"/>
  <c r="M66" i="55"/>
  <c r="L66" i="55"/>
  <c r="K66" i="55"/>
  <c r="J66" i="55"/>
  <c r="I66" i="55"/>
  <c r="H66" i="55"/>
  <c r="G66" i="55"/>
  <c r="F66" i="55"/>
  <c r="E66" i="55"/>
  <c r="D66" i="55"/>
  <c r="X65" i="55"/>
  <c r="W65" i="55"/>
  <c r="V65" i="55"/>
  <c r="U65" i="55"/>
  <c r="T65" i="55"/>
  <c r="S65" i="55"/>
  <c r="R65" i="55"/>
  <c r="Q65" i="55"/>
  <c r="P65" i="55"/>
  <c r="O65" i="55"/>
  <c r="N65" i="55"/>
  <c r="M65" i="55"/>
  <c r="L65" i="55"/>
  <c r="K65" i="55"/>
  <c r="J65" i="55"/>
  <c r="I65" i="55"/>
  <c r="H65" i="55"/>
  <c r="G65" i="55"/>
  <c r="F65" i="55"/>
  <c r="E65" i="55"/>
  <c r="D65" i="55"/>
  <c r="X64" i="55"/>
  <c r="W64" i="55"/>
  <c r="V64" i="55"/>
  <c r="U64" i="55"/>
  <c r="T64" i="55"/>
  <c r="S64" i="55"/>
  <c r="R64" i="55"/>
  <c r="Q64" i="55"/>
  <c r="P64" i="55"/>
  <c r="O64" i="55"/>
  <c r="N64" i="55"/>
  <c r="M64" i="55"/>
  <c r="L64" i="55"/>
  <c r="K64" i="55"/>
  <c r="J64" i="55"/>
  <c r="I64" i="55"/>
  <c r="H64" i="55"/>
  <c r="G64" i="55"/>
  <c r="F64" i="55"/>
  <c r="E64" i="55"/>
  <c r="D64" i="55"/>
  <c r="X63" i="55"/>
  <c r="W63" i="55"/>
  <c r="V63" i="55"/>
  <c r="U63" i="55"/>
  <c r="T63" i="55"/>
  <c r="S63" i="55"/>
  <c r="R63" i="55"/>
  <c r="Q63" i="55"/>
  <c r="P63" i="55"/>
  <c r="O63" i="55"/>
  <c r="N63" i="55"/>
  <c r="M63" i="55"/>
  <c r="L63" i="55"/>
  <c r="K63" i="55"/>
  <c r="J63" i="55"/>
  <c r="I63" i="55"/>
  <c r="H63" i="55"/>
  <c r="G63" i="55"/>
  <c r="F63" i="55"/>
  <c r="E63" i="55"/>
  <c r="D63" i="55"/>
  <c r="X62" i="55"/>
  <c r="W62" i="55"/>
  <c r="V62" i="55"/>
  <c r="U62" i="55"/>
  <c r="T62" i="55"/>
  <c r="S62" i="55"/>
  <c r="R62" i="55"/>
  <c r="Q62" i="55"/>
  <c r="P62" i="55"/>
  <c r="O62" i="55"/>
  <c r="N62" i="55"/>
  <c r="M62" i="55"/>
  <c r="L62" i="55"/>
  <c r="K62" i="55"/>
  <c r="J62" i="55"/>
  <c r="I62" i="55"/>
  <c r="H62" i="55"/>
  <c r="G62" i="55"/>
  <c r="F62" i="55"/>
  <c r="E62" i="55"/>
  <c r="D62" i="55"/>
  <c r="X61" i="55"/>
  <c r="W61" i="55"/>
  <c r="V61" i="55"/>
  <c r="U61" i="55"/>
  <c r="T61" i="55"/>
  <c r="S61" i="55"/>
  <c r="R61" i="55"/>
  <c r="Q61" i="55"/>
  <c r="P61" i="55"/>
  <c r="O61" i="55"/>
  <c r="N61" i="55"/>
  <c r="M61" i="55"/>
  <c r="L61" i="55"/>
  <c r="K61" i="55"/>
  <c r="J61" i="55"/>
  <c r="I61" i="55"/>
  <c r="H61" i="55"/>
  <c r="G61" i="55"/>
  <c r="F61" i="55"/>
  <c r="E61" i="55"/>
  <c r="D61" i="55"/>
  <c r="X60" i="55"/>
  <c r="W60" i="55"/>
  <c r="V60" i="55"/>
  <c r="U60" i="55"/>
  <c r="T60" i="55"/>
  <c r="S60" i="55"/>
  <c r="R60" i="55"/>
  <c r="Q60" i="55"/>
  <c r="P60" i="55"/>
  <c r="O60" i="55"/>
  <c r="N60" i="55"/>
  <c r="M60" i="55"/>
  <c r="L60" i="55"/>
  <c r="K60" i="55"/>
  <c r="J60" i="55"/>
  <c r="I60" i="55"/>
  <c r="H60" i="55"/>
  <c r="G60" i="55"/>
  <c r="F60" i="55"/>
  <c r="E60" i="55"/>
  <c r="D60" i="55"/>
  <c r="X59" i="55"/>
  <c r="W59" i="55"/>
  <c r="V59" i="55"/>
  <c r="U59" i="55"/>
  <c r="T59" i="55"/>
  <c r="S59" i="55"/>
  <c r="R59" i="55"/>
  <c r="Q59" i="55"/>
  <c r="P59" i="55"/>
  <c r="O59" i="55"/>
  <c r="N59" i="55"/>
  <c r="M59" i="55"/>
  <c r="L59" i="55"/>
  <c r="K59" i="55"/>
  <c r="J59" i="55"/>
  <c r="I59" i="55"/>
  <c r="H59" i="55"/>
  <c r="G59" i="55"/>
  <c r="F59" i="55"/>
  <c r="E59" i="55"/>
  <c r="D59" i="55"/>
  <c r="D58" i="55"/>
  <c r="D57" i="55"/>
  <c r="D56" i="55"/>
  <c r="D55" i="55"/>
  <c r="D54" i="55"/>
  <c r="X53" i="55"/>
  <c r="W53" i="55"/>
  <c r="V53" i="55"/>
  <c r="U53" i="55"/>
  <c r="T53" i="55"/>
  <c r="S53" i="55"/>
  <c r="R53" i="55"/>
  <c r="Q53" i="55"/>
  <c r="P53" i="55"/>
  <c r="O53" i="55"/>
  <c r="N53" i="55"/>
  <c r="M53" i="55"/>
  <c r="L53" i="55"/>
  <c r="K53" i="55"/>
  <c r="J53" i="55"/>
  <c r="I53" i="55"/>
  <c r="H53" i="55"/>
  <c r="G53" i="55"/>
  <c r="F53" i="55"/>
  <c r="E53" i="55"/>
  <c r="X52" i="55"/>
  <c r="W52" i="55"/>
  <c r="V52" i="55"/>
  <c r="U52" i="55"/>
  <c r="T52" i="55"/>
  <c r="S52" i="55"/>
  <c r="R52" i="55"/>
  <c r="Q52" i="55"/>
  <c r="P52" i="55"/>
  <c r="O52" i="55"/>
  <c r="N52" i="55"/>
  <c r="M52" i="55"/>
  <c r="L52" i="55"/>
  <c r="K52" i="55"/>
  <c r="J52" i="55"/>
  <c r="I52" i="55"/>
  <c r="H52" i="55"/>
  <c r="G52" i="55"/>
  <c r="F52" i="55"/>
  <c r="E52" i="55"/>
  <c r="D52" i="55"/>
  <c r="X51" i="55"/>
  <c r="W51" i="55"/>
  <c r="V51" i="55"/>
  <c r="U51" i="55"/>
  <c r="T51" i="55"/>
  <c r="S51" i="55"/>
  <c r="R51" i="55"/>
  <c r="Q51" i="55"/>
  <c r="P51" i="55"/>
  <c r="O51" i="55"/>
  <c r="N51" i="55"/>
  <c r="M51" i="55"/>
  <c r="L51" i="55"/>
  <c r="K51" i="55"/>
  <c r="J51" i="55"/>
  <c r="I51" i="55"/>
  <c r="H51" i="55"/>
  <c r="G51" i="55"/>
  <c r="F51" i="55"/>
  <c r="E51" i="55"/>
  <c r="D51" i="55"/>
  <c r="D50" i="55"/>
  <c r="D49" i="55"/>
  <c r="D48" i="55"/>
  <c r="D47" i="55"/>
  <c r="X46" i="55"/>
  <c r="W46" i="55"/>
  <c r="V46" i="55"/>
  <c r="U46" i="55"/>
  <c r="T46" i="55"/>
  <c r="S46" i="55"/>
  <c r="R46" i="55"/>
  <c r="Q46" i="55"/>
  <c r="P46" i="55"/>
  <c r="O46" i="55"/>
  <c r="N46" i="55"/>
  <c r="M46" i="55"/>
  <c r="L46" i="55"/>
  <c r="K46" i="55"/>
  <c r="J46" i="55"/>
  <c r="I46" i="55"/>
  <c r="H46" i="55"/>
  <c r="G46" i="55"/>
  <c r="F46" i="55"/>
  <c r="E46" i="55"/>
  <c r="D45" i="55"/>
  <c r="D44" i="55"/>
  <c r="X43" i="55"/>
  <c r="W43" i="55"/>
  <c r="V43" i="55"/>
  <c r="U43" i="55"/>
  <c r="T43" i="55"/>
  <c r="S43" i="55"/>
  <c r="R43" i="55"/>
  <c r="Q43" i="55"/>
  <c r="P43" i="55"/>
  <c r="O43" i="55"/>
  <c r="N43" i="55"/>
  <c r="M43" i="55"/>
  <c r="L43" i="55"/>
  <c r="K43" i="55"/>
  <c r="J43" i="55"/>
  <c r="I43" i="55"/>
  <c r="H43" i="55"/>
  <c r="G43" i="55"/>
  <c r="F43" i="55"/>
  <c r="E43" i="55"/>
  <c r="X42" i="55"/>
  <c r="W42" i="55"/>
  <c r="V42" i="55"/>
  <c r="U42" i="55"/>
  <c r="T42" i="55"/>
  <c r="S42" i="55"/>
  <c r="R42" i="55"/>
  <c r="Q42" i="55"/>
  <c r="P42" i="55"/>
  <c r="O42" i="55"/>
  <c r="N42" i="55"/>
  <c r="M42" i="55"/>
  <c r="L42" i="55"/>
  <c r="K42" i="55"/>
  <c r="J42" i="55"/>
  <c r="I42" i="55"/>
  <c r="H42" i="55"/>
  <c r="G42" i="55"/>
  <c r="F42" i="55"/>
  <c r="E42" i="55"/>
  <c r="D42" i="55"/>
  <c r="X41" i="55"/>
  <c r="W41" i="55"/>
  <c r="V41" i="55"/>
  <c r="U41" i="55"/>
  <c r="T41" i="55"/>
  <c r="S41" i="55"/>
  <c r="R41" i="55"/>
  <c r="Q41" i="55"/>
  <c r="P41" i="55"/>
  <c r="O41" i="55"/>
  <c r="N41" i="55"/>
  <c r="M41" i="55"/>
  <c r="L41" i="55"/>
  <c r="K41" i="55"/>
  <c r="J41" i="55"/>
  <c r="I41" i="55"/>
  <c r="H41" i="55"/>
  <c r="G41" i="55"/>
  <c r="F41" i="55"/>
  <c r="E41" i="55"/>
  <c r="D41" i="55"/>
  <c r="D40" i="55"/>
  <c r="D39" i="55"/>
  <c r="D38" i="55"/>
  <c r="X37" i="55"/>
  <c r="W37" i="55"/>
  <c r="V37" i="55"/>
  <c r="U37" i="55"/>
  <c r="T37" i="55"/>
  <c r="S37" i="55"/>
  <c r="R37" i="55"/>
  <c r="Q37" i="55"/>
  <c r="P37" i="55"/>
  <c r="O37" i="55"/>
  <c r="N37" i="55"/>
  <c r="M37" i="55"/>
  <c r="L37" i="55"/>
  <c r="K37" i="55"/>
  <c r="J37" i="55"/>
  <c r="I37" i="55"/>
  <c r="H37" i="55"/>
  <c r="G37" i="55"/>
  <c r="F37" i="55"/>
  <c r="E37" i="55"/>
  <c r="D36" i="55"/>
  <c r="D35" i="55"/>
  <c r="X34" i="55"/>
  <c r="W34" i="55"/>
  <c r="V34" i="55"/>
  <c r="U34" i="55"/>
  <c r="T34" i="55"/>
  <c r="S34" i="55"/>
  <c r="R34" i="55"/>
  <c r="Q34" i="55"/>
  <c r="P34" i="55"/>
  <c r="O34" i="55"/>
  <c r="N34" i="55"/>
  <c r="M34" i="55"/>
  <c r="L34" i="55"/>
  <c r="K34" i="55"/>
  <c r="J34" i="55"/>
  <c r="I34" i="55"/>
  <c r="H34" i="55"/>
  <c r="G34" i="55"/>
  <c r="F34" i="55"/>
  <c r="E34" i="55"/>
  <c r="X33" i="55"/>
  <c r="W33" i="55"/>
  <c r="V33" i="55"/>
  <c r="U33" i="55"/>
  <c r="T33" i="55"/>
  <c r="S33" i="55"/>
  <c r="R33" i="55"/>
  <c r="Q33" i="55"/>
  <c r="P33" i="55"/>
  <c r="O33" i="55"/>
  <c r="N33" i="55"/>
  <c r="M33" i="55"/>
  <c r="L33" i="55"/>
  <c r="K33" i="55"/>
  <c r="J33" i="55"/>
  <c r="I33" i="55"/>
  <c r="H33" i="55"/>
  <c r="G33" i="55"/>
  <c r="F33" i="55"/>
  <c r="E33" i="55"/>
  <c r="D33" i="55"/>
  <c r="D32" i="55"/>
  <c r="D31" i="55"/>
  <c r="D30" i="55"/>
  <c r="X29" i="55"/>
  <c r="W29" i="55"/>
  <c r="V29" i="55"/>
  <c r="U29" i="55"/>
  <c r="T29" i="55"/>
  <c r="S29" i="55"/>
  <c r="R29" i="55"/>
  <c r="Q29" i="55"/>
  <c r="P29" i="55"/>
  <c r="O29" i="55"/>
  <c r="N29" i="55"/>
  <c r="M29" i="55"/>
  <c r="L29" i="55"/>
  <c r="K29" i="55"/>
  <c r="J29" i="55"/>
  <c r="I29" i="55"/>
  <c r="H29" i="55"/>
  <c r="G29" i="55"/>
  <c r="F29" i="55"/>
  <c r="E29" i="55"/>
  <c r="X28" i="55"/>
  <c r="W28" i="55"/>
  <c r="V28" i="55"/>
  <c r="U28" i="55"/>
  <c r="T28" i="55"/>
  <c r="S28" i="55"/>
  <c r="R28" i="55"/>
  <c r="Q28" i="55"/>
  <c r="P28" i="55"/>
  <c r="O28" i="55"/>
  <c r="N28" i="55"/>
  <c r="M28" i="55"/>
  <c r="L28" i="55"/>
  <c r="K28" i="55"/>
  <c r="J28" i="55"/>
  <c r="I28" i="55"/>
  <c r="H28" i="55"/>
  <c r="G28" i="55"/>
  <c r="F28" i="55"/>
  <c r="E28" i="55"/>
  <c r="D28" i="55"/>
  <c r="X27" i="55"/>
  <c r="W27" i="55"/>
  <c r="V27" i="55"/>
  <c r="U27" i="55"/>
  <c r="T27" i="55"/>
  <c r="S27" i="55"/>
  <c r="R27" i="55"/>
  <c r="Q27" i="55"/>
  <c r="P27" i="55"/>
  <c r="O27" i="55"/>
  <c r="N27" i="55"/>
  <c r="M27" i="55"/>
  <c r="L27" i="55"/>
  <c r="K27" i="55"/>
  <c r="J27" i="55"/>
  <c r="I27" i="55"/>
  <c r="H27" i="55"/>
  <c r="G27" i="55"/>
  <c r="F27" i="55"/>
  <c r="E27" i="55"/>
  <c r="D27" i="55"/>
  <c r="X26" i="55"/>
  <c r="W26" i="55"/>
  <c r="V26" i="55"/>
  <c r="U26" i="55"/>
  <c r="T26" i="55"/>
  <c r="S26" i="55"/>
  <c r="R26" i="55"/>
  <c r="Q26" i="55"/>
  <c r="P26" i="55"/>
  <c r="O26" i="55"/>
  <c r="N26" i="55"/>
  <c r="M26" i="55"/>
  <c r="L26" i="55"/>
  <c r="K26" i="55"/>
  <c r="J26" i="55"/>
  <c r="I26" i="55"/>
  <c r="H26" i="55"/>
  <c r="G26" i="55"/>
  <c r="F26" i="55"/>
  <c r="E26" i="55"/>
  <c r="D26" i="55"/>
  <c r="D25" i="55"/>
  <c r="D24" i="55"/>
  <c r="D23" i="55"/>
  <c r="X22" i="55"/>
  <c r="W22" i="55"/>
  <c r="V22" i="55"/>
  <c r="U22" i="55"/>
  <c r="T22" i="55"/>
  <c r="S22" i="55"/>
  <c r="R22" i="55"/>
  <c r="Q22" i="55"/>
  <c r="P22" i="55"/>
  <c r="O22" i="55"/>
  <c r="N22" i="55"/>
  <c r="M22" i="55"/>
  <c r="L22" i="55"/>
  <c r="K22" i="55"/>
  <c r="J22" i="55"/>
  <c r="I22" i="55"/>
  <c r="H22" i="55"/>
  <c r="G22" i="55"/>
  <c r="F22" i="55"/>
  <c r="E22" i="55"/>
  <c r="X21" i="55"/>
  <c r="W21" i="55"/>
  <c r="V21" i="55"/>
  <c r="U21" i="55"/>
  <c r="T21" i="55"/>
  <c r="S21" i="55"/>
  <c r="R21" i="55"/>
  <c r="Q21" i="55"/>
  <c r="P21" i="55"/>
  <c r="O21" i="55"/>
  <c r="N21" i="55"/>
  <c r="M21" i="55"/>
  <c r="L21" i="55"/>
  <c r="K21" i="55"/>
  <c r="J21" i="55"/>
  <c r="I21" i="55"/>
  <c r="H21" i="55"/>
  <c r="G21" i="55"/>
  <c r="F21" i="55"/>
  <c r="E21" i="55"/>
  <c r="D21" i="55"/>
  <c r="D20" i="55"/>
  <c r="D19" i="55"/>
  <c r="D18" i="55"/>
  <c r="D17" i="55"/>
  <c r="X16" i="55"/>
  <c r="W16" i="55"/>
  <c r="V16" i="55"/>
  <c r="U16" i="55"/>
  <c r="T16" i="55"/>
  <c r="S16" i="55"/>
  <c r="R16" i="55"/>
  <c r="Q16" i="55"/>
  <c r="P16" i="55"/>
  <c r="O16" i="55"/>
  <c r="N16" i="55"/>
  <c r="M16" i="55"/>
  <c r="L16" i="55"/>
  <c r="K16" i="55"/>
  <c r="J16" i="55"/>
  <c r="I16" i="55"/>
  <c r="H16" i="55"/>
  <c r="G16" i="55"/>
  <c r="F16" i="55"/>
  <c r="E16" i="55"/>
  <c r="D15" i="55"/>
  <c r="D14" i="55"/>
  <c r="D13" i="55"/>
  <c r="I12" i="55"/>
  <c r="H12" i="55"/>
  <c r="G12" i="55"/>
  <c r="F12" i="55"/>
  <c r="E12" i="55"/>
  <c r="D12" i="55"/>
  <c r="D11" i="55"/>
  <c r="I10" i="55"/>
  <c r="H10" i="55"/>
  <c r="G10" i="55"/>
  <c r="F10" i="55"/>
  <c r="E10" i="55"/>
  <c r="D10" i="55"/>
  <c r="X8" i="55"/>
  <c r="W8" i="55"/>
  <c r="V8" i="55"/>
  <c r="U8" i="55"/>
  <c r="T8" i="55"/>
  <c r="S8" i="55"/>
  <c r="R8" i="55"/>
  <c r="Q8" i="55"/>
  <c r="P8" i="55"/>
  <c r="O8" i="55"/>
  <c r="N8" i="55"/>
  <c r="M8" i="55"/>
  <c r="L8" i="55"/>
  <c r="K8" i="55"/>
  <c r="J8" i="55"/>
  <c r="I7" i="55"/>
  <c r="H7" i="55"/>
  <c r="G7" i="55"/>
  <c r="F7" i="55"/>
  <c r="E7" i="55"/>
  <c r="D7" i="55"/>
  <c r="I6" i="55"/>
  <c r="H6" i="55"/>
  <c r="G6" i="55"/>
  <c r="F6" i="55"/>
  <c r="E6" i="55"/>
  <c r="D6" i="55"/>
  <c r="I5" i="55"/>
  <c r="H5" i="55"/>
  <c r="G5" i="55"/>
  <c r="F5" i="55"/>
  <c r="E5" i="55"/>
  <c r="D5" i="55"/>
  <c r="X4" i="55"/>
  <c r="W4" i="55"/>
  <c r="V4" i="55"/>
  <c r="U4" i="55"/>
  <c r="T4" i="55"/>
  <c r="S4" i="55"/>
  <c r="R4" i="55"/>
  <c r="Q4" i="55"/>
  <c r="P4" i="55"/>
  <c r="O4" i="55"/>
  <c r="N4" i="55"/>
  <c r="M4" i="55"/>
  <c r="L4" i="55"/>
  <c r="K4" i="55"/>
  <c r="J4" i="55"/>
  <c r="X3" i="55"/>
  <c r="W3" i="55"/>
  <c r="V3" i="55"/>
  <c r="U3" i="55"/>
  <c r="T3" i="55"/>
  <c r="S3" i="55"/>
  <c r="R3" i="55"/>
  <c r="Q3" i="55"/>
  <c r="P3" i="55"/>
  <c r="O3" i="55"/>
  <c r="N3" i="55"/>
  <c r="M3" i="55"/>
  <c r="L3" i="55"/>
  <c r="K3" i="55"/>
  <c r="J3" i="55"/>
  <c r="I3" i="55"/>
  <c r="H3" i="55"/>
  <c r="G3" i="55"/>
  <c r="F3" i="55"/>
  <c r="E3" i="55"/>
  <c r="D3" i="55"/>
  <c r="R87" i="25"/>
  <c r="Q87" i="25"/>
  <c r="P87" i="25"/>
  <c r="O87" i="25"/>
  <c r="N87" i="25"/>
  <c r="M87" i="25"/>
  <c r="L87" i="25"/>
  <c r="K87" i="25"/>
  <c r="J87" i="25"/>
  <c r="I87" i="25"/>
  <c r="H87" i="25"/>
  <c r="G87" i="25"/>
  <c r="F87" i="25"/>
  <c r="E87" i="25"/>
  <c r="D87" i="25"/>
  <c r="R86" i="25"/>
  <c r="Q86" i="25"/>
  <c r="P86" i="25"/>
  <c r="O86" i="25"/>
  <c r="N86" i="25"/>
  <c r="M86" i="25"/>
  <c r="L86" i="25"/>
  <c r="K86" i="25"/>
  <c r="J86" i="25"/>
  <c r="I86" i="25"/>
  <c r="H86" i="25"/>
  <c r="G86" i="25"/>
  <c r="F86" i="25"/>
  <c r="E86" i="25"/>
  <c r="D86" i="25"/>
  <c r="X133" i="4"/>
  <c r="W133" i="4"/>
  <c r="V133" i="4"/>
  <c r="U133" i="4"/>
  <c r="T133" i="4"/>
  <c r="S133" i="4"/>
  <c r="R133" i="4"/>
  <c r="Q133" i="4"/>
  <c r="P133" i="4"/>
  <c r="O133" i="4"/>
  <c r="N133" i="4"/>
  <c r="M133" i="4"/>
  <c r="L133" i="4"/>
  <c r="K133" i="4"/>
  <c r="J133" i="4"/>
  <c r="I133" i="4"/>
  <c r="H133" i="4"/>
  <c r="G133" i="4"/>
  <c r="F133" i="4"/>
  <c r="E133" i="4"/>
  <c r="D133" i="4"/>
  <c r="X131" i="4"/>
  <c r="W131" i="4"/>
  <c r="V131" i="4"/>
  <c r="U131" i="4"/>
  <c r="T131" i="4"/>
  <c r="S131" i="4"/>
  <c r="R131" i="4"/>
  <c r="Q131" i="4"/>
  <c r="P131" i="4"/>
  <c r="O131" i="4"/>
  <c r="N131" i="4"/>
  <c r="M131" i="4"/>
  <c r="L131" i="4"/>
  <c r="K131" i="4"/>
  <c r="J131" i="4"/>
  <c r="I131" i="4"/>
  <c r="H131" i="4"/>
  <c r="G131" i="4"/>
  <c r="F131" i="4"/>
  <c r="E131" i="4"/>
  <c r="D131" i="4"/>
  <c r="D130" i="4"/>
  <c r="D129" i="4"/>
  <c r="X128" i="4"/>
  <c r="W128" i="4"/>
  <c r="V128" i="4"/>
  <c r="U128" i="4"/>
  <c r="T128" i="4"/>
  <c r="S128" i="4"/>
  <c r="R128" i="4"/>
  <c r="Q128" i="4"/>
  <c r="P128" i="4"/>
  <c r="O128" i="4"/>
  <c r="N128" i="4"/>
  <c r="M128" i="4"/>
  <c r="L128" i="4"/>
  <c r="K128" i="4"/>
  <c r="J128" i="4"/>
  <c r="I128" i="4"/>
  <c r="H128" i="4"/>
  <c r="G128" i="4"/>
  <c r="F128" i="4"/>
  <c r="E128" i="4"/>
  <c r="X127" i="4"/>
  <c r="W127" i="4"/>
  <c r="V127" i="4"/>
  <c r="U127" i="4"/>
  <c r="T127" i="4"/>
  <c r="S127" i="4"/>
  <c r="R127" i="4"/>
  <c r="Q127" i="4"/>
  <c r="P127" i="4"/>
  <c r="O127" i="4"/>
  <c r="N127" i="4"/>
  <c r="M127" i="4"/>
  <c r="L127" i="4"/>
  <c r="K127" i="4"/>
  <c r="J127" i="4"/>
  <c r="I127" i="4"/>
  <c r="H127" i="4"/>
  <c r="G127" i="4"/>
  <c r="F127" i="4"/>
  <c r="E127" i="4"/>
  <c r="D127" i="4"/>
  <c r="X126" i="4"/>
  <c r="W126" i="4"/>
  <c r="V126" i="4"/>
  <c r="U126" i="4"/>
  <c r="T126" i="4"/>
  <c r="S126" i="4"/>
  <c r="R126" i="4"/>
  <c r="Q126" i="4"/>
  <c r="P126" i="4"/>
  <c r="O126" i="4"/>
  <c r="N126" i="4"/>
  <c r="M126" i="4"/>
  <c r="L126" i="4"/>
  <c r="K126" i="4"/>
  <c r="J126" i="4"/>
  <c r="I126" i="4"/>
  <c r="H126" i="4"/>
  <c r="G126" i="4"/>
  <c r="F126" i="4"/>
  <c r="E126" i="4"/>
  <c r="D126" i="4"/>
  <c r="X125" i="4"/>
  <c r="W125" i="4"/>
  <c r="V125" i="4"/>
  <c r="U125" i="4"/>
  <c r="T125" i="4"/>
  <c r="S125" i="4"/>
  <c r="R125" i="4"/>
  <c r="Q125" i="4"/>
  <c r="P125" i="4"/>
  <c r="O125" i="4"/>
  <c r="N125" i="4"/>
  <c r="M125" i="4"/>
  <c r="L125" i="4"/>
  <c r="K125" i="4"/>
  <c r="J125" i="4"/>
  <c r="I125" i="4"/>
  <c r="H125" i="4"/>
  <c r="G125" i="4"/>
  <c r="F125" i="4"/>
  <c r="E125" i="4"/>
  <c r="D125" i="4"/>
  <c r="X124" i="4"/>
  <c r="W124" i="4"/>
  <c r="V124" i="4"/>
  <c r="U124" i="4"/>
  <c r="T124" i="4"/>
  <c r="S124" i="4"/>
  <c r="R124" i="4"/>
  <c r="Q124" i="4"/>
  <c r="P124" i="4"/>
  <c r="O124" i="4"/>
  <c r="N124" i="4"/>
  <c r="M124" i="4"/>
  <c r="L124" i="4"/>
  <c r="K124" i="4"/>
  <c r="J124" i="4"/>
  <c r="I124" i="4"/>
  <c r="H124" i="4"/>
  <c r="G124" i="4"/>
  <c r="F124" i="4"/>
  <c r="E124" i="4"/>
  <c r="D124" i="4"/>
  <c r="X123" i="4"/>
  <c r="W123" i="4"/>
  <c r="V123" i="4"/>
  <c r="U123" i="4"/>
  <c r="T123" i="4"/>
  <c r="S123" i="4"/>
  <c r="R123" i="4"/>
  <c r="Q123" i="4"/>
  <c r="P123" i="4"/>
  <c r="O123" i="4"/>
  <c r="N123" i="4"/>
  <c r="M123" i="4"/>
  <c r="L123" i="4"/>
  <c r="K123" i="4"/>
  <c r="J123" i="4"/>
  <c r="I123" i="4"/>
  <c r="H123" i="4"/>
  <c r="G123" i="4"/>
  <c r="F123" i="4"/>
  <c r="E123" i="4"/>
  <c r="D123" i="4"/>
  <c r="X122" i="4"/>
  <c r="W122" i="4"/>
  <c r="V122" i="4"/>
  <c r="U122" i="4"/>
  <c r="T122" i="4"/>
  <c r="S122" i="4"/>
  <c r="R122" i="4"/>
  <c r="Q122" i="4"/>
  <c r="P122" i="4"/>
  <c r="O122" i="4"/>
  <c r="N122" i="4"/>
  <c r="M122" i="4"/>
  <c r="L122" i="4"/>
  <c r="K122" i="4"/>
  <c r="J122" i="4"/>
  <c r="I122" i="4"/>
  <c r="H122" i="4"/>
  <c r="G122" i="4"/>
  <c r="F122" i="4"/>
  <c r="E122" i="4"/>
  <c r="D122" i="4"/>
  <c r="X121" i="4"/>
  <c r="W121" i="4"/>
  <c r="V121" i="4"/>
  <c r="U121" i="4"/>
  <c r="T121" i="4"/>
  <c r="S121" i="4"/>
  <c r="R121" i="4"/>
  <c r="Q121" i="4"/>
  <c r="P121" i="4"/>
  <c r="O121" i="4"/>
  <c r="N121" i="4"/>
  <c r="M121" i="4"/>
  <c r="L121" i="4"/>
  <c r="K121" i="4"/>
  <c r="J121" i="4"/>
  <c r="I121" i="4"/>
  <c r="H121" i="4"/>
  <c r="G121" i="4"/>
  <c r="F121" i="4"/>
  <c r="E121" i="4"/>
  <c r="D121" i="4"/>
  <c r="X120" i="4"/>
  <c r="W120" i="4"/>
  <c r="V120" i="4"/>
  <c r="U120" i="4"/>
  <c r="T120" i="4"/>
  <c r="S120" i="4"/>
  <c r="R120" i="4"/>
  <c r="Q120" i="4"/>
  <c r="P120" i="4"/>
  <c r="O120" i="4"/>
  <c r="N120" i="4"/>
  <c r="M120" i="4"/>
  <c r="L120" i="4"/>
  <c r="K120" i="4"/>
  <c r="J120" i="4"/>
  <c r="I120" i="4"/>
  <c r="H120" i="4"/>
  <c r="G120" i="4"/>
  <c r="F120" i="4"/>
  <c r="E120" i="4"/>
  <c r="D120" i="4"/>
  <c r="X119" i="4"/>
  <c r="W119" i="4"/>
  <c r="V119" i="4"/>
  <c r="U119" i="4"/>
  <c r="T119" i="4"/>
  <c r="S119" i="4"/>
  <c r="R119" i="4"/>
  <c r="Q119" i="4"/>
  <c r="P119" i="4"/>
  <c r="O119" i="4"/>
  <c r="N119" i="4"/>
  <c r="M119" i="4"/>
  <c r="L119" i="4"/>
  <c r="K119" i="4"/>
  <c r="J119" i="4"/>
  <c r="I119" i="4"/>
  <c r="H119" i="4"/>
  <c r="G119" i="4"/>
  <c r="F119" i="4"/>
  <c r="E119" i="4"/>
  <c r="D119" i="4"/>
  <c r="X118" i="4"/>
  <c r="W118" i="4"/>
  <c r="V118" i="4"/>
  <c r="U118" i="4"/>
  <c r="T118" i="4"/>
  <c r="S118" i="4"/>
  <c r="R118" i="4"/>
  <c r="Q118" i="4"/>
  <c r="P118" i="4"/>
  <c r="O118" i="4"/>
  <c r="N118" i="4"/>
  <c r="M118" i="4"/>
  <c r="L118" i="4"/>
  <c r="K118" i="4"/>
  <c r="J118" i="4"/>
  <c r="I118" i="4"/>
  <c r="H118" i="4"/>
  <c r="G118" i="4"/>
  <c r="F118" i="4"/>
  <c r="E118" i="4"/>
  <c r="D118" i="4"/>
  <c r="X117" i="4"/>
  <c r="W117" i="4"/>
  <c r="V117" i="4"/>
  <c r="U117" i="4"/>
  <c r="T117" i="4"/>
  <c r="S117" i="4"/>
  <c r="R117" i="4"/>
  <c r="Q117" i="4"/>
  <c r="P117" i="4"/>
  <c r="O117" i="4"/>
  <c r="N117" i="4"/>
  <c r="M117" i="4"/>
  <c r="L117" i="4"/>
  <c r="K117" i="4"/>
  <c r="J117" i="4"/>
  <c r="I117" i="4"/>
  <c r="H117" i="4"/>
  <c r="G117" i="4"/>
  <c r="F117" i="4"/>
  <c r="E117" i="4"/>
  <c r="D117" i="4"/>
  <c r="X116" i="4"/>
  <c r="W116" i="4"/>
  <c r="V116" i="4"/>
  <c r="U116" i="4"/>
  <c r="T116" i="4"/>
  <c r="S116" i="4"/>
  <c r="R116" i="4"/>
  <c r="Q116" i="4"/>
  <c r="P116" i="4"/>
  <c r="O116" i="4"/>
  <c r="N116" i="4"/>
  <c r="M116" i="4"/>
  <c r="L116" i="4"/>
  <c r="K116" i="4"/>
  <c r="J116" i="4"/>
  <c r="I116" i="4"/>
  <c r="H116" i="4"/>
  <c r="G116" i="4"/>
  <c r="F116" i="4"/>
  <c r="E116" i="4"/>
  <c r="D116" i="4"/>
  <c r="D115" i="4"/>
  <c r="D114" i="4"/>
  <c r="D113" i="4"/>
  <c r="X112" i="4"/>
  <c r="W112" i="4"/>
  <c r="V112" i="4"/>
  <c r="U112" i="4"/>
  <c r="T112" i="4"/>
  <c r="S112" i="4"/>
  <c r="R112" i="4"/>
  <c r="Q112" i="4"/>
  <c r="P112" i="4"/>
  <c r="O112" i="4"/>
  <c r="N112" i="4"/>
  <c r="M112" i="4"/>
  <c r="L112" i="4"/>
  <c r="K112" i="4"/>
  <c r="J112" i="4"/>
  <c r="I112" i="4"/>
  <c r="H112" i="4"/>
  <c r="G112" i="4"/>
  <c r="F112" i="4"/>
  <c r="E112" i="4"/>
  <c r="X111" i="4"/>
  <c r="W111" i="4"/>
  <c r="V111" i="4"/>
  <c r="U111" i="4"/>
  <c r="T111" i="4"/>
  <c r="S111" i="4"/>
  <c r="R111" i="4"/>
  <c r="Q111" i="4"/>
  <c r="P111" i="4"/>
  <c r="O111" i="4"/>
  <c r="N111" i="4"/>
  <c r="M111" i="4"/>
  <c r="L111" i="4"/>
  <c r="K111" i="4"/>
  <c r="J111" i="4"/>
  <c r="I111" i="4"/>
  <c r="H111" i="4"/>
  <c r="G111" i="4"/>
  <c r="F111" i="4"/>
  <c r="E111" i="4"/>
  <c r="D111" i="4"/>
  <c r="X110" i="4"/>
  <c r="W110" i="4"/>
  <c r="V110" i="4"/>
  <c r="U110" i="4"/>
  <c r="T110" i="4"/>
  <c r="S110" i="4"/>
  <c r="R110" i="4"/>
  <c r="Q110" i="4"/>
  <c r="P110" i="4"/>
  <c r="O110" i="4"/>
  <c r="N110" i="4"/>
  <c r="M110" i="4"/>
  <c r="L110" i="4"/>
  <c r="K110" i="4"/>
  <c r="J110" i="4"/>
  <c r="I110" i="4"/>
  <c r="H110" i="4"/>
  <c r="G110" i="4"/>
  <c r="F110" i="4"/>
  <c r="E110" i="4"/>
  <c r="D110" i="4"/>
  <c r="X109" i="4"/>
  <c r="W109" i="4"/>
  <c r="V109" i="4"/>
  <c r="U109" i="4"/>
  <c r="T109" i="4"/>
  <c r="S109" i="4"/>
  <c r="R109" i="4"/>
  <c r="Q109" i="4"/>
  <c r="P109" i="4"/>
  <c r="O109" i="4"/>
  <c r="N109" i="4"/>
  <c r="M109" i="4"/>
  <c r="L109" i="4"/>
  <c r="K109" i="4"/>
  <c r="J109" i="4"/>
  <c r="I109" i="4"/>
  <c r="H109" i="4"/>
  <c r="G109" i="4"/>
  <c r="F109" i="4"/>
  <c r="E109" i="4"/>
  <c r="D109" i="4"/>
  <c r="X108" i="4"/>
  <c r="W108" i="4"/>
  <c r="V108" i="4"/>
  <c r="U108" i="4"/>
  <c r="T108" i="4"/>
  <c r="S108" i="4"/>
  <c r="R108" i="4"/>
  <c r="Q108" i="4"/>
  <c r="P108" i="4"/>
  <c r="O108" i="4"/>
  <c r="N108" i="4"/>
  <c r="M108" i="4"/>
  <c r="L108" i="4"/>
  <c r="K108" i="4"/>
  <c r="J108" i="4"/>
  <c r="I108" i="4"/>
  <c r="H108" i="4"/>
  <c r="G108" i="4"/>
  <c r="F108" i="4"/>
  <c r="E108" i="4"/>
  <c r="D108" i="4"/>
  <c r="D107" i="4"/>
  <c r="D106" i="4"/>
  <c r="D105" i="4"/>
  <c r="D104" i="4"/>
  <c r="X103" i="4"/>
  <c r="W103" i="4"/>
  <c r="V103" i="4"/>
  <c r="U103" i="4"/>
  <c r="T103" i="4"/>
  <c r="S103" i="4"/>
  <c r="R103" i="4"/>
  <c r="Q103" i="4"/>
  <c r="P103" i="4"/>
  <c r="O103" i="4"/>
  <c r="N103" i="4"/>
  <c r="M103" i="4"/>
  <c r="L103" i="4"/>
  <c r="K103" i="4"/>
  <c r="J103" i="4"/>
  <c r="I103" i="4"/>
  <c r="H103" i="4"/>
  <c r="G103" i="4"/>
  <c r="F103" i="4"/>
  <c r="E103" i="4"/>
  <c r="X102" i="4"/>
  <c r="W102" i="4"/>
  <c r="V102" i="4"/>
  <c r="U102" i="4"/>
  <c r="T102" i="4"/>
  <c r="S102" i="4"/>
  <c r="R102" i="4"/>
  <c r="Q102" i="4"/>
  <c r="P102" i="4"/>
  <c r="O102" i="4"/>
  <c r="N102" i="4"/>
  <c r="M102" i="4"/>
  <c r="L102" i="4"/>
  <c r="K102" i="4"/>
  <c r="J102" i="4"/>
  <c r="I102" i="4"/>
  <c r="H102" i="4"/>
  <c r="G102" i="4"/>
  <c r="F102" i="4"/>
  <c r="E102" i="4"/>
  <c r="D102" i="4"/>
  <c r="X101" i="4"/>
  <c r="W101" i="4"/>
  <c r="V101" i="4"/>
  <c r="U101" i="4"/>
  <c r="T101" i="4"/>
  <c r="S101" i="4"/>
  <c r="R101" i="4"/>
  <c r="Q101" i="4"/>
  <c r="P101" i="4"/>
  <c r="O101" i="4"/>
  <c r="N101" i="4"/>
  <c r="M101" i="4"/>
  <c r="L101" i="4"/>
  <c r="K101" i="4"/>
  <c r="J101" i="4"/>
  <c r="I101" i="4"/>
  <c r="H101" i="4"/>
  <c r="G101" i="4"/>
  <c r="F101" i="4"/>
  <c r="E101" i="4"/>
  <c r="D101" i="4"/>
  <c r="X100" i="4"/>
  <c r="W100" i="4"/>
  <c r="V100" i="4"/>
  <c r="U100" i="4"/>
  <c r="T100" i="4"/>
  <c r="S100" i="4"/>
  <c r="R100" i="4"/>
  <c r="Q100" i="4"/>
  <c r="P100" i="4"/>
  <c r="O100" i="4"/>
  <c r="N100" i="4"/>
  <c r="M100" i="4"/>
  <c r="L100" i="4"/>
  <c r="K100" i="4"/>
  <c r="J100" i="4"/>
  <c r="I100" i="4"/>
  <c r="H100" i="4"/>
  <c r="G100" i="4"/>
  <c r="F100" i="4"/>
  <c r="E100" i="4"/>
  <c r="D100" i="4"/>
  <c r="X99" i="4"/>
  <c r="W99" i="4"/>
  <c r="V99" i="4"/>
  <c r="U99" i="4"/>
  <c r="T99" i="4"/>
  <c r="S99" i="4"/>
  <c r="R99" i="4"/>
  <c r="Q99" i="4"/>
  <c r="P99" i="4"/>
  <c r="O99" i="4"/>
  <c r="N99" i="4"/>
  <c r="M99" i="4"/>
  <c r="L99" i="4"/>
  <c r="K99" i="4"/>
  <c r="J99" i="4"/>
  <c r="I99" i="4"/>
  <c r="H99" i="4"/>
  <c r="G99" i="4"/>
  <c r="F99" i="4"/>
  <c r="E99" i="4"/>
  <c r="D99" i="4"/>
  <c r="X98" i="4"/>
  <c r="W98" i="4"/>
  <c r="V98" i="4"/>
  <c r="U98" i="4"/>
  <c r="T98" i="4"/>
  <c r="S98" i="4"/>
  <c r="R98" i="4"/>
  <c r="Q98" i="4"/>
  <c r="P98" i="4"/>
  <c r="O98" i="4"/>
  <c r="N98" i="4"/>
  <c r="M98" i="4"/>
  <c r="L98" i="4"/>
  <c r="K98" i="4"/>
  <c r="J98" i="4"/>
  <c r="I98" i="4"/>
  <c r="H98" i="4"/>
  <c r="G98" i="4"/>
  <c r="F98" i="4"/>
  <c r="E98" i="4"/>
  <c r="D98" i="4"/>
  <c r="X97" i="4"/>
  <c r="W97" i="4"/>
  <c r="V97" i="4"/>
  <c r="U97" i="4"/>
  <c r="T97" i="4"/>
  <c r="S97" i="4"/>
  <c r="R97" i="4"/>
  <c r="Q97" i="4"/>
  <c r="P97" i="4"/>
  <c r="O97" i="4"/>
  <c r="N97" i="4"/>
  <c r="M97" i="4"/>
  <c r="L97" i="4"/>
  <c r="K97" i="4"/>
  <c r="J97" i="4"/>
  <c r="I97" i="4"/>
  <c r="H97" i="4"/>
  <c r="G97" i="4"/>
  <c r="F97" i="4"/>
  <c r="E97" i="4"/>
  <c r="D97" i="4"/>
  <c r="X96" i="4"/>
  <c r="W96" i="4"/>
  <c r="V96" i="4"/>
  <c r="U96" i="4"/>
  <c r="T96" i="4"/>
  <c r="S96" i="4"/>
  <c r="R96" i="4"/>
  <c r="Q96" i="4"/>
  <c r="P96" i="4"/>
  <c r="O96" i="4"/>
  <c r="N96" i="4"/>
  <c r="M96" i="4"/>
  <c r="L96" i="4"/>
  <c r="K96" i="4"/>
  <c r="J96" i="4"/>
  <c r="I96" i="4"/>
  <c r="H96" i="4"/>
  <c r="G96" i="4"/>
  <c r="F96" i="4"/>
  <c r="E96" i="4"/>
  <c r="D96" i="4"/>
  <c r="X95" i="4"/>
  <c r="W95" i="4"/>
  <c r="V95" i="4"/>
  <c r="U95" i="4"/>
  <c r="T95" i="4"/>
  <c r="S95" i="4"/>
  <c r="R95" i="4"/>
  <c r="Q95" i="4"/>
  <c r="P95" i="4"/>
  <c r="O95" i="4"/>
  <c r="N95" i="4"/>
  <c r="M95" i="4"/>
  <c r="L95" i="4"/>
  <c r="K95" i="4"/>
  <c r="J95" i="4"/>
  <c r="I95" i="4"/>
  <c r="H95" i="4"/>
  <c r="G95" i="4"/>
  <c r="F95" i="4"/>
  <c r="E95" i="4"/>
  <c r="D95" i="4"/>
  <c r="X94" i="4"/>
  <c r="W94" i="4"/>
  <c r="V94" i="4"/>
  <c r="U94" i="4"/>
  <c r="T94" i="4"/>
  <c r="S94" i="4"/>
  <c r="R94" i="4"/>
  <c r="Q94" i="4"/>
  <c r="P94" i="4"/>
  <c r="O94" i="4"/>
  <c r="N94" i="4"/>
  <c r="M94" i="4"/>
  <c r="L94" i="4"/>
  <c r="K94" i="4"/>
  <c r="J94" i="4"/>
  <c r="I94" i="4"/>
  <c r="H94" i="4"/>
  <c r="G94" i="4"/>
  <c r="F94" i="4"/>
  <c r="E94" i="4"/>
  <c r="D94" i="4"/>
  <c r="X93" i="4"/>
  <c r="W93" i="4"/>
  <c r="V93" i="4"/>
  <c r="U93" i="4"/>
  <c r="T93" i="4"/>
  <c r="S93" i="4"/>
  <c r="R93" i="4"/>
  <c r="Q93" i="4"/>
  <c r="P93" i="4"/>
  <c r="O93" i="4"/>
  <c r="N93" i="4"/>
  <c r="M93" i="4"/>
  <c r="L93" i="4"/>
  <c r="K93" i="4"/>
  <c r="J93" i="4"/>
  <c r="I93" i="4"/>
  <c r="H93" i="4"/>
  <c r="G93" i="4"/>
  <c r="F93" i="4"/>
  <c r="E93" i="4"/>
  <c r="D93" i="4"/>
  <c r="X92" i="4"/>
  <c r="W92" i="4"/>
  <c r="V92" i="4"/>
  <c r="U92" i="4"/>
  <c r="T92" i="4"/>
  <c r="S92" i="4"/>
  <c r="R92" i="4"/>
  <c r="Q92" i="4"/>
  <c r="P92" i="4"/>
  <c r="O92" i="4"/>
  <c r="N92" i="4"/>
  <c r="M92" i="4"/>
  <c r="L92" i="4"/>
  <c r="K92" i="4"/>
  <c r="J92" i="4"/>
  <c r="I92" i="4"/>
  <c r="H92" i="4"/>
  <c r="G92" i="4"/>
  <c r="F92" i="4"/>
  <c r="E92" i="4"/>
  <c r="D92" i="4"/>
  <c r="X91" i="4"/>
  <c r="W91" i="4"/>
  <c r="V91" i="4"/>
  <c r="U91" i="4"/>
  <c r="T91" i="4"/>
  <c r="S91" i="4"/>
  <c r="R91" i="4"/>
  <c r="Q91" i="4"/>
  <c r="P91" i="4"/>
  <c r="O91" i="4"/>
  <c r="N91" i="4"/>
  <c r="M91" i="4"/>
  <c r="L91" i="4"/>
  <c r="K91" i="4"/>
  <c r="J91" i="4"/>
  <c r="I91" i="4"/>
  <c r="H91" i="4"/>
  <c r="G91" i="4"/>
  <c r="F91" i="4"/>
  <c r="E91" i="4"/>
  <c r="D91" i="4"/>
  <c r="X90" i="4"/>
  <c r="W90" i="4"/>
  <c r="V90" i="4"/>
  <c r="U90" i="4"/>
  <c r="T90" i="4"/>
  <c r="S90" i="4"/>
  <c r="R90" i="4"/>
  <c r="Q90" i="4"/>
  <c r="P90" i="4"/>
  <c r="O90" i="4"/>
  <c r="N90" i="4"/>
  <c r="M90" i="4"/>
  <c r="L90" i="4"/>
  <c r="K90" i="4"/>
  <c r="J90" i="4"/>
  <c r="I90" i="4"/>
  <c r="H90" i="4"/>
  <c r="G90" i="4"/>
  <c r="F90" i="4"/>
  <c r="E90" i="4"/>
  <c r="D90" i="4"/>
  <c r="X89" i="4"/>
  <c r="W89" i="4"/>
  <c r="V89" i="4"/>
  <c r="U89" i="4"/>
  <c r="T89" i="4"/>
  <c r="S89" i="4"/>
  <c r="R89" i="4"/>
  <c r="Q89" i="4"/>
  <c r="P89" i="4"/>
  <c r="O89" i="4"/>
  <c r="N89" i="4"/>
  <c r="M89" i="4"/>
  <c r="L89" i="4"/>
  <c r="K89" i="4"/>
  <c r="J89" i="4"/>
  <c r="I89" i="4"/>
  <c r="H89" i="4"/>
  <c r="G89" i="4"/>
  <c r="F89" i="4"/>
  <c r="E89" i="4"/>
  <c r="D89" i="4"/>
  <c r="H88" i="4"/>
  <c r="G88" i="4"/>
  <c r="F88" i="4"/>
  <c r="E88" i="4"/>
  <c r="D88" i="4"/>
  <c r="D87" i="4"/>
  <c r="D86" i="4"/>
  <c r="H85" i="4"/>
  <c r="G85" i="4"/>
  <c r="F85" i="4"/>
  <c r="E85" i="4"/>
  <c r="X84" i="4"/>
  <c r="W84" i="4"/>
  <c r="V84" i="4"/>
  <c r="U84" i="4"/>
  <c r="T84" i="4"/>
  <c r="S84" i="4"/>
  <c r="R84" i="4"/>
  <c r="Q84" i="4"/>
  <c r="P84" i="4"/>
  <c r="O84" i="4"/>
  <c r="N84" i="4"/>
  <c r="M84" i="4"/>
  <c r="L84" i="4"/>
  <c r="K84" i="4"/>
  <c r="J84" i="4"/>
  <c r="I84" i="4"/>
  <c r="X83" i="4"/>
  <c r="W83" i="4"/>
  <c r="V83" i="4"/>
  <c r="U83" i="4"/>
  <c r="T83" i="4"/>
  <c r="S83" i="4"/>
  <c r="R83" i="4"/>
  <c r="Q83" i="4"/>
  <c r="P83" i="4"/>
  <c r="O83" i="4"/>
  <c r="N83" i="4"/>
  <c r="M83" i="4"/>
  <c r="L83" i="4"/>
  <c r="K83" i="4"/>
  <c r="J83" i="4"/>
  <c r="I83" i="4"/>
  <c r="H83" i="4"/>
  <c r="G83" i="4"/>
  <c r="F83" i="4"/>
  <c r="E83" i="4"/>
  <c r="D83" i="4"/>
  <c r="X82" i="4"/>
  <c r="W82" i="4"/>
  <c r="V82" i="4"/>
  <c r="U82" i="4"/>
  <c r="T82" i="4"/>
  <c r="S82" i="4"/>
  <c r="R82" i="4"/>
  <c r="Q82" i="4"/>
  <c r="P82" i="4"/>
  <c r="O82" i="4"/>
  <c r="N82" i="4"/>
  <c r="M82" i="4"/>
  <c r="L82" i="4"/>
  <c r="K82" i="4"/>
  <c r="J82" i="4"/>
  <c r="I82" i="4"/>
  <c r="H82" i="4"/>
  <c r="G82" i="4"/>
  <c r="F82" i="4"/>
  <c r="E82" i="4"/>
  <c r="D82" i="4"/>
  <c r="X81" i="4"/>
  <c r="W81" i="4"/>
  <c r="V81" i="4"/>
  <c r="U81" i="4"/>
  <c r="T81" i="4"/>
  <c r="S81" i="4"/>
  <c r="R81" i="4"/>
  <c r="Q81" i="4"/>
  <c r="P81" i="4"/>
  <c r="O81" i="4"/>
  <c r="N81" i="4"/>
  <c r="M81" i="4"/>
  <c r="L81" i="4"/>
  <c r="K81" i="4"/>
  <c r="J81" i="4"/>
  <c r="I81" i="4"/>
  <c r="H81" i="4"/>
  <c r="G81" i="4"/>
  <c r="F81" i="4"/>
  <c r="E81" i="4"/>
  <c r="D81" i="4"/>
  <c r="X80" i="4"/>
  <c r="W80" i="4"/>
  <c r="V80" i="4"/>
  <c r="U80" i="4"/>
  <c r="T80" i="4"/>
  <c r="S80" i="4"/>
  <c r="R80" i="4"/>
  <c r="Q80" i="4"/>
  <c r="P80" i="4"/>
  <c r="O80" i="4"/>
  <c r="N80" i="4"/>
  <c r="M80" i="4"/>
  <c r="L80" i="4"/>
  <c r="K80" i="4"/>
  <c r="J80" i="4"/>
  <c r="I80" i="4"/>
  <c r="H80" i="4"/>
  <c r="G80" i="4"/>
  <c r="F80" i="4"/>
  <c r="E80" i="4"/>
  <c r="D80" i="4"/>
  <c r="X79" i="4"/>
  <c r="W79" i="4"/>
  <c r="V79" i="4"/>
  <c r="U79" i="4"/>
  <c r="T79" i="4"/>
  <c r="S79" i="4"/>
  <c r="R79" i="4"/>
  <c r="Q79" i="4"/>
  <c r="P79" i="4"/>
  <c r="O79" i="4"/>
  <c r="N79" i="4"/>
  <c r="M79" i="4"/>
  <c r="L79" i="4"/>
  <c r="K79" i="4"/>
  <c r="J79" i="4"/>
  <c r="I79" i="4"/>
  <c r="H79" i="4"/>
  <c r="G79" i="4"/>
  <c r="F79" i="4"/>
  <c r="E79" i="4"/>
  <c r="D79" i="4"/>
  <c r="X78" i="4"/>
  <c r="W78" i="4"/>
  <c r="V78" i="4"/>
  <c r="U78" i="4"/>
  <c r="T78" i="4"/>
  <c r="S78" i="4"/>
  <c r="R78" i="4"/>
  <c r="Q78" i="4"/>
  <c r="P78" i="4"/>
  <c r="O78" i="4"/>
  <c r="N78" i="4"/>
  <c r="M78" i="4"/>
  <c r="L78" i="4"/>
  <c r="K78" i="4"/>
  <c r="J78" i="4"/>
  <c r="I78" i="4"/>
  <c r="H78" i="4"/>
  <c r="G78" i="4"/>
  <c r="F78" i="4"/>
  <c r="E78" i="4"/>
  <c r="D78" i="4"/>
  <c r="X77" i="4"/>
  <c r="W77" i="4"/>
  <c r="V77" i="4"/>
  <c r="U77" i="4"/>
  <c r="T77" i="4"/>
  <c r="S77" i="4"/>
  <c r="R77" i="4"/>
  <c r="Q77" i="4"/>
  <c r="P77" i="4"/>
  <c r="O77" i="4"/>
  <c r="N77" i="4"/>
  <c r="M77" i="4"/>
  <c r="L77" i="4"/>
  <c r="K77" i="4"/>
  <c r="J77" i="4"/>
  <c r="I77" i="4"/>
  <c r="H77" i="4"/>
  <c r="G77" i="4"/>
  <c r="F77" i="4"/>
  <c r="E77" i="4"/>
  <c r="D77" i="4"/>
  <c r="X76" i="4"/>
  <c r="W76" i="4"/>
  <c r="V76" i="4"/>
  <c r="U76" i="4"/>
  <c r="T76" i="4"/>
  <c r="S76" i="4"/>
  <c r="R76" i="4"/>
  <c r="Q76" i="4"/>
  <c r="P76" i="4"/>
  <c r="O76" i="4"/>
  <c r="N76" i="4"/>
  <c r="M76" i="4"/>
  <c r="L76" i="4"/>
  <c r="K76" i="4"/>
  <c r="J76" i="4"/>
  <c r="I76" i="4"/>
  <c r="H76" i="4"/>
  <c r="G76" i="4"/>
  <c r="F76" i="4"/>
  <c r="E76" i="4"/>
  <c r="D76" i="4"/>
  <c r="X75" i="4"/>
  <c r="W75" i="4"/>
  <c r="V75" i="4"/>
  <c r="U75" i="4"/>
  <c r="T75" i="4"/>
  <c r="S75" i="4"/>
  <c r="R75" i="4"/>
  <c r="Q75" i="4"/>
  <c r="P75" i="4"/>
  <c r="O75" i="4"/>
  <c r="N75" i="4"/>
  <c r="M75" i="4"/>
  <c r="L75" i="4"/>
  <c r="K75" i="4"/>
  <c r="J75" i="4"/>
  <c r="I75" i="4"/>
  <c r="H75" i="4"/>
  <c r="G75" i="4"/>
  <c r="F75" i="4"/>
  <c r="E75" i="4"/>
  <c r="D75" i="4"/>
  <c r="X74" i="4"/>
  <c r="W74" i="4"/>
  <c r="V74" i="4"/>
  <c r="U74" i="4"/>
  <c r="T74" i="4"/>
  <c r="S74" i="4"/>
  <c r="R74" i="4"/>
  <c r="Q74" i="4"/>
  <c r="P74" i="4"/>
  <c r="O74" i="4"/>
  <c r="N74" i="4"/>
  <c r="M74" i="4"/>
  <c r="L74" i="4"/>
  <c r="K74" i="4"/>
  <c r="J74" i="4"/>
  <c r="I74" i="4"/>
  <c r="H74" i="4"/>
  <c r="G74" i="4"/>
  <c r="F74" i="4"/>
  <c r="E74" i="4"/>
  <c r="D74" i="4"/>
  <c r="X73" i="4"/>
  <c r="W73" i="4"/>
  <c r="V73" i="4"/>
  <c r="U73" i="4"/>
  <c r="T73" i="4"/>
  <c r="S73" i="4"/>
  <c r="R73" i="4"/>
  <c r="Q73" i="4"/>
  <c r="P73" i="4"/>
  <c r="O73" i="4"/>
  <c r="N73" i="4"/>
  <c r="M73" i="4"/>
  <c r="L73" i="4"/>
  <c r="K73" i="4"/>
  <c r="J73" i="4"/>
  <c r="I73" i="4"/>
  <c r="H73" i="4"/>
  <c r="G73" i="4"/>
  <c r="F73" i="4"/>
  <c r="E73" i="4"/>
  <c r="D73" i="4"/>
  <c r="X72" i="4"/>
  <c r="W72" i="4"/>
  <c r="V72" i="4"/>
  <c r="U72" i="4"/>
  <c r="T72" i="4"/>
  <c r="S72" i="4"/>
  <c r="R72" i="4"/>
  <c r="Q72" i="4"/>
  <c r="P72" i="4"/>
  <c r="O72" i="4"/>
  <c r="N72" i="4"/>
  <c r="M72" i="4"/>
  <c r="L72" i="4"/>
  <c r="K72" i="4"/>
  <c r="J72" i="4"/>
  <c r="I72" i="4"/>
  <c r="H72" i="4"/>
  <c r="G72" i="4"/>
  <c r="F72" i="4"/>
  <c r="E72" i="4"/>
  <c r="D72" i="4"/>
  <c r="D71" i="4"/>
  <c r="D70" i="4"/>
  <c r="X69" i="4"/>
  <c r="W69" i="4"/>
  <c r="V69" i="4"/>
  <c r="U69" i="4"/>
  <c r="T69" i="4"/>
  <c r="S69" i="4"/>
  <c r="R69" i="4"/>
  <c r="Q69" i="4"/>
  <c r="P69" i="4"/>
  <c r="O69" i="4"/>
  <c r="N69" i="4"/>
  <c r="M69" i="4"/>
  <c r="L69" i="4"/>
  <c r="K69" i="4"/>
  <c r="J69" i="4"/>
  <c r="I69" i="4"/>
  <c r="H69" i="4"/>
  <c r="G69" i="4"/>
  <c r="F69" i="4"/>
  <c r="E69" i="4"/>
  <c r="X68" i="4"/>
  <c r="W68" i="4"/>
  <c r="V68" i="4"/>
  <c r="U68" i="4"/>
  <c r="T68" i="4"/>
  <c r="S68" i="4"/>
  <c r="R68" i="4"/>
  <c r="Q68" i="4"/>
  <c r="P68" i="4"/>
  <c r="O68" i="4"/>
  <c r="N68" i="4"/>
  <c r="M68" i="4"/>
  <c r="L68" i="4"/>
  <c r="K68" i="4"/>
  <c r="J68" i="4"/>
  <c r="I68" i="4"/>
  <c r="H68" i="4"/>
  <c r="G68" i="4"/>
  <c r="F68" i="4"/>
  <c r="E68" i="4"/>
  <c r="D68" i="4"/>
  <c r="X67" i="4"/>
  <c r="W67" i="4"/>
  <c r="V67" i="4"/>
  <c r="U67" i="4"/>
  <c r="T67" i="4"/>
  <c r="S67" i="4"/>
  <c r="R67" i="4"/>
  <c r="Q67" i="4"/>
  <c r="P67" i="4"/>
  <c r="O67" i="4"/>
  <c r="N67" i="4"/>
  <c r="M67" i="4"/>
  <c r="L67" i="4"/>
  <c r="K67" i="4"/>
  <c r="J67" i="4"/>
  <c r="I67" i="4"/>
  <c r="H67" i="4"/>
  <c r="G67" i="4"/>
  <c r="F67" i="4"/>
  <c r="E67" i="4"/>
  <c r="D67" i="4"/>
  <c r="X66" i="4"/>
  <c r="W66" i="4"/>
  <c r="V66" i="4"/>
  <c r="U66" i="4"/>
  <c r="T66" i="4"/>
  <c r="S66" i="4"/>
  <c r="R66" i="4"/>
  <c r="Q66" i="4"/>
  <c r="P66" i="4"/>
  <c r="O66" i="4"/>
  <c r="N66" i="4"/>
  <c r="M66" i="4"/>
  <c r="L66" i="4"/>
  <c r="K66" i="4"/>
  <c r="J66" i="4"/>
  <c r="I66" i="4"/>
  <c r="H66" i="4"/>
  <c r="G66" i="4"/>
  <c r="F66" i="4"/>
  <c r="E66" i="4"/>
  <c r="D66" i="4"/>
  <c r="X65" i="4"/>
  <c r="W65" i="4"/>
  <c r="V65" i="4"/>
  <c r="U65" i="4"/>
  <c r="T65" i="4"/>
  <c r="S65" i="4"/>
  <c r="R65" i="4"/>
  <c r="Q65" i="4"/>
  <c r="P65" i="4"/>
  <c r="O65" i="4"/>
  <c r="N65" i="4"/>
  <c r="M65" i="4"/>
  <c r="L65" i="4"/>
  <c r="K65" i="4"/>
  <c r="J65" i="4"/>
  <c r="I65" i="4"/>
  <c r="H65" i="4"/>
  <c r="G65" i="4"/>
  <c r="F65" i="4"/>
  <c r="E65" i="4"/>
  <c r="D65" i="4"/>
  <c r="X64" i="4"/>
  <c r="W64" i="4"/>
  <c r="V64" i="4"/>
  <c r="U64" i="4"/>
  <c r="T64" i="4"/>
  <c r="S64" i="4"/>
  <c r="R64" i="4"/>
  <c r="Q64" i="4"/>
  <c r="P64" i="4"/>
  <c r="O64" i="4"/>
  <c r="N64" i="4"/>
  <c r="M64" i="4"/>
  <c r="L64" i="4"/>
  <c r="K64" i="4"/>
  <c r="J64" i="4"/>
  <c r="I64" i="4"/>
  <c r="H64" i="4"/>
  <c r="G64" i="4"/>
  <c r="F64" i="4"/>
  <c r="E64" i="4"/>
  <c r="D64" i="4"/>
  <c r="X63" i="4"/>
  <c r="W63" i="4"/>
  <c r="V63" i="4"/>
  <c r="U63" i="4"/>
  <c r="T63" i="4"/>
  <c r="S63" i="4"/>
  <c r="R63" i="4"/>
  <c r="Q63" i="4"/>
  <c r="P63" i="4"/>
  <c r="O63" i="4"/>
  <c r="N63" i="4"/>
  <c r="M63" i="4"/>
  <c r="L63" i="4"/>
  <c r="K63" i="4"/>
  <c r="J63" i="4"/>
  <c r="I63" i="4"/>
  <c r="H63" i="4"/>
  <c r="G63" i="4"/>
  <c r="F63" i="4"/>
  <c r="E63" i="4"/>
  <c r="D63" i="4"/>
  <c r="X62" i="4"/>
  <c r="W62" i="4"/>
  <c r="V62" i="4"/>
  <c r="U62" i="4"/>
  <c r="T62" i="4"/>
  <c r="S62" i="4"/>
  <c r="R62" i="4"/>
  <c r="Q62" i="4"/>
  <c r="P62" i="4"/>
  <c r="O62" i="4"/>
  <c r="N62" i="4"/>
  <c r="M62" i="4"/>
  <c r="L62" i="4"/>
  <c r="K62" i="4"/>
  <c r="J62" i="4"/>
  <c r="I62" i="4"/>
  <c r="H62" i="4"/>
  <c r="G62" i="4"/>
  <c r="F62" i="4"/>
  <c r="E62" i="4"/>
  <c r="D62" i="4"/>
  <c r="X61" i="4"/>
  <c r="W61" i="4"/>
  <c r="V61" i="4"/>
  <c r="U61" i="4"/>
  <c r="T61" i="4"/>
  <c r="S61" i="4"/>
  <c r="R61" i="4"/>
  <c r="Q61" i="4"/>
  <c r="P61" i="4"/>
  <c r="O61" i="4"/>
  <c r="N61" i="4"/>
  <c r="M61" i="4"/>
  <c r="L61" i="4"/>
  <c r="K61" i="4"/>
  <c r="J61" i="4"/>
  <c r="I61" i="4"/>
  <c r="H61" i="4"/>
  <c r="G61" i="4"/>
  <c r="F61" i="4"/>
  <c r="E61" i="4"/>
  <c r="D61" i="4"/>
  <c r="X60" i="4"/>
  <c r="W60" i="4"/>
  <c r="V60" i="4"/>
  <c r="U60" i="4"/>
  <c r="T60" i="4"/>
  <c r="S60" i="4"/>
  <c r="R60" i="4"/>
  <c r="Q60" i="4"/>
  <c r="P60" i="4"/>
  <c r="O60" i="4"/>
  <c r="N60" i="4"/>
  <c r="M60" i="4"/>
  <c r="L60" i="4"/>
  <c r="K60" i="4"/>
  <c r="J60" i="4"/>
  <c r="I60" i="4"/>
  <c r="H60" i="4"/>
  <c r="G60" i="4"/>
  <c r="F60" i="4"/>
  <c r="E60" i="4"/>
  <c r="D60" i="4"/>
  <c r="X59" i="4"/>
  <c r="W59" i="4"/>
  <c r="V59" i="4"/>
  <c r="U59" i="4"/>
  <c r="T59" i="4"/>
  <c r="S59" i="4"/>
  <c r="R59" i="4"/>
  <c r="Q59" i="4"/>
  <c r="P59" i="4"/>
  <c r="O59" i="4"/>
  <c r="N59" i="4"/>
  <c r="M59" i="4"/>
  <c r="L59" i="4"/>
  <c r="K59" i="4"/>
  <c r="J59" i="4"/>
  <c r="I59" i="4"/>
  <c r="H59" i="4"/>
  <c r="G59" i="4"/>
  <c r="F59" i="4"/>
  <c r="E59" i="4"/>
  <c r="D59" i="4"/>
  <c r="D58" i="4"/>
  <c r="D57" i="4"/>
  <c r="D56" i="4"/>
  <c r="D55" i="4"/>
  <c r="D54" i="4"/>
  <c r="X53" i="4"/>
  <c r="W53" i="4"/>
  <c r="V53" i="4"/>
  <c r="U53" i="4"/>
  <c r="T53" i="4"/>
  <c r="S53" i="4"/>
  <c r="R53" i="4"/>
  <c r="Q53" i="4"/>
  <c r="P53" i="4"/>
  <c r="O53" i="4"/>
  <c r="N53" i="4"/>
  <c r="M53" i="4"/>
  <c r="L53" i="4"/>
  <c r="K53" i="4"/>
  <c r="J53" i="4"/>
  <c r="I53" i="4"/>
  <c r="H53" i="4"/>
  <c r="G53" i="4"/>
  <c r="F53" i="4"/>
  <c r="E53" i="4"/>
  <c r="X52" i="4"/>
  <c r="W52" i="4"/>
  <c r="V52" i="4"/>
  <c r="U52" i="4"/>
  <c r="T52" i="4"/>
  <c r="S52" i="4"/>
  <c r="R52" i="4"/>
  <c r="Q52" i="4"/>
  <c r="P52" i="4"/>
  <c r="O52" i="4"/>
  <c r="N52" i="4"/>
  <c r="M52" i="4"/>
  <c r="L52" i="4"/>
  <c r="K52" i="4"/>
  <c r="J52" i="4"/>
  <c r="I52" i="4"/>
  <c r="H52" i="4"/>
  <c r="G52" i="4"/>
  <c r="F52" i="4"/>
  <c r="E52" i="4"/>
  <c r="D52" i="4"/>
  <c r="X51" i="4"/>
  <c r="W51" i="4"/>
  <c r="V51" i="4"/>
  <c r="U51" i="4"/>
  <c r="T51" i="4"/>
  <c r="S51" i="4"/>
  <c r="R51" i="4"/>
  <c r="Q51" i="4"/>
  <c r="P51" i="4"/>
  <c r="O51" i="4"/>
  <c r="N51" i="4"/>
  <c r="M51" i="4"/>
  <c r="L51" i="4"/>
  <c r="K51" i="4"/>
  <c r="J51" i="4"/>
  <c r="I51" i="4"/>
  <c r="H51" i="4"/>
  <c r="G51" i="4"/>
  <c r="F51" i="4"/>
  <c r="E51" i="4"/>
  <c r="D51" i="4"/>
  <c r="D50" i="4"/>
  <c r="D49" i="4"/>
  <c r="D48" i="4"/>
  <c r="D47" i="4"/>
  <c r="X46" i="4"/>
  <c r="W46" i="4"/>
  <c r="V46" i="4"/>
  <c r="U46" i="4"/>
  <c r="T46" i="4"/>
  <c r="S46" i="4"/>
  <c r="R46" i="4"/>
  <c r="Q46" i="4"/>
  <c r="P46" i="4"/>
  <c r="O46" i="4"/>
  <c r="N46" i="4"/>
  <c r="M46" i="4"/>
  <c r="L46" i="4"/>
  <c r="K46" i="4"/>
  <c r="J46" i="4"/>
  <c r="I46" i="4"/>
  <c r="H46" i="4"/>
  <c r="G46" i="4"/>
  <c r="F46" i="4"/>
  <c r="E46" i="4"/>
  <c r="D45" i="4"/>
  <c r="D44" i="4"/>
  <c r="X43" i="4"/>
  <c r="W43" i="4"/>
  <c r="V43" i="4"/>
  <c r="U43" i="4"/>
  <c r="T43" i="4"/>
  <c r="S43" i="4"/>
  <c r="R43" i="4"/>
  <c r="Q43" i="4"/>
  <c r="P43" i="4"/>
  <c r="O43" i="4"/>
  <c r="N43" i="4"/>
  <c r="M43" i="4"/>
  <c r="L43" i="4"/>
  <c r="K43" i="4"/>
  <c r="J43" i="4"/>
  <c r="I43" i="4"/>
  <c r="H43" i="4"/>
  <c r="G43" i="4"/>
  <c r="F43" i="4"/>
  <c r="E43" i="4"/>
  <c r="X42" i="4"/>
  <c r="W42" i="4"/>
  <c r="V42" i="4"/>
  <c r="U42" i="4"/>
  <c r="T42" i="4"/>
  <c r="S42" i="4"/>
  <c r="R42" i="4"/>
  <c r="Q42" i="4"/>
  <c r="P42" i="4"/>
  <c r="O42" i="4"/>
  <c r="N42" i="4"/>
  <c r="M42" i="4"/>
  <c r="L42" i="4"/>
  <c r="K42" i="4"/>
  <c r="J42" i="4"/>
  <c r="I42" i="4"/>
  <c r="H42" i="4"/>
  <c r="G42" i="4"/>
  <c r="F42" i="4"/>
  <c r="E42" i="4"/>
  <c r="D42" i="4"/>
  <c r="X41" i="4"/>
  <c r="W41" i="4"/>
  <c r="V41" i="4"/>
  <c r="U41" i="4"/>
  <c r="T41" i="4"/>
  <c r="S41" i="4"/>
  <c r="R41" i="4"/>
  <c r="Q41" i="4"/>
  <c r="P41" i="4"/>
  <c r="O41" i="4"/>
  <c r="N41" i="4"/>
  <c r="M41" i="4"/>
  <c r="L41" i="4"/>
  <c r="K41" i="4"/>
  <c r="J41" i="4"/>
  <c r="I41" i="4"/>
  <c r="H41" i="4"/>
  <c r="G41" i="4"/>
  <c r="F41" i="4"/>
  <c r="E41" i="4"/>
  <c r="D41" i="4"/>
  <c r="D40" i="4"/>
  <c r="D39" i="4"/>
  <c r="D38" i="4"/>
  <c r="X37" i="4"/>
  <c r="W37" i="4"/>
  <c r="V37" i="4"/>
  <c r="U37" i="4"/>
  <c r="T37" i="4"/>
  <c r="S37" i="4"/>
  <c r="R37" i="4"/>
  <c r="Q37" i="4"/>
  <c r="P37" i="4"/>
  <c r="O37" i="4"/>
  <c r="N37" i="4"/>
  <c r="M37" i="4"/>
  <c r="L37" i="4"/>
  <c r="K37" i="4"/>
  <c r="J37" i="4"/>
  <c r="I37" i="4"/>
  <c r="H37" i="4"/>
  <c r="G37" i="4"/>
  <c r="F37" i="4"/>
  <c r="E37" i="4"/>
  <c r="D36" i="4"/>
  <c r="D35" i="4"/>
  <c r="X34" i="4"/>
  <c r="W34" i="4"/>
  <c r="V34" i="4"/>
  <c r="U34" i="4"/>
  <c r="T34" i="4"/>
  <c r="S34" i="4"/>
  <c r="R34" i="4"/>
  <c r="Q34" i="4"/>
  <c r="P34" i="4"/>
  <c r="O34" i="4"/>
  <c r="N34" i="4"/>
  <c r="M34" i="4"/>
  <c r="L34" i="4"/>
  <c r="K34" i="4"/>
  <c r="J34" i="4"/>
  <c r="I34" i="4"/>
  <c r="H34" i="4"/>
  <c r="G34" i="4"/>
  <c r="F34" i="4"/>
  <c r="E34" i="4"/>
  <c r="X33" i="4"/>
  <c r="W33" i="4"/>
  <c r="V33" i="4"/>
  <c r="U33" i="4"/>
  <c r="T33" i="4"/>
  <c r="S33" i="4"/>
  <c r="R33" i="4"/>
  <c r="Q33" i="4"/>
  <c r="P33" i="4"/>
  <c r="O33" i="4"/>
  <c r="N33" i="4"/>
  <c r="M33" i="4"/>
  <c r="L33" i="4"/>
  <c r="K33" i="4"/>
  <c r="J33" i="4"/>
  <c r="I33" i="4"/>
  <c r="H33" i="4"/>
  <c r="G33" i="4"/>
  <c r="F33" i="4"/>
  <c r="E33" i="4"/>
  <c r="D33" i="4"/>
  <c r="D32" i="4"/>
  <c r="D31" i="4"/>
  <c r="D30" i="4"/>
  <c r="X29" i="4"/>
  <c r="W29" i="4"/>
  <c r="V29" i="4"/>
  <c r="U29" i="4"/>
  <c r="T29" i="4"/>
  <c r="S29" i="4"/>
  <c r="R29" i="4"/>
  <c r="Q29" i="4"/>
  <c r="P29" i="4"/>
  <c r="O29" i="4"/>
  <c r="N29" i="4"/>
  <c r="M29" i="4"/>
  <c r="L29" i="4"/>
  <c r="K29" i="4"/>
  <c r="J29" i="4"/>
  <c r="I29" i="4"/>
  <c r="H29" i="4"/>
  <c r="G29" i="4"/>
  <c r="F29" i="4"/>
  <c r="E29" i="4"/>
  <c r="X28" i="4"/>
  <c r="W28" i="4"/>
  <c r="V28" i="4"/>
  <c r="U28" i="4"/>
  <c r="T28" i="4"/>
  <c r="S28" i="4"/>
  <c r="R28" i="4"/>
  <c r="Q28" i="4"/>
  <c r="P28" i="4"/>
  <c r="O28" i="4"/>
  <c r="N28" i="4"/>
  <c r="M28" i="4"/>
  <c r="L28" i="4"/>
  <c r="K28" i="4"/>
  <c r="J28" i="4"/>
  <c r="I28" i="4"/>
  <c r="H28" i="4"/>
  <c r="G28" i="4"/>
  <c r="F28" i="4"/>
  <c r="E28" i="4"/>
  <c r="D28" i="4"/>
  <c r="X27" i="4"/>
  <c r="W27" i="4"/>
  <c r="V27" i="4"/>
  <c r="U27" i="4"/>
  <c r="T27" i="4"/>
  <c r="S27" i="4"/>
  <c r="R27" i="4"/>
  <c r="Q27" i="4"/>
  <c r="P27" i="4"/>
  <c r="O27" i="4"/>
  <c r="N27" i="4"/>
  <c r="M27" i="4"/>
  <c r="L27" i="4"/>
  <c r="K27" i="4"/>
  <c r="J27" i="4"/>
  <c r="I27" i="4"/>
  <c r="H27" i="4"/>
  <c r="G27" i="4"/>
  <c r="F27" i="4"/>
  <c r="E27" i="4"/>
  <c r="D27" i="4"/>
  <c r="X26" i="4"/>
  <c r="W26" i="4"/>
  <c r="V26" i="4"/>
  <c r="U26" i="4"/>
  <c r="T26" i="4"/>
  <c r="S26" i="4"/>
  <c r="R26" i="4"/>
  <c r="Q26" i="4"/>
  <c r="P26" i="4"/>
  <c r="O26" i="4"/>
  <c r="N26" i="4"/>
  <c r="M26" i="4"/>
  <c r="L26" i="4"/>
  <c r="K26" i="4"/>
  <c r="J26" i="4"/>
  <c r="I26" i="4"/>
  <c r="H26" i="4"/>
  <c r="G26" i="4"/>
  <c r="F26" i="4"/>
  <c r="E26" i="4"/>
  <c r="D26" i="4"/>
  <c r="D25" i="4"/>
  <c r="D24" i="4"/>
  <c r="D23" i="4"/>
  <c r="X22" i="4"/>
  <c r="W22" i="4"/>
  <c r="V22" i="4"/>
  <c r="U22" i="4"/>
  <c r="T22" i="4"/>
  <c r="S22" i="4"/>
  <c r="R22" i="4"/>
  <c r="Q22" i="4"/>
  <c r="P22" i="4"/>
  <c r="O22" i="4"/>
  <c r="N22" i="4"/>
  <c r="M22" i="4"/>
  <c r="L22" i="4"/>
  <c r="K22" i="4"/>
  <c r="J22" i="4"/>
  <c r="I22" i="4"/>
  <c r="H22" i="4"/>
  <c r="G22" i="4"/>
  <c r="F22" i="4"/>
  <c r="E22" i="4"/>
  <c r="X21" i="4"/>
  <c r="W21" i="4"/>
  <c r="V21" i="4"/>
  <c r="U21" i="4"/>
  <c r="T21" i="4"/>
  <c r="S21" i="4"/>
  <c r="R21" i="4"/>
  <c r="Q21" i="4"/>
  <c r="P21" i="4"/>
  <c r="O21" i="4"/>
  <c r="N21" i="4"/>
  <c r="M21" i="4"/>
  <c r="L21" i="4"/>
  <c r="K21" i="4"/>
  <c r="J21" i="4"/>
  <c r="I21" i="4"/>
  <c r="H21" i="4"/>
  <c r="G21" i="4"/>
  <c r="F21" i="4"/>
  <c r="E21" i="4"/>
  <c r="D21" i="4"/>
  <c r="D20" i="4"/>
  <c r="D19" i="4"/>
  <c r="D18" i="4"/>
  <c r="D17" i="4"/>
  <c r="X16" i="4"/>
  <c r="W16" i="4"/>
  <c r="V16" i="4"/>
  <c r="U16" i="4"/>
  <c r="T16" i="4"/>
  <c r="S16" i="4"/>
  <c r="R16" i="4"/>
  <c r="Q16" i="4"/>
  <c r="P16" i="4"/>
  <c r="O16" i="4"/>
  <c r="N16" i="4"/>
  <c r="M16" i="4"/>
  <c r="L16" i="4"/>
  <c r="K16" i="4"/>
  <c r="J16" i="4"/>
  <c r="I16" i="4"/>
  <c r="H16" i="4"/>
  <c r="G16" i="4"/>
  <c r="F16" i="4"/>
  <c r="E16" i="4"/>
  <c r="D15" i="4"/>
  <c r="D14" i="4"/>
  <c r="D13" i="4"/>
  <c r="I12" i="4"/>
  <c r="H12" i="4"/>
  <c r="G12" i="4"/>
  <c r="F12" i="4"/>
  <c r="E12" i="4"/>
  <c r="D12" i="4"/>
  <c r="D11" i="4"/>
  <c r="I10" i="4"/>
  <c r="H10" i="4"/>
  <c r="G10" i="4"/>
  <c r="F10" i="4"/>
  <c r="E10" i="4"/>
  <c r="D10" i="4"/>
  <c r="X8" i="4"/>
  <c r="W8" i="4"/>
  <c r="V8" i="4"/>
  <c r="U8" i="4"/>
  <c r="T8" i="4"/>
  <c r="S8" i="4"/>
  <c r="R8" i="4"/>
  <c r="Q8" i="4"/>
  <c r="P8" i="4"/>
  <c r="O8" i="4"/>
  <c r="N8" i="4"/>
  <c r="M8" i="4"/>
  <c r="L8" i="4"/>
  <c r="K8" i="4"/>
  <c r="J8" i="4"/>
  <c r="I7" i="4"/>
  <c r="H7" i="4"/>
  <c r="G7" i="4"/>
  <c r="F7" i="4"/>
  <c r="E7" i="4"/>
  <c r="D7" i="4"/>
  <c r="I6" i="4"/>
  <c r="H6" i="4"/>
  <c r="G6" i="4"/>
  <c r="F6" i="4"/>
  <c r="E6" i="4"/>
  <c r="D6" i="4"/>
  <c r="I5" i="4"/>
  <c r="H5" i="4"/>
  <c r="G5" i="4"/>
  <c r="F5" i="4"/>
  <c r="E5" i="4"/>
  <c r="D5" i="4"/>
  <c r="X4" i="4"/>
  <c r="W4" i="4"/>
  <c r="V4" i="4"/>
  <c r="U4" i="4"/>
  <c r="T4" i="4"/>
  <c r="S4" i="4"/>
  <c r="R4" i="4"/>
  <c r="Q4" i="4"/>
  <c r="P4" i="4"/>
  <c r="O4" i="4"/>
  <c r="N4" i="4"/>
  <c r="M4" i="4"/>
  <c r="L4" i="4"/>
  <c r="K4" i="4"/>
  <c r="J4" i="4"/>
  <c r="X3" i="4"/>
  <c r="W3" i="4"/>
  <c r="V3" i="4"/>
  <c r="U3" i="4"/>
  <c r="T3" i="4"/>
  <c r="S3" i="4"/>
  <c r="R3" i="4"/>
  <c r="Q3" i="4"/>
  <c r="P3" i="4"/>
  <c r="O3" i="4"/>
  <c r="N3" i="4"/>
  <c r="M3" i="4"/>
  <c r="L3" i="4"/>
  <c r="K3" i="4"/>
  <c r="J3" i="4"/>
  <c r="I3" i="4"/>
  <c r="H3" i="4"/>
  <c r="G3" i="4"/>
  <c r="F3" i="4"/>
  <c r="E3" i="4"/>
  <c r="D3" i="4"/>
  <c r="G89" i="51"/>
  <c r="F89" i="51"/>
  <c r="E89" i="51"/>
  <c r="D89" i="51"/>
  <c r="G89" i="50"/>
  <c r="F89" i="50"/>
  <c r="E89" i="50"/>
  <c r="D89" i="50"/>
  <c r="G89" i="49"/>
  <c r="F89" i="49"/>
  <c r="E89" i="49"/>
  <c r="D89" i="49"/>
  <c r="G89" i="48"/>
  <c r="F89" i="48"/>
  <c r="E89" i="48"/>
  <c r="D89" i="48"/>
  <c r="G89" i="47"/>
  <c r="F89" i="47"/>
  <c r="E89" i="47"/>
  <c r="D89" i="47"/>
  <c r="G89" i="46"/>
  <c r="F89" i="46"/>
  <c r="E89" i="46"/>
  <c r="D89" i="46"/>
  <c r="G89" i="45"/>
  <c r="F89" i="45"/>
  <c r="E89" i="45"/>
  <c r="D89" i="45"/>
  <c r="G89" i="44"/>
  <c r="F89" i="44"/>
  <c r="E89" i="44"/>
  <c r="D89" i="44"/>
  <c r="G89" i="43"/>
  <c r="F89" i="43"/>
  <c r="E89" i="43"/>
  <c r="D89" i="43"/>
  <c r="G89" i="42"/>
  <c r="F89" i="42"/>
  <c r="E89" i="42"/>
  <c r="D89" i="42"/>
  <c r="G89" i="41"/>
  <c r="F89" i="41"/>
  <c r="E89" i="41"/>
  <c r="D89" i="41"/>
  <c r="G89" i="40"/>
  <c r="F89" i="40"/>
  <c r="E89" i="40"/>
  <c r="D89" i="40"/>
  <c r="G89" i="39"/>
  <c r="F89" i="39"/>
  <c r="E89" i="39"/>
  <c r="D89" i="39"/>
  <c r="G89" i="38"/>
  <c r="F89" i="38"/>
  <c r="E89" i="38"/>
  <c r="D89" i="38"/>
  <c r="G87" i="37"/>
  <c r="F87" i="37"/>
  <c r="E87" i="37"/>
  <c r="D87" i="37"/>
  <c r="G90" i="36"/>
  <c r="F90" i="36"/>
  <c r="E90" i="36"/>
  <c r="D90" i="36"/>
  <c r="G91" i="35"/>
  <c r="F91" i="35"/>
  <c r="E91" i="35"/>
  <c r="D91" i="35"/>
  <c r="G91" i="34"/>
  <c r="F91" i="34"/>
  <c r="E91" i="34"/>
  <c r="D91" i="34"/>
  <c r="J91" i="33"/>
  <c r="I91" i="33"/>
  <c r="H91" i="33"/>
  <c r="G91" i="33"/>
  <c r="F91" i="33"/>
  <c r="E91" i="33"/>
  <c r="D91" i="33"/>
  <c r="J91" i="32"/>
  <c r="I91" i="32"/>
  <c r="H91" i="32"/>
  <c r="G91" i="32"/>
  <c r="F91" i="32"/>
  <c r="E91" i="32"/>
  <c r="D91" i="32"/>
  <c r="D123" i="31"/>
  <c r="J121" i="31"/>
  <c r="I121" i="31"/>
  <c r="H121" i="31"/>
  <c r="G121" i="31"/>
  <c r="F121" i="31"/>
  <c r="E121" i="31"/>
  <c r="D121" i="31"/>
  <c r="P34" i="30" l="1"/>
  <c r="K34" i="30"/>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824CE2A4-CDED-4EE1-AA24-2952C3AA0C9C}" keepAlive="1" name="クエリ - D003-19-22-A001-01" description="ブック内の 'D003-19-22-A001-01' クエリへの接続です。" type="5" refreshedVersion="0" background="1" saveData="1">
    <dbPr connection="Provider=Microsoft.Mashup.OleDb.1;Data Source=$Workbook$;Location=D003-19-22-A001-01;Extended Properties=&quot;&quot;" command="SELECT * FROM [D003-19-22-A001-01]"/>
  </connection>
</connections>
</file>

<file path=xl/sharedStrings.xml><?xml version="1.0" encoding="utf-8"?>
<sst xmlns="http://schemas.openxmlformats.org/spreadsheetml/2006/main" count="3666" uniqueCount="521">
  <si>
    <t>農林水産関係市町村別データ</t>
  </si>
  <si>
    <t>平成16年</t>
  </si>
  <si>
    <t>耕地面積</t>
  </si>
  <si>
    <t>都道</t>
  </si>
  <si>
    <t>市町</t>
  </si>
  <si>
    <t>田耕地面積</t>
  </si>
  <si>
    <t>田本地面積</t>
  </si>
  <si>
    <t>畑耕地面積</t>
  </si>
  <si>
    <t>普通畑</t>
  </si>
  <si>
    <t>樹園地</t>
  </si>
  <si>
    <t>牧草地</t>
  </si>
  <si>
    <t>田畑計の作</t>
  </si>
  <si>
    <t>田畑計の耕</t>
  </si>
  <si>
    <t>府県</t>
  </si>
  <si>
    <t>村　</t>
  </si>
  <si>
    <t>市町村名</t>
  </si>
  <si>
    <t>　　　　　</t>
  </si>
  <si>
    <t>付延べ面積</t>
  </si>
  <si>
    <t>地利用率</t>
  </si>
  <si>
    <t>ｺｰﾄﾞ</t>
  </si>
  <si>
    <t>ha</t>
  </si>
  <si>
    <t>0.0%</t>
  </si>
  <si>
    <t>-</t>
  </si>
  <si>
    <t>利用上の注意</t>
  </si>
  <si>
    <t>平成17年</t>
  </si>
  <si>
    <t>平成18年</t>
  </si>
  <si>
    <t>　この市町村別データは、「耕地面積調査」の県計値を当該市町村における調査結果、関係機関からの情報等</t>
  </si>
  <si>
    <t>により加工したものである。</t>
  </si>
  <si>
    <t>平成19年</t>
  </si>
  <si>
    <t>　１　この市町村別データは、「作物統計調査」を実施する上で把握した地域における標本調査及び現地見積りの結果、</t>
  </si>
  <si>
    <t>　　関係機関からの情報等をもとに都道府県計値の内訳として市町村別に作成した加工統計であり、作成するうえで</t>
  </si>
  <si>
    <t>　　精度を設定しているものではない。</t>
  </si>
  <si>
    <t>　　　なお、「作物統計調査」は都道府県計値を求めるために設計されている。</t>
  </si>
  <si>
    <t>　２　市町村間の出作・入作を考慮していない（属地統計）。</t>
  </si>
  <si>
    <t>　３　数値については、四捨五入しており、都道府県計値と市町村別の内訳の計が一致しないことがある。</t>
  </si>
  <si>
    <t>平成20年</t>
    <phoneticPr fontId="5"/>
  </si>
  <si>
    <t>耕地面積</t>
    <phoneticPr fontId="5"/>
  </si>
  <si>
    <t>平成21年産</t>
  </si>
  <si>
    <t>農林水産関係市町村別統計</t>
    <rPh sb="10" eb="12">
      <t>トウケイ</t>
    </rPh>
    <phoneticPr fontId="5"/>
  </si>
  <si>
    <t>平成22年</t>
    <phoneticPr fontId="5"/>
  </si>
  <si>
    <t>　１　この市町村別統計は、「作物統計調査」を実施する上で把握した地域における標本調査及び現地見積りの結果、</t>
  </si>
  <si>
    <t>　　関係機関からの情報等を踏まえ、都道府県計値の内訳として市町村別に作成した加工統計であり、作成するうえで</t>
    <phoneticPr fontId="5"/>
  </si>
  <si>
    <t>　　精度を設定しているものではない。</t>
    <phoneticPr fontId="5"/>
  </si>
  <si>
    <t>　　　なお、「作物統計調査」は都道府県計値を求めるために設計されている。</t>
    <phoneticPr fontId="5"/>
  </si>
  <si>
    <t xml:space="preserve">　２　耕作者の市町村間の出作・入作を考慮していない（属地統計）。
</t>
    <phoneticPr fontId="5"/>
  </si>
  <si>
    <t xml:space="preserve">　３　数値は四捨五入しており、市町村値の計が都道府県値と一致しないことがある。
</t>
    <phoneticPr fontId="5"/>
  </si>
  <si>
    <t>平成23年</t>
    <phoneticPr fontId="5"/>
  </si>
  <si>
    <t>計</t>
    <rPh sb="0" eb="1">
      <t>ケイ</t>
    </rPh>
    <phoneticPr fontId="8"/>
  </si>
  <si>
    <t>平成24年</t>
    <phoneticPr fontId="5"/>
  </si>
  <si>
    <t>　　関係機関からの情報等を踏まえ、都道府県計値の内訳として市町村別に作成した加工統計であり、作成する上で</t>
    <rPh sb="50" eb="51">
      <t>ウエ</t>
    </rPh>
    <phoneticPr fontId="5"/>
  </si>
  <si>
    <t>平成25年</t>
    <phoneticPr fontId="5"/>
  </si>
  <si>
    <t>平成26年</t>
  </si>
  <si>
    <t>計</t>
  </si>
  <si>
    <t>平成27年</t>
  </si>
  <si>
    <t>平成28年</t>
  </si>
  <si>
    <t>平成29年</t>
  </si>
  <si>
    <t>平成30年</t>
  </si>
  <si>
    <t>令和元年</t>
    <phoneticPr fontId="8"/>
  </si>
  <si>
    <t>令和2年</t>
  </si>
  <si>
    <t>令和3年</t>
  </si>
  <si>
    <t>畑耕地面積</t>
    <phoneticPr fontId="9"/>
  </si>
  <si>
    <t>　１　この市町村別統計は、「作物統計調査」を実施する上で把握した地域における標本調査、現地見積りの結果、関係機関</t>
    <phoneticPr fontId="5"/>
  </si>
  <si>
    <t>　　からの情報等を踏まえ、都道府県計値の内訳として市町村別に配分することにより作成した加工統計であり、市町村別の</t>
    <phoneticPr fontId="5"/>
  </si>
  <si>
    <t>　　値を目的として設計された調査に基づいて直接得られたものではない。</t>
    <phoneticPr fontId="5"/>
  </si>
  <si>
    <t>　　　なお、「作物統計調査」は、都道府県計値を求めるために目標精度を設定し、調査の設計がされている。</t>
    <phoneticPr fontId="5"/>
  </si>
  <si>
    <t xml:space="preserve">　２　面積は、耕地の存在する市町村に計上しており（属地統計）、耕作者の市町村間の出作・入作を考慮していない。
</t>
    <phoneticPr fontId="5"/>
  </si>
  <si>
    <t>令和4年</t>
  </si>
  <si>
    <t>令和5年</t>
  </si>
  <si>
    <t>都道府県ｺｰﾄﾞ</t>
    <rPh sb="0" eb="4">
      <t>トドウフケン</t>
    </rPh>
    <phoneticPr fontId="9"/>
  </si>
  <si>
    <t>市町村
ｺｰﾄﾞ</t>
    <rPh sb="0" eb="3">
      <t>シチョウソン</t>
    </rPh>
    <phoneticPr fontId="9"/>
  </si>
  <si>
    <t>　１　 この市町村別統計は、「作物統計調査」を実施する上で把握した地域における標本調査及び現地見積りの結果、関係機関</t>
    <rPh sb="43" eb="44">
      <t>オヨ</t>
    </rPh>
    <rPh sb="56" eb="58">
      <t>キカン</t>
    </rPh>
    <phoneticPr fontId="5"/>
  </si>
  <si>
    <t>　　からの情報等を踏まえ、都道府県計値の内訳として市町村別に配分することにより作成した加工統計であり、市町村別の値</t>
    <rPh sb="54" eb="55">
      <t>ベツ</t>
    </rPh>
    <rPh sb="56" eb="57">
      <t>アタイ</t>
    </rPh>
    <phoneticPr fontId="5"/>
  </si>
  <si>
    <t>　　を目的として設計された調査に基づいて直接得られたものではない。</t>
    <phoneticPr fontId="5"/>
  </si>
  <si>
    <t>令和6年</t>
  </si>
  <si>
    <t>　１　 この市町村別統計は、「作物統計調査」を実施する上で把握した地域における標本調査結果及び現地見積りの結果、関係機関</t>
    <rPh sb="43" eb="45">
      <t>ケッカ</t>
    </rPh>
    <rPh sb="45" eb="46">
      <t>オヨ</t>
    </rPh>
    <rPh sb="47" eb="49">
      <t>ゲンチ</t>
    </rPh>
    <rPh sb="58" eb="60">
      <t>キカン</t>
    </rPh>
    <phoneticPr fontId="5"/>
  </si>
  <si>
    <t>H15</t>
    <phoneticPr fontId="5"/>
  </si>
  <si>
    <t>H16</t>
    <phoneticPr fontId="5"/>
  </si>
  <si>
    <t>H17</t>
  </si>
  <si>
    <t>H18</t>
  </si>
  <si>
    <t>H19</t>
  </si>
  <si>
    <t>H20</t>
  </si>
  <si>
    <t>H21</t>
  </si>
  <si>
    <t>H22</t>
  </si>
  <si>
    <t>H23</t>
  </si>
  <si>
    <t>H24</t>
  </si>
  <si>
    <t>H25</t>
  </si>
  <si>
    <t>H26</t>
  </si>
  <si>
    <t>H27</t>
  </si>
  <si>
    <t>H28</t>
  </si>
  <si>
    <t>H29</t>
  </si>
  <si>
    <t>H30</t>
  </si>
  <si>
    <t>R1</t>
    <phoneticPr fontId="5"/>
  </si>
  <si>
    <t>R2</t>
  </si>
  <si>
    <t>R3</t>
  </si>
  <si>
    <t>R4</t>
  </si>
  <si>
    <t>R5</t>
  </si>
  <si>
    <t>R6</t>
  </si>
  <si>
    <t>合併年月</t>
    <rPh sb="0" eb="2">
      <t>ガッペイ</t>
    </rPh>
    <rPh sb="2" eb="3">
      <t>ネン</t>
    </rPh>
    <rPh sb="3" eb="4">
      <t>ツキ</t>
    </rPh>
    <phoneticPr fontId="5"/>
  </si>
  <si>
    <t>↓こちらのタブからご覧になりたい市町を選択してください。</t>
    <rPh sb="10" eb="11">
      <t>ラン</t>
    </rPh>
    <rPh sb="16" eb="18">
      <t>シマチ</t>
    </rPh>
    <rPh sb="19" eb="21">
      <t>センタク</t>
    </rPh>
    <phoneticPr fontId="15"/>
  </si>
  <si>
    <t>(ha)</t>
    <phoneticPr fontId="5"/>
  </si>
  <si>
    <t>年</t>
    <rPh sb="0" eb="1">
      <t>ネン</t>
    </rPh>
    <phoneticPr fontId="5"/>
  </si>
  <si>
    <t>田</t>
    <rPh sb="0" eb="1">
      <t>デン</t>
    </rPh>
    <phoneticPr fontId="5"/>
  </si>
  <si>
    <t>畑</t>
    <rPh sb="0" eb="1">
      <t>ハタ</t>
    </rPh>
    <phoneticPr fontId="5"/>
  </si>
  <si>
    <t>調査の概要、利用上の注意</t>
    <rPh sb="0" eb="2">
      <t>チョウサ</t>
    </rPh>
    <rPh sb="3" eb="5">
      <t>ガイヨウ</t>
    </rPh>
    <rPh sb="6" eb="9">
      <t>リヨウジョウ</t>
    </rPh>
    <rPh sb="10" eb="12">
      <t>チュウイ</t>
    </rPh>
    <phoneticPr fontId="5"/>
  </si>
  <si>
    <t>10年前の2014年から田は、</t>
    <rPh sb="2" eb="3">
      <t>ネン</t>
    </rPh>
    <rPh sb="3" eb="4">
      <t>マエ</t>
    </rPh>
    <rPh sb="9" eb="10">
      <t>ネン</t>
    </rPh>
    <rPh sb="12" eb="13">
      <t>デン</t>
    </rPh>
    <phoneticPr fontId="5"/>
  </si>
  <si>
    <t>減少</t>
    <rPh sb="0" eb="2">
      <t>ゲンショウ</t>
    </rPh>
    <phoneticPr fontId="5"/>
  </si>
  <si>
    <t>5年前2019年から</t>
    <rPh sb="1" eb="2">
      <t>ネン</t>
    </rPh>
    <rPh sb="2" eb="3">
      <t>マエ</t>
    </rPh>
    <rPh sb="7" eb="8">
      <t>ネン</t>
    </rPh>
    <phoneticPr fontId="5"/>
  </si>
  <si>
    <t>田は、</t>
    <rPh sb="0" eb="1">
      <t>デン</t>
    </rPh>
    <phoneticPr fontId="5"/>
  </si>
  <si>
    <t>出典：</t>
    <rPh sb="0" eb="2">
      <t>シュッテン</t>
    </rPh>
    <phoneticPr fontId="5"/>
  </si>
  <si>
    <t>面積調査：農林水産省</t>
  </si>
  <si>
    <t>10年前の2014年から畑は、</t>
    <rPh sb="2" eb="3">
      <t>ネン</t>
    </rPh>
    <rPh sb="3" eb="4">
      <t>マエ</t>
    </rPh>
    <rPh sb="9" eb="10">
      <t>ネン</t>
    </rPh>
    <rPh sb="12" eb="13">
      <t>ハタ</t>
    </rPh>
    <phoneticPr fontId="5"/>
  </si>
  <si>
    <t>畑は、</t>
    <rPh sb="0" eb="1">
      <t>ハタ</t>
    </rPh>
    <phoneticPr fontId="5"/>
  </si>
  <si>
    <t>長野県</t>
  </si>
  <si>
    <t>長野市</t>
  </si>
  <si>
    <t>松本市</t>
  </si>
  <si>
    <t>上田市</t>
  </si>
  <si>
    <t>岡谷市</t>
  </si>
  <si>
    <t>飯田市</t>
  </si>
  <si>
    <t>諏訪市</t>
  </si>
  <si>
    <t>須坂市</t>
  </si>
  <si>
    <t>小諸市</t>
  </si>
  <si>
    <t>伊那市</t>
  </si>
  <si>
    <t>駒ヶ根市</t>
  </si>
  <si>
    <t>中野市</t>
  </si>
  <si>
    <t>大町市</t>
  </si>
  <si>
    <t>飯山市</t>
  </si>
  <si>
    <t>茅野市</t>
  </si>
  <si>
    <t>塩尻市</t>
  </si>
  <si>
    <t>佐久市</t>
  </si>
  <si>
    <t>千曲市</t>
  </si>
  <si>
    <t>東御市</t>
  </si>
  <si>
    <t>臼田町</t>
  </si>
  <si>
    <t>小海町</t>
  </si>
  <si>
    <t>川上村</t>
  </si>
  <si>
    <t>南牧村</t>
  </si>
  <si>
    <t>南相木村</t>
  </si>
  <si>
    <t>北相木村</t>
  </si>
  <si>
    <t>佐久穂町</t>
  </si>
  <si>
    <t>軽井沢町</t>
  </si>
  <si>
    <t>望月町</t>
  </si>
  <si>
    <t>御代田町</t>
  </si>
  <si>
    <t>立科町</t>
  </si>
  <si>
    <t>浅科村</t>
  </si>
  <si>
    <t>丸子町</t>
  </si>
  <si>
    <t>長門町</t>
  </si>
  <si>
    <t>真田町</t>
  </si>
  <si>
    <t>武石村</t>
  </si>
  <si>
    <t>和田村</t>
  </si>
  <si>
    <t>青木村</t>
  </si>
  <si>
    <t>下諏訪町</t>
  </si>
  <si>
    <t>富士見町</t>
  </si>
  <si>
    <t>原村</t>
  </si>
  <si>
    <t>高遠町</t>
  </si>
  <si>
    <t>辰野町</t>
  </si>
  <si>
    <t>箕輪町</t>
  </si>
  <si>
    <t>飯島町</t>
  </si>
  <si>
    <t>南箕輪村</t>
  </si>
  <si>
    <t>中川村</t>
  </si>
  <si>
    <t>長谷村</t>
  </si>
  <si>
    <t>宮田村</t>
  </si>
  <si>
    <t>松川町</t>
  </si>
  <si>
    <t>高森町</t>
  </si>
  <si>
    <t>阿南町</t>
  </si>
  <si>
    <t>清内路村</t>
  </si>
  <si>
    <t>阿智村</t>
  </si>
  <si>
    <t>浪合村</t>
  </si>
  <si>
    <t>平谷村</t>
  </si>
  <si>
    <t>根羽村</t>
  </si>
  <si>
    <t>下條村</t>
  </si>
  <si>
    <t>売木村</t>
  </si>
  <si>
    <t>天龍村</t>
  </si>
  <si>
    <t>泰阜村</t>
  </si>
  <si>
    <t>喬木村</t>
  </si>
  <si>
    <t>豊丘村</t>
  </si>
  <si>
    <t>大鹿村</t>
  </si>
  <si>
    <t>上村</t>
  </si>
  <si>
    <t>南信濃村</t>
  </si>
  <si>
    <t>木曽福島町</t>
  </si>
  <si>
    <t>上松町</t>
  </si>
  <si>
    <t>南木曽町</t>
  </si>
  <si>
    <t>楢川村</t>
  </si>
  <si>
    <t>木祖村</t>
  </si>
  <si>
    <t>日義村</t>
  </si>
  <si>
    <t>開田村</t>
  </si>
  <si>
    <t>三岳村</t>
  </si>
  <si>
    <t>王滝村</t>
  </si>
  <si>
    <t>大桑村</t>
  </si>
  <si>
    <t>明科町</t>
  </si>
  <si>
    <t>四賀村</t>
  </si>
  <si>
    <t>本城村</t>
  </si>
  <si>
    <t>坂北村</t>
  </si>
  <si>
    <t>麻績村</t>
  </si>
  <si>
    <t>坂井村</t>
  </si>
  <si>
    <t>生坂村</t>
  </si>
  <si>
    <t>波田町</t>
  </si>
  <si>
    <t>山形村</t>
  </si>
  <si>
    <t>朝日村</t>
  </si>
  <si>
    <t>豊科町</t>
  </si>
  <si>
    <t>穂高町</t>
  </si>
  <si>
    <t>奈川村</t>
  </si>
  <si>
    <t>安曇村</t>
  </si>
  <si>
    <t>梓川村</t>
  </si>
  <si>
    <t>三郷村</t>
  </si>
  <si>
    <t>堀金村</t>
  </si>
  <si>
    <t>池田町</t>
  </si>
  <si>
    <t>松川村</t>
  </si>
  <si>
    <t>八坂村</t>
  </si>
  <si>
    <t>美麻村</t>
  </si>
  <si>
    <t>白馬村</t>
  </si>
  <si>
    <t>小谷村</t>
  </si>
  <si>
    <t>坂城町</t>
  </si>
  <si>
    <t>小布施町</t>
  </si>
  <si>
    <t>高山村</t>
  </si>
  <si>
    <t>山ノ内町</t>
  </si>
  <si>
    <t>木島平村</t>
  </si>
  <si>
    <t>野沢温泉村</t>
  </si>
  <si>
    <t>信州新町</t>
  </si>
  <si>
    <t>信濃町</t>
  </si>
  <si>
    <t>牟礼村</t>
  </si>
  <si>
    <t>三水村</t>
  </si>
  <si>
    <t>小川村</t>
  </si>
  <si>
    <t>中条村</t>
  </si>
  <si>
    <t>豊田村</t>
  </si>
  <si>
    <t>栄村</t>
  </si>
  <si>
    <t>　この市町村別データは、『作物統計調査』の県計値を当該市町村における調査結果、関係機関・団体からの情報等により加工したものである。</t>
  </si>
  <si>
    <t>安曇野市</t>
  </si>
  <si>
    <t>長和町</t>
  </si>
  <si>
    <t>木曽町</t>
  </si>
  <si>
    <t>筑北村</t>
  </si>
  <si>
    <t>飯綱町</t>
  </si>
  <si>
    <t>長野県</t>
    <rPh sb="0" eb="2">
      <t>ナガノ</t>
    </rPh>
    <rPh sb="2" eb="3">
      <t>ケン</t>
    </rPh>
    <phoneticPr fontId="5"/>
  </si>
  <si>
    <t>千曲市</t>
    <rPh sb="0" eb="2">
      <t>チクマ</t>
    </rPh>
    <rPh sb="2" eb="3">
      <t>シ</t>
    </rPh>
    <phoneticPr fontId="8"/>
  </si>
  <si>
    <t>東御市</t>
    <rPh sb="0" eb="1">
      <t>ヒガシ</t>
    </rPh>
    <rPh sb="1" eb="2">
      <t>オ</t>
    </rPh>
    <rPh sb="2" eb="3">
      <t>シ</t>
    </rPh>
    <phoneticPr fontId="8"/>
  </si>
  <si>
    <t>下條村</t>
    <rPh sb="0" eb="3">
      <t>シモジョウムラ</t>
    </rPh>
    <phoneticPr fontId="8"/>
  </si>
  <si>
    <t>天龍村</t>
    <rPh sb="1" eb="2">
      <t>リュウ</t>
    </rPh>
    <phoneticPr fontId="8"/>
  </si>
  <si>
    <t>長野県</t>
    <rPh sb="0" eb="3">
      <t>ナガノケン</t>
    </rPh>
    <phoneticPr fontId="5"/>
  </si>
  <si>
    <t>伊那市</t>
    <rPh sb="0" eb="3">
      <t>イナシ</t>
    </rPh>
    <phoneticPr fontId="5"/>
  </si>
  <si>
    <t>駒ヶ根市</t>
    <rPh sb="0" eb="4">
      <t>コマガネシ</t>
    </rPh>
    <phoneticPr fontId="5"/>
  </si>
  <si>
    <t>辰野町</t>
    <rPh sb="0" eb="3">
      <t>タツノマチ</t>
    </rPh>
    <phoneticPr fontId="5"/>
  </si>
  <si>
    <t>箕輪町</t>
    <rPh sb="0" eb="2">
      <t>ミノワ</t>
    </rPh>
    <rPh sb="2" eb="3">
      <t>マチ</t>
    </rPh>
    <phoneticPr fontId="5"/>
  </si>
  <si>
    <t>飯島町</t>
    <rPh sb="0" eb="3">
      <t>イイジママチ</t>
    </rPh>
    <phoneticPr fontId="5"/>
  </si>
  <si>
    <t>南箕輪村</t>
    <rPh sb="0" eb="4">
      <t>ミナミミノワムラ</t>
    </rPh>
    <phoneticPr fontId="5"/>
  </si>
  <si>
    <t>中川村</t>
    <rPh sb="0" eb="3">
      <t>ナカガワムラ</t>
    </rPh>
    <phoneticPr fontId="5"/>
  </si>
  <si>
    <t>宮田村</t>
    <rPh sb="0" eb="3">
      <t>ミヤダムラ</t>
    </rPh>
    <phoneticPr fontId="5"/>
  </si>
  <si>
    <t>集計数</t>
  </si>
  <si>
    <t>データ耕地</t>
    <rPh sb="3" eb="5">
      <t>コウチ</t>
    </rPh>
    <phoneticPr fontId="5"/>
  </si>
  <si>
    <t>データ田</t>
    <rPh sb="3" eb="4">
      <t>デン</t>
    </rPh>
    <phoneticPr fontId="5"/>
  </si>
  <si>
    <t>耕地及び作付面積統計</t>
    <rPh sb="0" eb="2">
      <t>コウチ</t>
    </rPh>
    <rPh sb="2" eb="3">
      <t>オヨ</t>
    </rPh>
    <rPh sb="4" eb="6">
      <t>サクツケ</t>
    </rPh>
    <rPh sb="6" eb="8">
      <t>メンセキ</t>
    </rPh>
    <rPh sb="8" eb="10">
      <t>トウケイ</t>
    </rPh>
    <phoneticPr fontId="8"/>
  </si>
  <si>
    <t>本地・けい畔別耕地面積累年統計</t>
    <rPh sb="0" eb="1">
      <t>ホン</t>
    </rPh>
    <rPh sb="1" eb="2">
      <t>チ</t>
    </rPh>
    <rPh sb="5" eb="6">
      <t>ハン</t>
    </rPh>
    <rPh sb="6" eb="7">
      <t>ベツ</t>
    </rPh>
    <rPh sb="7" eb="9">
      <t>コウチ</t>
    </rPh>
    <rPh sb="9" eb="11">
      <t>メンセキ</t>
    </rPh>
    <rPh sb="11" eb="13">
      <t>ルイネン</t>
    </rPh>
    <rPh sb="13" eb="15">
      <t>トウケイ</t>
    </rPh>
    <phoneticPr fontId="8"/>
  </si>
  <si>
    <t>長野</t>
  </si>
  <si>
    <t>年次</t>
    <rPh sb="0" eb="2">
      <t>ネンジ</t>
    </rPh>
    <phoneticPr fontId="8"/>
  </si>
  <si>
    <t>田畑計</t>
    <rPh sb="0" eb="2">
      <t>タハタ</t>
    </rPh>
    <rPh sb="2" eb="3">
      <t>ケイ</t>
    </rPh>
    <phoneticPr fontId="8"/>
  </si>
  <si>
    <t>田</t>
    <rPh sb="0" eb="1">
      <t>タ</t>
    </rPh>
    <phoneticPr fontId="8"/>
  </si>
  <si>
    <t>畑</t>
    <rPh sb="0" eb="1">
      <t>ハタケ</t>
    </rPh>
    <phoneticPr fontId="8"/>
  </si>
  <si>
    <t>本地</t>
    <rPh sb="0" eb="1">
      <t>ホン</t>
    </rPh>
    <rPh sb="1" eb="2">
      <t>チ</t>
    </rPh>
    <phoneticPr fontId="8"/>
  </si>
  <si>
    <t>けい畔</t>
    <rPh sb="2" eb="3">
      <t>ハン</t>
    </rPh>
    <phoneticPr fontId="8"/>
  </si>
  <si>
    <t>ha</t>
    <phoneticPr fontId="8"/>
  </si>
  <si>
    <t>昭.40(1965)</t>
  </si>
  <si>
    <t>昭.41(1966)</t>
  </si>
  <si>
    <t>昭.42(1967)</t>
  </si>
  <si>
    <t>昭.43(1968)</t>
  </si>
  <si>
    <t>昭.44(1969)</t>
  </si>
  <si>
    <t>昭.45(1970)</t>
  </si>
  <si>
    <t>昭.46(1971)</t>
  </si>
  <si>
    <t>昭.47(1972)</t>
  </si>
  <si>
    <t>昭.48(1973)</t>
  </si>
  <si>
    <t>昭.49(1974)</t>
  </si>
  <si>
    <t>昭.50(1975)</t>
  </si>
  <si>
    <t>昭.51(1976)</t>
  </si>
  <si>
    <t>昭.52(1977)</t>
  </si>
  <si>
    <t>昭.53(1978)</t>
  </si>
  <si>
    <t>昭.54(1979)</t>
  </si>
  <si>
    <t>昭.55(1980)</t>
  </si>
  <si>
    <t>昭.56(1981)</t>
  </si>
  <si>
    <t>昭.57(1982)</t>
  </si>
  <si>
    <t>昭.58(1983)</t>
  </si>
  <si>
    <t>昭.59(1984)</t>
  </si>
  <si>
    <t>昭.60(1985)</t>
  </si>
  <si>
    <t>昭.61(1986)</t>
  </si>
  <si>
    <t>昭.62(1987)</t>
  </si>
  <si>
    <t>昭.63(1988)</t>
  </si>
  <si>
    <t>平.元(1989)</t>
  </si>
  <si>
    <t>平.2(1990)</t>
  </si>
  <si>
    <t>平.3(1991)</t>
  </si>
  <si>
    <t>平.4(1992)</t>
  </si>
  <si>
    <t>平.5(1993)</t>
  </si>
  <si>
    <t>平.6(1994)</t>
  </si>
  <si>
    <t>平.7(1995)</t>
  </si>
  <si>
    <t>平.8(1996)</t>
  </si>
  <si>
    <t>平.9(1997)</t>
  </si>
  <si>
    <t>平.10(1998)</t>
  </si>
  <si>
    <t>平.11(1999)</t>
  </si>
  <si>
    <t>平.12(2000)</t>
  </si>
  <si>
    <t>平.13(2001)</t>
  </si>
  <si>
    <t>平.14(2002)</t>
  </si>
  <si>
    <t>平.15(2003)</t>
  </si>
  <si>
    <t>平.16(2004)</t>
  </si>
  <si>
    <t>平.17(2005)</t>
  </si>
  <si>
    <t>平.18(2006)</t>
  </si>
  <si>
    <t>平.19(2007)</t>
    <phoneticPr fontId="8"/>
  </si>
  <si>
    <t>平.20(2008)</t>
    <phoneticPr fontId="8"/>
  </si>
  <si>
    <t>平.21(2009)</t>
    <phoneticPr fontId="8"/>
  </si>
  <si>
    <t>平.22(2010)</t>
    <phoneticPr fontId="8"/>
  </si>
  <si>
    <t>平.23(2011)</t>
    <phoneticPr fontId="8"/>
  </si>
  <si>
    <t>平.24(2012)</t>
    <phoneticPr fontId="8"/>
  </si>
  <si>
    <t>平.25(2013)</t>
    <phoneticPr fontId="8"/>
  </si>
  <si>
    <t>平.26(2014)</t>
    <phoneticPr fontId="8"/>
  </si>
  <si>
    <t>平.27(2015)</t>
    <phoneticPr fontId="8"/>
  </si>
  <si>
    <t>平.28(2016)</t>
    <phoneticPr fontId="8"/>
  </si>
  <si>
    <t>平.29(2017)</t>
    <phoneticPr fontId="8"/>
  </si>
  <si>
    <t>平.30(2018)</t>
    <phoneticPr fontId="8"/>
  </si>
  <si>
    <t>令.元(2019)</t>
  </si>
  <si>
    <t>令.2(2020)</t>
    <phoneticPr fontId="8"/>
  </si>
  <si>
    <t>令.3(2021)</t>
  </si>
  <si>
    <t>令.4(2022)</t>
  </si>
  <si>
    <t>令.5(2023)</t>
  </si>
  <si>
    <t>令和６年耕地及び作付面積統計</t>
    <rPh sb="0" eb="2">
      <t>レイワ</t>
    </rPh>
    <phoneticPr fontId="8"/>
  </si>
  <si>
    <t>Ⅰ　耕地面積及び耕地の拡張・かい廃面積</t>
  </si>
  <si>
    <t>１　田畑別耕地面積</t>
    <rPh sb="2" eb="4">
      <t>タハタ</t>
    </rPh>
    <phoneticPr fontId="8"/>
  </si>
  <si>
    <t>　　単位:ha</t>
    <rPh sb="2" eb="4">
      <t>タンイ</t>
    </rPh>
    <phoneticPr fontId="8"/>
  </si>
  <si>
    <t>全国農業地域
・
都道府県</t>
    <rPh sb="0" eb="2">
      <t>ゼンコク</t>
    </rPh>
    <rPh sb="2" eb="4">
      <t>ノウギョウ</t>
    </rPh>
    <rPh sb="4" eb="6">
      <t>チイキ</t>
    </rPh>
    <rPh sb="9" eb="10">
      <t>ミヤコ</t>
    </rPh>
    <rPh sb="10" eb="11">
      <t>ミチ</t>
    </rPh>
    <rPh sb="11" eb="12">
      <t>フ</t>
    </rPh>
    <rPh sb="12" eb="13">
      <t>ケン</t>
    </rPh>
    <phoneticPr fontId="25"/>
  </si>
  <si>
    <t>令和５年</t>
    <rPh sb="0" eb="2">
      <t>レイワ</t>
    </rPh>
    <rPh sb="3" eb="4">
      <t>ネン</t>
    </rPh>
    <phoneticPr fontId="8"/>
  </si>
  <si>
    <t>６</t>
    <phoneticPr fontId="8"/>
  </si>
  <si>
    <t>対前年差</t>
    <rPh sb="0" eb="1">
      <t>タイ</t>
    </rPh>
    <rPh sb="1" eb="3">
      <t>ゼンネン</t>
    </rPh>
    <rPh sb="3" eb="4">
      <t>サ</t>
    </rPh>
    <phoneticPr fontId="8"/>
  </si>
  <si>
    <t>田</t>
    <rPh sb="0" eb="1">
      <t>デン</t>
    </rPh>
    <phoneticPr fontId="23"/>
  </si>
  <si>
    <t>畑</t>
    <rPh sb="0" eb="1">
      <t>ハタ</t>
    </rPh>
    <phoneticPr fontId="23"/>
  </si>
  <si>
    <t>計
(4)-(1)</t>
    <rPh sb="0" eb="1">
      <t>ケイ</t>
    </rPh>
    <phoneticPr fontId="8"/>
  </si>
  <si>
    <t>田
(5)-(2)</t>
    <phoneticPr fontId="8"/>
  </si>
  <si>
    <t>畑
(6)-(3)</t>
    <phoneticPr fontId="8"/>
  </si>
  <si>
    <t>(1)</t>
    <phoneticPr fontId="8"/>
  </si>
  <si>
    <t>(2)</t>
  </si>
  <si>
    <t>(3)</t>
  </si>
  <si>
    <t>(4)</t>
  </si>
  <si>
    <t>(5)</t>
  </si>
  <si>
    <t>(6)</t>
  </si>
  <si>
    <t>(7)</t>
  </si>
  <si>
    <t>(8)</t>
  </si>
  <si>
    <t>(9)</t>
  </si>
  <si>
    <t>全国</t>
    <rPh sb="0" eb="2">
      <t>ゼンコク</t>
    </rPh>
    <phoneticPr fontId="8"/>
  </si>
  <si>
    <t>（全国農業地域）</t>
    <rPh sb="1" eb="3">
      <t>ゼンコク</t>
    </rPh>
    <rPh sb="3" eb="5">
      <t>ノウギョウ</t>
    </rPh>
    <rPh sb="5" eb="7">
      <t>チイキ</t>
    </rPh>
    <phoneticPr fontId="8"/>
  </si>
  <si>
    <t>北海道</t>
    <rPh sb="0" eb="3">
      <t>ホッカイドウ</t>
    </rPh>
    <phoneticPr fontId="8"/>
  </si>
  <si>
    <t>都府県</t>
    <rPh sb="0" eb="3">
      <t>トフケン</t>
    </rPh>
    <phoneticPr fontId="8"/>
  </si>
  <si>
    <t>東北</t>
    <rPh sb="0" eb="2">
      <t>トウホク</t>
    </rPh>
    <phoneticPr fontId="8"/>
  </si>
  <si>
    <t>北陸</t>
    <rPh sb="0" eb="2">
      <t>ホクリク</t>
    </rPh>
    <phoneticPr fontId="8"/>
  </si>
  <si>
    <t>関東・東山</t>
    <rPh sb="0" eb="2">
      <t>カントウ</t>
    </rPh>
    <rPh sb="3" eb="5">
      <t>ヒガシヤマ</t>
    </rPh>
    <phoneticPr fontId="8"/>
  </si>
  <si>
    <t>東海</t>
    <rPh sb="0" eb="2">
      <t>トウカイ</t>
    </rPh>
    <phoneticPr fontId="8"/>
  </si>
  <si>
    <t>近畿</t>
    <rPh sb="0" eb="2">
      <t>キンキ</t>
    </rPh>
    <phoneticPr fontId="8"/>
  </si>
  <si>
    <t>中国</t>
    <rPh sb="0" eb="2">
      <t>チュウゴク</t>
    </rPh>
    <phoneticPr fontId="8"/>
  </si>
  <si>
    <t>四国</t>
    <rPh sb="0" eb="2">
      <t>シコク</t>
    </rPh>
    <phoneticPr fontId="8"/>
  </si>
  <si>
    <t>九州</t>
    <rPh sb="0" eb="2">
      <t>キュウシュウ</t>
    </rPh>
    <phoneticPr fontId="8"/>
  </si>
  <si>
    <t>沖縄</t>
    <rPh sb="0" eb="2">
      <t>オキナワ</t>
    </rPh>
    <phoneticPr fontId="8"/>
  </si>
  <si>
    <t>（都道府県）</t>
    <rPh sb="1" eb="5">
      <t>トドウフケン</t>
    </rPh>
    <phoneticPr fontId="8"/>
  </si>
  <si>
    <t>青森</t>
    <rPh sb="0" eb="2">
      <t>アオモリ</t>
    </rPh>
    <phoneticPr fontId="8"/>
  </si>
  <si>
    <t>岩手</t>
    <rPh sb="0" eb="2">
      <t>イワテ</t>
    </rPh>
    <phoneticPr fontId="8"/>
  </si>
  <si>
    <t>宮城</t>
    <rPh sb="0" eb="2">
      <t>ミヤギ</t>
    </rPh>
    <phoneticPr fontId="8"/>
  </si>
  <si>
    <t>秋田</t>
    <rPh sb="0" eb="2">
      <t>アキタ</t>
    </rPh>
    <phoneticPr fontId="8"/>
  </si>
  <si>
    <t>山形</t>
    <rPh sb="0" eb="2">
      <t>ヤマガタ</t>
    </rPh>
    <phoneticPr fontId="8"/>
  </si>
  <si>
    <t>福島</t>
    <rPh sb="0" eb="2">
      <t>フクシマ</t>
    </rPh>
    <phoneticPr fontId="8"/>
  </si>
  <si>
    <t>茨城</t>
    <rPh sb="0" eb="2">
      <t>イバラギ</t>
    </rPh>
    <phoneticPr fontId="8"/>
  </si>
  <si>
    <t>栃木</t>
    <rPh sb="0" eb="2">
      <t>トチギ</t>
    </rPh>
    <phoneticPr fontId="8"/>
  </si>
  <si>
    <t>群馬</t>
    <rPh sb="0" eb="2">
      <t>グンマ</t>
    </rPh>
    <phoneticPr fontId="8"/>
  </si>
  <si>
    <t>埼玉</t>
    <rPh sb="0" eb="2">
      <t>サイタマ</t>
    </rPh>
    <phoneticPr fontId="8"/>
  </si>
  <si>
    <t>千葉</t>
    <rPh sb="0" eb="2">
      <t>チバ</t>
    </rPh>
    <phoneticPr fontId="8"/>
  </si>
  <si>
    <t>東京</t>
    <rPh sb="0" eb="2">
      <t>トウキョウ</t>
    </rPh>
    <phoneticPr fontId="8"/>
  </si>
  <si>
    <t>神奈川</t>
    <rPh sb="0" eb="3">
      <t>カナガワ</t>
    </rPh>
    <phoneticPr fontId="8"/>
  </si>
  <si>
    <t>新潟</t>
    <rPh sb="0" eb="2">
      <t>ニイガタ</t>
    </rPh>
    <phoneticPr fontId="8"/>
  </si>
  <si>
    <t>富山</t>
    <rPh sb="0" eb="2">
      <t>トヤマ</t>
    </rPh>
    <phoneticPr fontId="8"/>
  </si>
  <si>
    <t>石川</t>
    <rPh sb="0" eb="2">
      <t>イシカワ</t>
    </rPh>
    <phoneticPr fontId="8"/>
  </si>
  <si>
    <t>福井</t>
    <rPh sb="0" eb="2">
      <t>フクイ</t>
    </rPh>
    <phoneticPr fontId="8"/>
  </si>
  <si>
    <t>山梨</t>
    <rPh sb="0" eb="2">
      <t>ヤマナシ</t>
    </rPh>
    <phoneticPr fontId="8"/>
  </si>
  <si>
    <t>長野</t>
    <rPh sb="0" eb="2">
      <t>ナガノ</t>
    </rPh>
    <phoneticPr fontId="8"/>
  </si>
  <si>
    <t>岐阜</t>
    <rPh sb="0" eb="2">
      <t>ギフ</t>
    </rPh>
    <phoneticPr fontId="8"/>
  </si>
  <si>
    <t>静岡</t>
    <rPh sb="0" eb="2">
      <t>シズオカ</t>
    </rPh>
    <phoneticPr fontId="8"/>
  </si>
  <si>
    <t>愛知</t>
    <rPh sb="0" eb="2">
      <t>アイチ</t>
    </rPh>
    <phoneticPr fontId="8"/>
  </si>
  <si>
    <t>三重</t>
    <rPh sb="0" eb="2">
      <t>ミエ</t>
    </rPh>
    <phoneticPr fontId="8"/>
  </si>
  <si>
    <t>滋賀</t>
    <rPh sb="0" eb="2">
      <t>シガ</t>
    </rPh>
    <phoneticPr fontId="8"/>
  </si>
  <si>
    <t>京都</t>
    <rPh sb="0" eb="2">
      <t>キョウト</t>
    </rPh>
    <phoneticPr fontId="8"/>
  </si>
  <si>
    <t>大阪</t>
    <rPh sb="0" eb="2">
      <t>オオサカ</t>
    </rPh>
    <phoneticPr fontId="8"/>
  </si>
  <si>
    <t>兵庫</t>
    <rPh sb="0" eb="2">
      <t>ヒョウゴ</t>
    </rPh>
    <phoneticPr fontId="8"/>
  </si>
  <si>
    <t>奈良</t>
    <rPh sb="0" eb="2">
      <t>ナラ</t>
    </rPh>
    <phoneticPr fontId="8"/>
  </si>
  <si>
    <t>和歌山</t>
    <rPh sb="0" eb="3">
      <t>ワカヤマ</t>
    </rPh>
    <phoneticPr fontId="8"/>
  </si>
  <si>
    <t>鳥取</t>
    <rPh sb="0" eb="2">
      <t>トットリ</t>
    </rPh>
    <phoneticPr fontId="8"/>
  </si>
  <si>
    <t>島根</t>
    <rPh sb="0" eb="2">
      <t>シマネ</t>
    </rPh>
    <phoneticPr fontId="8"/>
  </si>
  <si>
    <t>岡山</t>
    <rPh sb="0" eb="2">
      <t>オカヤマ</t>
    </rPh>
    <phoneticPr fontId="8"/>
  </si>
  <si>
    <t>広島</t>
    <rPh sb="0" eb="2">
      <t>ヒロシマ</t>
    </rPh>
    <phoneticPr fontId="8"/>
  </si>
  <si>
    <t>山口</t>
    <rPh sb="0" eb="2">
      <t>ヤマグチ</t>
    </rPh>
    <phoneticPr fontId="8"/>
  </si>
  <si>
    <t>徳島</t>
    <rPh sb="0" eb="2">
      <t>トクシマ</t>
    </rPh>
    <phoneticPr fontId="8"/>
  </si>
  <si>
    <t>香川</t>
    <rPh sb="0" eb="2">
      <t>カガワ</t>
    </rPh>
    <phoneticPr fontId="8"/>
  </si>
  <si>
    <t>愛媛</t>
    <rPh sb="0" eb="2">
      <t>エヒメ</t>
    </rPh>
    <phoneticPr fontId="8"/>
  </si>
  <si>
    <t>高知</t>
    <rPh sb="0" eb="2">
      <t>コウチ</t>
    </rPh>
    <phoneticPr fontId="8"/>
  </si>
  <si>
    <t>福岡</t>
    <rPh sb="0" eb="2">
      <t>フクオカ</t>
    </rPh>
    <phoneticPr fontId="8"/>
  </si>
  <si>
    <t>佐賀</t>
    <rPh sb="0" eb="2">
      <t>サガ</t>
    </rPh>
    <phoneticPr fontId="8"/>
  </si>
  <si>
    <t>長崎</t>
    <rPh sb="0" eb="2">
      <t>ナガサキ</t>
    </rPh>
    <phoneticPr fontId="8"/>
  </si>
  <si>
    <t>熊本</t>
    <rPh sb="0" eb="2">
      <t>クマモト</t>
    </rPh>
    <phoneticPr fontId="8"/>
  </si>
  <si>
    <t>大分</t>
    <rPh sb="0" eb="2">
      <t>オオイタ</t>
    </rPh>
    <phoneticPr fontId="8"/>
  </si>
  <si>
    <t>宮崎</t>
    <rPh sb="0" eb="2">
      <t>ミヤザキ</t>
    </rPh>
    <phoneticPr fontId="8"/>
  </si>
  <si>
    <t>鹿児島</t>
    <rPh sb="0" eb="3">
      <t>カゴシマ</t>
    </rPh>
    <phoneticPr fontId="8"/>
  </si>
  <si>
    <t>関東農政局</t>
    <rPh sb="0" eb="2">
      <t>カントウ</t>
    </rPh>
    <rPh sb="2" eb="5">
      <t>ノウセイキョク</t>
    </rPh>
    <phoneticPr fontId="8"/>
  </si>
  <si>
    <t>東海農政局</t>
    <rPh sb="0" eb="2">
      <t>トウカイ</t>
    </rPh>
    <rPh sb="2" eb="5">
      <t>ノウセイキョク</t>
    </rPh>
    <phoneticPr fontId="8"/>
  </si>
  <si>
    <t>中国四国農政局</t>
    <rPh sb="0" eb="2">
      <t>チュウゴク</t>
    </rPh>
    <rPh sb="2" eb="4">
      <t>シコク</t>
    </rPh>
    <rPh sb="4" eb="7">
      <t>ノウセイキョク</t>
    </rPh>
    <phoneticPr fontId="8"/>
  </si>
  <si>
    <t>データ畑</t>
    <rPh sb="3" eb="4">
      <t>ハタ</t>
    </rPh>
    <phoneticPr fontId="5"/>
  </si>
  <si>
    <t>(ha)</t>
  </si>
  <si>
    <t>合併市町村一覧（旧合併特例法下）</t>
  </si>
  <si>
    <t>更埴市・戸倉町・上山田町</t>
  </si>
  <si>
    <t>H15年9月1日</t>
  </si>
  <si>
    <t>64,022人</t>
  </si>
  <si>
    <t>119.84k平方メートル</t>
  </si>
  <si>
    <t>新設</t>
  </si>
  <si>
    <t>東部町・北御牧村</t>
  </si>
  <si>
    <t>H16年4月1日</t>
  </si>
  <si>
    <t>31,271人</t>
  </si>
  <si>
    <t>112.30k平方メートル</t>
  </si>
  <si>
    <t>長野市・大岡村・豊野町・戸隠村・鬼無里村</t>
    <phoneticPr fontId="36"/>
  </si>
  <si>
    <t>H17年1月1日</t>
  </si>
  <si>
    <t>378,512人</t>
  </si>
  <si>
    <t>730.83k平方メートル</t>
  </si>
  <si>
    <t>編入・更級郡が消滅</t>
  </si>
  <si>
    <t>〇</t>
    <phoneticPr fontId="36"/>
  </si>
  <si>
    <t>佐久町・八千穂村</t>
  </si>
  <si>
    <t>H17年3月20日</t>
  </si>
  <si>
    <t>12,980人</t>
  </si>
  <si>
    <t>188.13k平方メートル</t>
  </si>
  <si>
    <t>松本市・四賀村・奈川村・安曇村・梓川村</t>
  </si>
  <si>
    <t>H17年4月1日</t>
  </si>
  <si>
    <t>227,627人</t>
  </si>
  <si>
    <t>919.35k平方メートル</t>
  </si>
  <si>
    <t>編入</t>
  </si>
  <si>
    <t>中野市・豊田村</t>
  </si>
  <si>
    <t>46,788人</t>
  </si>
  <si>
    <t>112.06k平方メートル</t>
  </si>
  <si>
    <t>塩尻市・楢川村</t>
  </si>
  <si>
    <t>68,346人</t>
  </si>
  <si>
    <t>290.13k平方メートル</t>
  </si>
  <si>
    <t>佐久市・臼田町・浅科村・望月町</t>
  </si>
  <si>
    <t>100,462人</t>
  </si>
  <si>
    <t>423.99k平方メートル</t>
  </si>
  <si>
    <t>飯田市・上村・南信濃村</t>
  </si>
  <si>
    <t>H17年10月1日</t>
  </si>
  <si>
    <t>108,624人</t>
  </si>
  <si>
    <t>658.76k平方メートル</t>
  </si>
  <si>
    <t>豊科町・穂高町・三郷村・堀金村・明科町</t>
  </si>
  <si>
    <t>96,266人</t>
  </si>
  <si>
    <t>331.82k平方メートル</t>
  </si>
  <si>
    <t>新設・南安曇郡が消滅</t>
  </si>
  <si>
    <t>長門町・和田村</t>
  </si>
  <si>
    <t>7,304人</t>
  </si>
  <si>
    <t>183.95k平方メートル</t>
  </si>
  <si>
    <t>牟礼村・三水村</t>
  </si>
  <si>
    <t>12,504人</t>
  </si>
  <si>
    <t>75.31k平方メートル</t>
  </si>
  <si>
    <t>本城村・坂北村・坂井村</t>
  </si>
  <si>
    <t>H17年10月11日</t>
  </si>
  <si>
    <t>5,702人</t>
  </si>
  <si>
    <t>99.50k平方メートル</t>
  </si>
  <si>
    <t>木曽福島町・日義村・開田村・三岳村</t>
  </si>
  <si>
    <t>H17年11月1日</t>
  </si>
  <si>
    <t>13,900人</t>
  </si>
  <si>
    <t>476.06k平方メートル</t>
  </si>
  <si>
    <t>大町市・八坂村・美麻村</t>
  </si>
  <si>
    <t>H18年1月1日</t>
  </si>
  <si>
    <t>32,145人</t>
  </si>
  <si>
    <t>564.99k平方メートル</t>
  </si>
  <si>
    <t>阿智村・浪合村</t>
  </si>
  <si>
    <t>6,771人</t>
  </si>
  <si>
    <t>170.31k平方メートル</t>
  </si>
  <si>
    <t>上田市、丸子町、真田町、武石村</t>
  </si>
  <si>
    <t>H18年3月6日</t>
  </si>
  <si>
    <t>163,651人</t>
  </si>
  <si>
    <t>552.00k平方メートル</t>
  </si>
  <si>
    <t>伊那市、高遠町、長谷村</t>
  </si>
  <si>
    <t>H18年3月31日</t>
  </si>
  <si>
    <t>71,788人</t>
  </si>
  <si>
    <t>667.81k平方メートル</t>
  </si>
  <si>
    <t>木曽郡山口村が岐阜県中津川市に編入（H17年2月13日）</t>
  </si>
  <si>
    <t>合併市町村一覧（合併新法下）</t>
  </si>
  <si>
    <t>新市町村名</t>
  </si>
  <si>
    <t>合併前の市町村</t>
  </si>
  <si>
    <t>合併日</t>
  </si>
  <si>
    <t>人口(H17国調)</t>
  </si>
  <si>
    <t>面積</t>
  </si>
  <si>
    <t>備考</t>
  </si>
  <si>
    <t>阿智村・清内路村</t>
  </si>
  <si>
    <t>H21年3月31日</t>
  </si>
  <si>
    <t>7,548人</t>
  </si>
  <si>
    <t>214.47k平方メートル</t>
  </si>
  <si>
    <t>長野市・信州新町・中条村</t>
  </si>
  <si>
    <t>H22年1月1日</t>
  </si>
  <si>
    <t>386,572人</t>
  </si>
  <si>
    <t>834.85k平方メートル</t>
  </si>
  <si>
    <t>松本市・波田町</t>
  </si>
  <si>
    <t>H22年3月31日</t>
  </si>
  <si>
    <t>242,541人</t>
  </si>
  <si>
    <t>978.77k平方メートル</t>
  </si>
  <si>
    <t>年月日</t>
  </si>
  <si>
    <t>市</t>
  </si>
  <si>
    <t>町</t>
  </si>
  <si>
    <t>村</t>
  </si>
  <si>
    <t>千曲市が誕生</t>
  </si>
  <si>
    <t>東御市が誕生</t>
  </si>
  <si>
    <t>豊野町、大岡村、戸隠村、鬼無里村が長野市に編入</t>
  </si>
  <si>
    <t>H17年2月13日</t>
  </si>
  <si>
    <t>山口村が岐阜県中津川市に編入</t>
  </si>
  <si>
    <t>佐久穂町が誕生</t>
  </si>
  <si>
    <t>四賀村、奈川村、安曇村、梓川村が松本市に編入、中野市（新設）が誕生、楢川村が塩尻市に編入、佐久市（新設）が誕生</t>
  </si>
  <si>
    <t>上村、南信濃村が飯田市に編入、安曇野市が誕生、長和町が誕生、飯綱町が誕生</t>
  </si>
  <si>
    <t>筑北村が誕生</t>
  </si>
  <si>
    <t>木曽町が誕生</t>
  </si>
  <si>
    <t>八坂村、美麻村が大町市に編入、浪合村が阿智村に編入</t>
  </si>
  <si>
    <t>上田市（新設）が誕生</t>
  </si>
  <si>
    <t>伊那市（新設）が誕生</t>
  </si>
  <si>
    <t>長野県の市町村数の推移（合併新法下）</t>
  </si>
  <si>
    <t>清内路村が阿智村に編入</t>
  </si>
  <si>
    <t>信州新町、中条村が長野市に編入</t>
  </si>
  <si>
    <t>波田町が松本市に編入</t>
  </si>
  <si>
    <t>反
映有無</t>
    <rPh sb="0" eb="1">
      <t>ハン</t>
    </rPh>
    <rPh sb="2" eb="3">
      <t>エイ</t>
    </rPh>
    <rPh sb="3" eb="5">
      <t>ウム</t>
    </rPh>
    <phoneticPr fontId="5"/>
  </si>
  <si>
    <t>グラフデータ選択表</t>
    <rPh sb="6" eb="8">
      <t>センタク</t>
    </rPh>
    <rPh sb="8" eb="9">
      <t>ヒョウ</t>
    </rPh>
    <phoneticPr fontId="5"/>
  </si>
  <si>
    <t>市町村選択タブ→</t>
    <rPh sb="0" eb="3">
      <t>シチョウソン</t>
    </rPh>
    <rPh sb="3" eb="5">
      <t>センタク</t>
    </rPh>
    <phoneticPr fontId="5"/>
  </si>
  <si>
    <t>グラフデータの市町村選択は87行目</t>
    <rPh sb="7" eb="10">
      <t>シチョウソン</t>
    </rPh>
    <rPh sb="10" eb="12">
      <t>センタク</t>
    </rPh>
    <rPh sb="15" eb="16">
      <t>ギョウ</t>
    </rPh>
    <rPh sb="16" eb="17">
      <t>メ</t>
    </rPh>
    <phoneticPr fontId="5"/>
  </si>
  <si>
    <t>長野県の市町村数の推移（旧合併特例法下）</t>
    <phoneticPr fontId="5"/>
  </si>
  <si>
    <t>資料：長野県ホームぺージ</t>
    <rPh sb="0" eb="2">
      <t>シリョウ</t>
    </rPh>
    <rPh sb="3" eb="6">
      <t>ナガノケン</t>
    </rPh>
    <phoneticPr fontId="5"/>
  </si>
  <si>
    <t>市町村合併年月：長野県ホームページ</t>
    <rPh sb="0" eb="2">
      <t>シチョウ</t>
    </rPh>
    <rPh sb="2" eb="3">
      <t>ソン</t>
    </rPh>
    <rPh sb="3" eb="5">
      <t>ガッペイ</t>
    </rPh>
    <rPh sb="5" eb="7">
      <t>ネンゲツ</t>
    </rPh>
    <rPh sb="8" eb="11">
      <t>ナガノケン</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</si>
</sst>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_ "/>
    <numFmt numFmtId="177" formatCode="#,##0_ "/>
    <numFmt numFmtId="178" formatCode="#,##0_);[Red]\(#,##0\)"/>
    <numFmt numFmtId="179" formatCode="#,##0.0_ "/>
    <numFmt numFmtId="180" formatCode="#,##0_ ;[Red]\-#,##0\ "/>
    <numFmt numFmtId="181" formatCode="0#"/>
    <numFmt numFmtId="182" formatCode="##,##0;\△\,0;@"/>
    <numFmt numFmtId="183" formatCode="#,##0;[Red]#,##0"/>
    <numFmt numFmtId="184" formatCode="###&quot;ha&quot;"/>
    <numFmt numFmtId="185" formatCode="0.0"/>
    <numFmt numFmtId="186" formatCode="??,??0\ ;&quot;△ &quot;??,??0\ ;@"/>
    <numFmt numFmtId="187" formatCode="##,##0\ ;&quot;△ &quot;??,??0\ ;@"/>
    <numFmt numFmtId="188" formatCode="&quot;(&quot;General&quot;)&quot;"/>
    <numFmt numFmtId="189" formatCode="##,##0;&quot;△&quot;?,??0;@\ "/>
    <numFmt numFmtId="190" formatCode="##,##0;&quot;△&quot;???,??0;@"/>
    <numFmt numFmtId="191" formatCode="##,##0;&quot;△ &quot;?,??0;@"/>
    <numFmt numFmtId="192" formatCode="##,##0;&quot;△  &quot;?,??0;@"/>
  </numFmts>
  <fonts count="42" x14ac:knownFonts="1">
    <font>
      <sz val="10"/>
      <name val="ＭＳ ゴシック"/>
      <family val="3"/>
      <charset val="128"/>
    </font>
    <font>
      <sz val="12"/>
      <color theme="1"/>
      <name val="BIZ UDP明朝 Medium"/>
      <family val="2"/>
      <charset val="128"/>
    </font>
    <font>
      <sz val="12"/>
      <color theme="1"/>
      <name val="BIZ UDP明朝 Medium"/>
      <family val="2"/>
      <charset val="128"/>
    </font>
    <font>
      <sz val="10"/>
      <name val="ＭＳ ゴシック"/>
      <family val="3"/>
      <charset val="128"/>
    </font>
    <font>
      <sz val="11"/>
      <name val="ＭＳ Ｐゴシック"/>
      <family val="3"/>
      <charset val="128"/>
    </font>
    <font>
      <sz val="6"/>
      <name val="ＭＳ ゴシック"/>
      <family val="3"/>
      <charset val="128"/>
    </font>
    <font>
      <sz val="10"/>
      <name val="ＭＳ Ｐゴシック"/>
      <family val="3"/>
      <charset val="128"/>
    </font>
    <font>
      <sz val="10"/>
      <name val="ＭＳ ゴシック"/>
      <family val="3"/>
      <charset val="128"/>
    </font>
    <font>
      <sz val="6"/>
      <name val="ＭＳ Ｐゴシック"/>
      <family val="3"/>
      <charset val="128"/>
    </font>
    <font>
      <sz val="6"/>
      <name val="游ゴシック"/>
      <family val="3"/>
      <charset val="128"/>
    </font>
    <font>
      <b/>
      <sz val="10"/>
      <name val="ＭＳ ゴシック"/>
      <family val="3"/>
      <charset val="128"/>
    </font>
    <font>
      <sz val="10"/>
      <name val="游ゴシック"/>
      <family val="3"/>
      <charset val="128"/>
      <scheme val="minor"/>
    </font>
    <font>
      <b/>
      <sz val="12"/>
      <name val="ＭＳ ゴシック"/>
      <family val="3"/>
      <charset val="128"/>
    </font>
    <font>
      <sz val="10"/>
      <color theme="1"/>
      <name val="ＭＳ Ｐゴシック"/>
      <family val="2"/>
      <charset val="128"/>
    </font>
    <font>
      <sz val="11"/>
      <name val="Calibri"/>
      <family val="2"/>
    </font>
    <font>
      <sz val="6"/>
      <name val="ＭＳ Ｐゴシック"/>
      <family val="2"/>
      <charset val="128"/>
    </font>
    <font>
      <sz val="10"/>
      <color rgb="FFFF0000"/>
      <name val="游ゴシック"/>
      <family val="3"/>
      <charset val="128"/>
      <scheme val="minor"/>
    </font>
    <font>
      <u/>
      <sz val="10"/>
      <color theme="10"/>
      <name val="ＭＳ ゴシック"/>
      <family val="3"/>
      <charset val="128"/>
    </font>
    <font>
      <sz val="9"/>
      <name val="游ゴシック"/>
      <family val="3"/>
      <charset val="128"/>
      <scheme val="minor"/>
    </font>
    <font>
      <b/>
      <sz val="10"/>
      <color theme="3" tint="0.249977111117893"/>
      <name val="游ゴシック"/>
      <family val="3"/>
      <charset val="128"/>
      <scheme val="minor"/>
    </font>
    <font>
      <b/>
      <sz val="10"/>
      <name val="ＭＳ Ｐゴシック"/>
      <family val="3"/>
      <charset val="128"/>
    </font>
    <font>
      <sz val="9"/>
      <name val="ＭＳ 明朝"/>
      <family val="1"/>
      <charset val="128"/>
    </font>
    <font>
      <sz val="11"/>
      <color indexed="8"/>
      <name val="ＭＳ Ｐゴシック"/>
      <family val="3"/>
      <charset val="128"/>
    </font>
    <font>
      <sz val="10"/>
      <name val="ＭＳ 明朝"/>
      <family val="1"/>
      <charset val="128"/>
    </font>
    <font>
      <sz val="11"/>
      <name val="ＭＳ 明朝"/>
      <family val="1"/>
      <charset val="128"/>
    </font>
    <font>
      <sz val="8"/>
      <name val="ＭＳ 明朝"/>
      <family val="1"/>
      <charset val="128"/>
    </font>
    <font>
      <sz val="9"/>
      <name val="ＭＳ Ｐゴシック"/>
      <family val="3"/>
      <charset val="128"/>
    </font>
    <font>
      <sz val="9.5"/>
      <name val="ＭＳ 明朝"/>
      <family val="1"/>
      <charset val="128"/>
    </font>
    <font>
      <sz val="14"/>
      <name val="ＭＳ ゴシック"/>
      <family val="3"/>
      <charset val="128"/>
    </font>
    <font>
      <sz val="9.5"/>
      <name val="ＭＳ ゴシック"/>
      <family val="3"/>
      <charset val="128"/>
    </font>
    <font>
      <sz val="11"/>
      <name val="ＭＳ Ｐ明朝"/>
      <family val="1"/>
      <charset val="128"/>
    </font>
    <font>
      <b/>
      <sz val="14"/>
      <name val="ＭＳ ゴシック"/>
      <family val="3"/>
      <charset val="128"/>
    </font>
    <font>
      <sz val="10"/>
      <color theme="1"/>
      <name val="ＭＳ ゴシック"/>
      <family val="3"/>
      <charset val="128"/>
    </font>
    <font>
      <sz val="10"/>
      <color theme="1"/>
      <name val="ＭＳ 明朝"/>
      <family val="1"/>
      <charset val="128"/>
    </font>
    <font>
      <b/>
      <sz val="18"/>
      <color rgb="FF222222"/>
      <name val="游ゴシック Medium"/>
      <family val="3"/>
      <charset val="128"/>
    </font>
    <font>
      <sz val="12"/>
      <color rgb="FF1B1B1B"/>
      <name val="游ゴシック Medium"/>
      <family val="3"/>
      <charset val="128"/>
    </font>
    <font>
      <sz val="6"/>
      <name val="BIZ UDP明朝 Medium"/>
      <family val="2"/>
      <charset val="128"/>
    </font>
    <font>
      <b/>
      <sz val="12"/>
      <color rgb="FF1B1B1B"/>
      <name val="游ゴシック Medium"/>
      <family val="3"/>
      <charset val="128"/>
    </font>
    <font>
      <sz val="9"/>
      <color theme="1"/>
      <name val="BIZ UDP明朝 Medium"/>
      <family val="2"/>
      <charset val="128"/>
    </font>
    <font>
      <sz val="10"/>
      <color theme="0"/>
      <name val="ＭＳ ゴシック"/>
      <family val="3"/>
      <charset val="128"/>
    </font>
    <font>
      <b/>
      <sz val="10"/>
      <color theme="0"/>
      <name val="ＭＳ ゴシック"/>
      <family val="3"/>
      <charset val="128"/>
    </font>
    <font>
      <sz val="10"/>
      <color rgb="FFFF0000"/>
      <name val="ＭＳ ゴシック"/>
      <family val="3"/>
      <charset val="128"/>
    </font>
  </fonts>
  <fills count="22">
    <fill>
      <patternFill patternType="none"/>
    </fill>
    <fill>
      <patternFill patternType="gray125"/>
    </fill>
    <fill>
      <patternFill patternType="solid">
        <fgColor theme="0" tint="-0.14999847407452621"/>
        <bgColor indexed="64"/>
      </patternFill>
    </fill>
    <fill>
      <patternFill patternType="solid">
        <fgColor rgb="FFFFFF00"/>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3" tint="0.89999084444715716"/>
        <bgColor indexed="64"/>
      </patternFill>
    </fill>
    <fill>
      <patternFill patternType="solid">
        <fgColor theme="9" tint="0.59999389629810485"/>
        <bgColor indexed="64"/>
      </patternFill>
    </fill>
    <fill>
      <patternFill patternType="solid">
        <fgColor theme="5" tint="0.59999389629810485"/>
        <bgColor indexed="64"/>
      </patternFill>
    </fill>
    <fill>
      <patternFill patternType="solid">
        <fgColor rgb="FFFFFF99"/>
        <bgColor indexed="64"/>
      </patternFill>
    </fill>
    <fill>
      <patternFill patternType="solid">
        <fgColor theme="8" tint="0.59999389629810485"/>
        <bgColor indexed="64"/>
      </patternFill>
    </fill>
    <fill>
      <patternFill patternType="solid">
        <fgColor theme="7" tint="0.59999389629810485"/>
        <bgColor indexed="64"/>
      </patternFill>
    </fill>
    <fill>
      <patternFill patternType="solid">
        <fgColor theme="6" tint="0.39997558519241921"/>
        <bgColor indexed="64"/>
      </patternFill>
    </fill>
    <fill>
      <patternFill patternType="solid">
        <fgColor theme="3" tint="0.499984740745262"/>
        <bgColor indexed="64"/>
      </patternFill>
    </fill>
    <fill>
      <patternFill patternType="solid">
        <fgColor rgb="FF92D050"/>
        <bgColor indexed="64"/>
      </patternFill>
    </fill>
    <fill>
      <patternFill patternType="solid">
        <fgColor rgb="FFCCFFFF"/>
        <bgColor indexed="64"/>
      </patternFill>
    </fill>
    <fill>
      <patternFill patternType="solid">
        <fgColor rgb="FF9966FF"/>
        <bgColor indexed="64"/>
      </patternFill>
    </fill>
    <fill>
      <patternFill patternType="solid">
        <fgColor rgb="FF0066FF"/>
        <bgColor indexed="64"/>
      </patternFill>
    </fill>
    <fill>
      <patternFill patternType="solid">
        <fgColor rgb="FFCC6600"/>
        <bgColor indexed="64"/>
      </patternFill>
    </fill>
    <fill>
      <patternFill patternType="solid">
        <fgColor theme="2" tint="-0.249977111117893"/>
        <bgColor indexed="64"/>
      </patternFill>
    </fill>
    <fill>
      <patternFill patternType="solid">
        <fgColor rgb="FFEEEEEE"/>
        <bgColor indexed="64"/>
      </patternFill>
    </fill>
    <fill>
      <patternFill patternType="solid">
        <fgColor rgb="FFFF0000"/>
        <bgColor indexed="64"/>
      </patternFill>
    </fill>
  </fills>
  <borders count="34">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style="thin">
        <color indexed="64"/>
      </bottom>
      <diagonal/>
    </border>
    <border>
      <left/>
      <right style="thin">
        <color indexed="64"/>
      </right>
      <top/>
      <bottom/>
      <diagonal/>
    </border>
    <border>
      <left/>
      <right/>
      <top style="thin">
        <color indexed="64"/>
      </top>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style="thin">
        <color indexed="64"/>
      </right>
      <top style="thin">
        <color indexed="64"/>
      </top>
      <bottom style="thin">
        <color indexed="64"/>
      </bottom>
      <diagonal/>
    </border>
    <border diagonalDown="1">
      <left/>
      <right/>
      <top/>
      <bottom/>
      <diagonal style="thin">
        <color auto="1"/>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diagonal/>
    </border>
    <border>
      <left/>
      <right/>
      <top style="double">
        <color indexed="64"/>
      </top>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right/>
      <top/>
      <bottom style="thick">
        <color rgb="FF18844F"/>
      </bottom>
      <diagonal/>
    </border>
  </borders>
  <cellStyleXfs count="28">
    <xf numFmtId="0" fontId="0" fillId="0" borderId="0"/>
    <xf numFmtId="38" fontId="3" fillId="0" borderId="0" applyFont="0" applyFill="0" applyBorder="0" applyAlignment="0" applyProtection="0"/>
    <xf numFmtId="0" fontId="4" fillId="0" borderId="0"/>
    <xf numFmtId="0" fontId="4" fillId="0" borderId="0"/>
    <xf numFmtId="38" fontId="7" fillId="0" borderId="0" applyFont="0" applyFill="0" applyBorder="0" applyAlignment="0" applyProtection="0"/>
    <xf numFmtId="0" fontId="4" fillId="0" borderId="0">
      <alignment vertical="center"/>
    </xf>
    <xf numFmtId="38" fontId="4" fillId="0" borderId="0" applyFont="0" applyFill="0" applyBorder="0" applyAlignment="0" applyProtection="0">
      <alignment vertical="center"/>
    </xf>
    <xf numFmtId="0" fontId="3" fillId="0" borderId="0"/>
    <xf numFmtId="0" fontId="3" fillId="0" borderId="0"/>
    <xf numFmtId="0" fontId="13" fillId="0" borderId="0">
      <alignment vertical="center"/>
    </xf>
    <xf numFmtId="0" fontId="14" fillId="0" borderId="0"/>
    <xf numFmtId="0" fontId="4" fillId="0" borderId="0">
      <alignment vertical="center"/>
    </xf>
    <xf numFmtId="38" fontId="4" fillId="0" borderId="0" applyFont="0" applyFill="0" applyBorder="0" applyAlignment="0" applyProtection="0">
      <alignment vertical="center"/>
    </xf>
    <xf numFmtId="38" fontId="13" fillId="0" borderId="0" applyFont="0" applyFill="0" applyBorder="0" applyAlignment="0" applyProtection="0">
      <alignment vertical="center"/>
    </xf>
    <xf numFmtId="9" fontId="13" fillId="0" borderId="0" applyFont="0" applyFill="0" applyBorder="0" applyAlignment="0" applyProtection="0">
      <alignment vertical="center"/>
    </xf>
    <xf numFmtId="0" fontId="17" fillId="0" borderId="0" applyNumberFormat="0" applyFill="0" applyBorder="0" applyAlignment="0" applyProtection="0"/>
    <xf numFmtId="0" fontId="4" fillId="0" borderId="0"/>
    <xf numFmtId="0" fontId="30" fillId="0" borderId="0"/>
    <xf numFmtId="0" fontId="22" fillId="0" borderId="0">
      <alignment vertical="center"/>
    </xf>
    <xf numFmtId="0" fontId="22" fillId="0" borderId="0">
      <alignment vertical="center"/>
    </xf>
    <xf numFmtId="0" fontId="24" fillId="0" borderId="0"/>
    <xf numFmtId="0" fontId="4" fillId="0" borderId="0"/>
    <xf numFmtId="0" fontId="24" fillId="0" borderId="0"/>
    <xf numFmtId="0" fontId="4" fillId="0" borderId="0"/>
    <xf numFmtId="0" fontId="4" fillId="0" borderId="0"/>
    <xf numFmtId="0" fontId="24" fillId="0" borderId="0"/>
    <xf numFmtId="0" fontId="21" fillId="0" borderId="0"/>
    <xf numFmtId="0" fontId="2" fillId="0" borderId="0">
      <alignment vertical="center"/>
    </xf>
  </cellStyleXfs>
  <cellXfs count="353">
    <xf numFmtId="0" fontId="0" fillId="0" borderId="0" xfId="0"/>
    <xf numFmtId="0" fontId="6" fillId="0" borderId="0" xfId="2" applyFont="1"/>
    <xf numFmtId="177" fontId="6" fillId="0" borderId="0" xfId="0" applyNumberFormat="1" applyFont="1" applyAlignment="1">
      <alignment horizontal="right"/>
    </xf>
    <xf numFmtId="177" fontId="6" fillId="0" borderId="0" xfId="0" applyNumberFormat="1" applyFont="1" applyAlignment="1">
      <alignment horizontal="right" vertical="center"/>
    </xf>
    <xf numFmtId="177" fontId="6" fillId="0" borderId="0" xfId="0" applyNumberFormat="1" applyFont="1"/>
    <xf numFmtId="0" fontId="6" fillId="0" borderId="0" xfId="0" applyFont="1"/>
    <xf numFmtId="179" fontId="6" fillId="0" borderId="0" xfId="0" applyNumberFormat="1" applyFont="1" applyAlignment="1">
      <alignment horizontal="right" vertical="center"/>
    </xf>
    <xf numFmtId="0" fontId="6" fillId="0" borderId="0" xfId="3" applyFont="1"/>
    <xf numFmtId="176" fontId="6" fillId="0" borderId="0" xfId="2" applyNumberFormat="1" applyFont="1"/>
    <xf numFmtId="178" fontId="6" fillId="0" borderId="0" xfId="0" applyNumberFormat="1" applyFont="1" applyAlignment="1">
      <alignment horizontal="right"/>
    </xf>
    <xf numFmtId="58" fontId="6" fillId="0" borderId="0" xfId="0" applyNumberFormat="1" applyFont="1"/>
    <xf numFmtId="0" fontId="6" fillId="0" borderId="0" xfId="0" applyFont="1" applyAlignment="1">
      <alignment horizontal="left"/>
    </xf>
    <xf numFmtId="0" fontId="6" fillId="0" borderId="1" xfId="0" applyFont="1" applyBorder="1" applyAlignment="1">
      <alignment vertical="center" wrapText="1"/>
    </xf>
    <xf numFmtId="0" fontId="6" fillId="0" borderId="1" xfId="2" applyFont="1" applyBorder="1" applyAlignment="1">
      <alignment horizontal="center"/>
    </xf>
    <xf numFmtId="38" fontId="6" fillId="0" borderId="1" xfId="1" applyFont="1" applyFill="1" applyBorder="1" applyAlignment="1"/>
    <xf numFmtId="0" fontId="6" fillId="0" borderId="2" xfId="0" applyFont="1" applyBorder="1" applyAlignment="1">
      <alignment vertical="center"/>
    </xf>
    <xf numFmtId="0" fontId="6" fillId="0" borderId="2" xfId="2" applyFont="1" applyBorder="1" applyAlignment="1">
      <alignment horizontal="center"/>
    </xf>
    <xf numFmtId="0" fontId="6" fillId="0" borderId="2" xfId="0" applyFont="1" applyBorder="1"/>
    <xf numFmtId="0" fontId="6" fillId="0" borderId="3" xfId="0" applyFont="1" applyBorder="1" applyAlignment="1">
      <alignment vertical="center"/>
    </xf>
    <xf numFmtId="0" fontId="6" fillId="0" borderId="3" xfId="2" applyFont="1" applyBorder="1" applyAlignment="1">
      <alignment horizontal="center"/>
    </xf>
    <xf numFmtId="0" fontId="6" fillId="0" borderId="3" xfId="0" applyFont="1" applyBorder="1"/>
    <xf numFmtId="178" fontId="6" fillId="0" borderId="0" xfId="2" applyNumberFormat="1" applyFont="1" applyAlignment="1">
      <alignment vertical="center"/>
    </xf>
    <xf numFmtId="0" fontId="6" fillId="0" borderId="0" xfId="2" applyFont="1" applyAlignment="1">
      <alignment vertical="center"/>
    </xf>
    <xf numFmtId="0" fontId="6" fillId="0" borderId="0" xfId="2" applyFont="1" applyAlignment="1">
      <alignment horizontal="right"/>
    </xf>
    <xf numFmtId="178" fontId="6" fillId="0" borderId="0" xfId="2" applyNumberFormat="1" applyFont="1" applyAlignment="1">
      <alignment horizontal="right"/>
    </xf>
    <xf numFmtId="0" fontId="6" fillId="0" borderId="0" xfId="0" applyFont="1" applyAlignment="1">
      <alignment horizontal="right"/>
    </xf>
    <xf numFmtId="0" fontId="6" fillId="0" borderId="0" xfId="0" quotePrefix="1" applyFont="1" applyAlignment="1">
      <alignment horizontal="right"/>
    </xf>
    <xf numFmtId="38" fontId="6" fillId="0" borderId="0" xfId="0" applyNumberFormat="1" applyFont="1" applyAlignment="1">
      <alignment horizontal="right"/>
    </xf>
    <xf numFmtId="38" fontId="6" fillId="0" borderId="0" xfId="2" applyNumberFormat="1" applyFont="1" applyAlignment="1">
      <alignment vertical="center"/>
    </xf>
    <xf numFmtId="38" fontId="6" fillId="0" borderId="0" xfId="2" applyNumberFormat="1" applyFont="1" applyAlignment="1">
      <alignment horizontal="right"/>
    </xf>
    <xf numFmtId="177" fontId="6" fillId="0" borderId="0" xfId="2" applyNumberFormat="1" applyFont="1"/>
    <xf numFmtId="0" fontId="6" fillId="0" borderId="0" xfId="5" applyFont="1">
      <alignment vertical="center"/>
    </xf>
    <xf numFmtId="38" fontId="6" fillId="0" borderId="0" xfId="5" applyNumberFormat="1" applyFont="1" applyAlignment="1">
      <alignment horizontal="right" vertical="center"/>
    </xf>
    <xf numFmtId="0" fontId="6" fillId="0" borderId="0" xfId="5" applyFont="1" applyAlignment="1"/>
    <xf numFmtId="0" fontId="6" fillId="0" borderId="4" xfId="2" applyFont="1" applyBorder="1"/>
    <xf numFmtId="0" fontId="6" fillId="0" borderId="6" xfId="5" applyFont="1" applyBorder="1" applyAlignment="1">
      <alignment horizontal="center"/>
    </xf>
    <xf numFmtId="0" fontId="6" fillId="0" borderId="4" xfId="5" applyFont="1" applyBorder="1" applyAlignment="1">
      <alignment horizontal="center"/>
    </xf>
    <xf numFmtId="0" fontId="6" fillId="0" borderId="4" xfId="5" applyFont="1" applyBorder="1" applyAlignment="1"/>
    <xf numFmtId="178" fontId="6" fillId="0" borderId="0" xfId="5" applyNumberFormat="1" applyFont="1" applyAlignment="1">
      <alignment horizontal="right" vertical="center"/>
    </xf>
    <xf numFmtId="181" fontId="6" fillId="0" borderId="0" xfId="5" applyNumberFormat="1" applyFont="1">
      <alignment vertical="center"/>
    </xf>
    <xf numFmtId="181" fontId="6" fillId="0" borderId="0" xfId="2" applyNumberFormat="1" applyFont="1" applyAlignment="1">
      <alignment vertical="center"/>
    </xf>
    <xf numFmtId="181" fontId="6" fillId="0" borderId="3" xfId="5" applyNumberFormat="1" applyFont="1" applyBorder="1">
      <alignment vertical="center"/>
    </xf>
    <xf numFmtId="181" fontId="6" fillId="0" borderId="2" xfId="5" applyNumberFormat="1" applyFont="1" applyBorder="1">
      <alignment vertical="center"/>
    </xf>
    <xf numFmtId="0" fontId="6" fillId="0" borderId="9" xfId="2" applyFont="1" applyBorder="1" applyAlignment="1">
      <alignment horizontal="center"/>
    </xf>
    <xf numFmtId="181" fontId="6" fillId="0" borderId="1" xfId="5" applyNumberFormat="1" applyFont="1" applyBorder="1" applyAlignment="1">
      <alignment vertical="center" wrapText="1"/>
    </xf>
    <xf numFmtId="181" fontId="6" fillId="0" borderId="0" xfId="3" applyNumberFormat="1" applyFont="1"/>
    <xf numFmtId="182" fontId="6" fillId="0" borderId="0" xfId="5" applyNumberFormat="1" applyFont="1">
      <alignment vertical="center"/>
    </xf>
    <xf numFmtId="182" fontId="6" fillId="0" borderId="0" xfId="5" applyNumberFormat="1" applyFont="1" applyAlignment="1"/>
    <xf numFmtId="182" fontId="6" fillId="0" borderId="0" xfId="2" applyNumberFormat="1" applyFont="1"/>
    <xf numFmtId="182" fontId="6" fillId="0" borderId="0" xfId="2" applyNumberFormat="1" applyFont="1" applyAlignment="1">
      <alignment horizontal="right"/>
    </xf>
    <xf numFmtId="182" fontId="6" fillId="0" borderId="0" xfId="2" applyNumberFormat="1" applyFont="1" applyAlignment="1">
      <alignment vertical="center"/>
    </xf>
    <xf numFmtId="182" fontId="6" fillId="0" borderId="3" xfId="2" applyNumberFormat="1" applyFont="1" applyBorder="1" applyAlignment="1">
      <alignment horizontal="center"/>
    </xf>
    <xf numFmtId="182" fontId="6" fillId="0" borderId="3" xfId="5" applyNumberFormat="1" applyFont="1" applyBorder="1">
      <alignment vertical="center"/>
    </xf>
    <xf numFmtId="182" fontId="6" fillId="0" borderId="2" xfId="2" applyNumberFormat="1" applyFont="1" applyBorder="1" applyAlignment="1">
      <alignment horizontal="center"/>
    </xf>
    <xf numFmtId="182" fontId="6" fillId="0" borderId="1" xfId="2" applyNumberFormat="1" applyFont="1" applyBorder="1" applyAlignment="1">
      <alignment horizontal="center"/>
    </xf>
    <xf numFmtId="182" fontId="6" fillId="0" borderId="2" xfId="5" applyNumberFormat="1" applyFont="1" applyBorder="1">
      <alignment vertical="center"/>
    </xf>
    <xf numFmtId="182" fontId="6" fillId="0" borderId="9" xfId="2" applyNumberFormat="1" applyFont="1" applyBorder="1" applyAlignment="1">
      <alignment horizontal="center"/>
    </xf>
    <xf numFmtId="182" fontId="6" fillId="0" borderId="1" xfId="5" applyNumberFormat="1" applyFont="1" applyBorder="1" applyAlignment="1">
      <alignment vertical="center" wrapText="1"/>
    </xf>
    <xf numFmtId="182" fontId="6" fillId="0" borderId="0" xfId="3" applyNumberFormat="1" applyFont="1"/>
    <xf numFmtId="182" fontId="6" fillId="0" borderId="0" xfId="5" applyNumberFormat="1" applyFont="1" applyAlignment="1">
      <alignment horizontal="right" vertical="center"/>
    </xf>
    <xf numFmtId="181" fontId="6" fillId="0" borderId="0" xfId="5" applyNumberFormat="1" applyFont="1" applyAlignment="1"/>
    <xf numFmtId="182" fontId="6" fillId="0" borderId="1" xfId="2" applyNumberFormat="1" applyFont="1" applyBorder="1" applyAlignment="1">
      <alignment horizontal="center" shrinkToFit="1"/>
    </xf>
    <xf numFmtId="0" fontId="5" fillId="0" borderId="0" xfId="0" applyFont="1"/>
    <xf numFmtId="0" fontId="0" fillId="0" borderId="5" xfId="0" applyBorder="1"/>
    <xf numFmtId="0" fontId="0" fillId="0" borderId="8" xfId="0" applyBorder="1"/>
    <xf numFmtId="0" fontId="0" fillId="0" borderId="4" xfId="0" applyBorder="1"/>
    <xf numFmtId="0" fontId="0" fillId="2" borderId="0" xfId="0" applyFill="1"/>
    <xf numFmtId="0" fontId="0" fillId="0" borderId="7" xfId="0" applyBorder="1"/>
    <xf numFmtId="0" fontId="0" fillId="2" borderId="12" xfId="0" applyFill="1" applyBorder="1"/>
    <xf numFmtId="0" fontId="0" fillId="0" borderId="12" xfId="0" applyBorder="1"/>
    <xf numFmtId="0" fontId="0" fillId="0" borderId="6" xfId="0" applyBorder="1"/>
    <xf numFmtId="0" fontId="0" fillId="0" borderId="13" xfId="0" applyBorder="1"/>
    <xf numFmtId="0" fontId="10" fillId="0" borderId="14" xfId="0" applyFont="1" applyBorder="1"/>
    <xf numFmtId="0" fontId="0" fillId="0" borderId="14" xfId="0" applyBorder="1"/>
    <xf numFmtId="0" fontId="0" fillId="0" borderId="9" xfId="0" applyBorder="1"/>
    <xf numFmtId="0" fontId="0" fillId="3" borderId="8" xfId="0" applyFill="1" applyBorder="1"/>
    <xf numFmtId="0" fontId="6" fillId="3" borderId="0" xfId="0" applyFont="1" applyFill="1"/>
    <xf numFmtId="0" fontId="0" fillId="4" borderId="0" xfId="0" applyFill="1"/>
    <xf numFmtId="0" fontId="0" fillId="4" borderId="12" xfId="0" applyFill="1" applyBorder="1"/>
    <xf numFmtId="0" fontId="0" fillId="2" borderId="7" xfId="0" applyFill="1" applyBorder="1"/>
    <xf numFmtId="0" fontId="0" fillId="2" borderId="6" xfId="0" applyFill="1" applyBorder="1"/>
    <xf numFmtId="0" fontId="6" fillId="2" borderId="0" xfId="0" applyFont="1" applyFill="1"/>
    <xf numFmtId="0" fontId="6" fillId="7" borderId="0" xfId="0" applyFont="1" applyFill="1"/>
    <xf numFmtId="0" fontId="6" fillId="8" borderId="0" xfId="0" applyFont="1" applyFill="1"/>
    <xf numFmtId="0" fontId="10" fillId="9" borderId="9" xfId="0" applyFont="1" applyFill="1" applyBorder="1"/>
    <xf numFmtId="0" fontId="0" fillId="9" borderId="14" xfId="0" applyFill="1" applyBorder="1"/>
    <xf numFmtId="38" fontId="6" fillId="0" borderId="0" xfId="7" applyNumberFormat="1" applyFont="1" applyAlignment="1">
      <alignment horizontal="right" vertical="center"/>
    </xf>
    <xf numFmtId="180" fontId="6" fillId="0" borderId="0" xfId="7" applyNumberFormat="1" applyFont="1" applyAlignment="1">
      <alignment horizontal="right" vertical="center"/>
    </xf>
    <xf numFmtId="0" fontId="6" fillId="0" borderId="0" xfId="7" applyFont="1" applyAlignment="1">
      <alignment vertical="center"/>
    </xf>
    <xf numFmtId="181" fontId="6" fillId="0" borderId="0" xfId="7" applyNumberFormat="1" applyFont="1" applyAlignment="1">
      <alignment vertical="center"/>
    </xf>
    <xf numFmtId="181" fontId="6" fillId="0" borderId="0" xfId="8" applyNumberFormat="1" applyFont="1"/>
    <xf numFmtId="177" fontId="6" fillId="0" borderId="0" xfId="7" applyNumberFormat="1" applyFont="1" applyAlignment="1">
      <alignment horizontal="right" vertical="center"/>
    </xf>
    <xf numFmtId="183" fontId="6" fillId="0" borderId="0" xfId="7" applyNumberFormat="1" applyFont="1" applyAlignment="1">
      <alignment horizontal="right" vertical="center"/>
    </xf>
    <xf numFmtId="0" fontId="6" fillId="0" borderId="3" xfId="7" applyFont="1" applyBorder="1" applyAlignment="1">
      <alignment vertical="center"/>
    </xf>
    <xf numFmtId="0" fontId="6" fillId="0" borderId="2" xfId="7" applyFont="1" applyBorder="1" applyAlignment="1">
      <alignment vertical="center"/>
    </xf>
    <xf numFmtId="0" fontId="6" fillId="0" borderId="1" xfId="7" applyFont="1" applyBorder="1" applyAlignment="1">
      <alignment vertical="center" wrapText="1"/>
    </xf>
    <xf numFmtId="181" fontId="6" fillId="0" borderId="0" xfId="7" applyNumberFormat="1" applyFont="1" applyAlignment="1">
      <alignment horizontal="left"/>
    </xf>
    <xf numFmtId="181" fontId="6" fillId="0" borderId="0" xfId="7" applyNumberFormat="1" applyFont="1"/>
    <xf numFmtId="0" fontId="11" fillId="0" borderId="0" xfId="0" applyFont="1"/>
    <xf numFmtId="0" fontId="11" fillId="0" borderId="0" xfId="0" applyFont="1" applyAlignment="1">
      <alignment horizontal="right"/>
    </xf>
    <xf numFmtId="0" fontId="10" fillId="0" borderId="16" xfId="0" applyFont="1" applyBorder="1" applyAlignment="1">
      <alignment horizontal="center"/>
    </xf>
    <xf numFmtId="0" fontId="0" fillId="0" borderId="1" xfId="0" applyBorder="1"/>
    <xf numFmtId="0" fontId="11" fillId="0" borderId="2" xfId="0" applyFont="1" applyBorder="1"/>
    <xf numFmtId="0" fontId="0" fillId="0" borderId="3" xfId="0" applyBorder="1"/>
    <xf numFmtId="0" fontId="12" fillId="0" borderId="0" xfId="0" applyFont="1" applyAlignment="1">
      <alignment horizontal="right"/>
    </xf>
    <xf numFmtId="0" fontId="10" fillId="3" borderId="0" xfId="0" applyFont="1" applyFill="1"/>
    <xf numFmtId="0" fontId="16" fillId="0" borderId="0" xfId="9" applyFont="1" applyAlignment="1">
      <alignment vertical="top"/>
    </xf>
    <xf numFmtId="0" fontId="17" fillId="0" borderId="0" xfId="15"/>
    <xf numFmtId="0" fontId="11" fillId="0" borderId="0" xfId="0" applyFont="1" applyAlignment="1">
      <alignment horizontal="right" vertical="center"/>
    </xf>
    <xf numFmtId="0" fontId="0" fillId="5" borderId="17" xfId="0" applyFill="1" applyBorder="1" applyAlignment="1">
      <alignment horizontal="center"/>
    </xf>
    <xf numFmtId="0" fontId="0" fillId="7" borderId="20" xfId="0" applyFill="1" applyBorder="1" applyAlignment="1">
      <alignment horizontal="center"/>
    </xf>
    <xf numFmtId="0" fontId="0" fillId="0" borderId="15" xfId="0" applyBorder="1" applyAlignment="1">
      <alignment horizontal="center"/>
    </xf>
    <xf numFmtId="38" fontId="3" fillId="5" borderId="18" xfId="1" applyFont="1" applyFill="1" applyBorder="1"/>
    <xf numFmtId="38" fontId="3" fillId="5" borderId="19" xfId="1" applyFont="1" applyFill="1" applyBorder="1"/>
    <xf numFmtId="38" fontId="3" fillId="7" borderId="21" xfId="1" applyFont="1" applyFill="1" applyBorder="1"/>
    <xf numFmtId="38" fontId="3" fillId="7" borderId="22" xfId="1" applyFont="1" applyFill="1" applyBorder="1"/>
    <xf numFmtId="0" fontId="18" fillId="0" borderId="0" xfId="0" applyFont="1"/>
    <xf numFmtId="184" fontId="11" fillId="0" borderId="0" xfId="0" applyNumberFormat="1" applyFont="1"/>
    <xf numFmtId="0" fontId="19" fillId="0" borderId="0" xfId="0" applyFont="1"/>
    <xf numFmtId="0" fontId="6" fillId="0" borderId="2" xfId="8" applyFont="1" applyBorder="1"/>
    <xf numFmtId="0" fontId="6" fillId="0" borderId="3" xfId="8" applyFont="1" applyBorder="1"/>
    <xf numFmtId="0" fontId="6" fillId="0" borderId="0" xfId="8" applyFont="1" applyAlignment="1">
      <alignment horizontal="right"/>
    </xf>
    <xf numFmtId="0" fontId="6" fillId="0" borderId="0" xfId="8" quotePrefix="1" applyFont="1" applyAlignment="1">
      <alignment horizontal="right"/>
    </xf>
    <xf numFmtId="177" fontId="6" fillId="0" borderId="0" xfId="8" applyNumberFormat="1" applyFont="1" applyAlignment="1">
      <alignment horizontal="right" vertical="center"/>
    </xf>
    <xf numFmtId="179" fontId="6" fillId="0" borderId="0" xfId="8" applyNumberFormat="1" applyFont="1" applyAlignment="1">
      <alignment horizontal="right" vertical="center"/>
    </xf>
    <xf numFmtId="38" fontId="6" fillId="0" borderId="0" xfId="8" applyNumberFormat="1" applyFont="1" applyAlignment="1">
      <alignment horizontal="right" vertical="center"/>
    </xf>
    <xf numFmtId="38" fontId="6" fillId="0" borderId="1" xfId="12" applyFont="1" applyFill="1" applyBorder="1" applyAlignment="1"/>
    <xf numFmtId="0" fontId="6" fillId="0" borderId="0" xfId="7" applyFont="1" applyAlignment="1">
      <alignment horizontal="left"/>
    </xf>
    <xf numFmtId="58" fontId="6" fillId="0" borderId="0" xfId="7" applyNumberFormat="1" applyFont="1"/>
    <xf numFmtId="178" fontId="6" fillId="0" borderId="0" xfId="7" applyNumberFormat="1" applyFont="1" applyAlignment="1">
      <alignment horizontal="right" vertical="center"/>
    </xf>
    <xf numFmtId="182" fontId="6" fillId="0" borderId="0" xfId="7" applyNumberFormat="1" applyFont="1"/>
    <xf numFmtId="182" fontId="6" fillId="0" borderId="0" xfId="7" applyNumberFormat="1" applyFont="1" applyAlignment="1">
      <alignment horizontal="left"/>
    </xf>
    <xf numFmtId="182" fontId="6" fillId="0" borderId="1" xfId="7" applyNumberFormat="1" applyFont="1" applyBorder="1" applyAlignment="1">
      <alignment vertical="center" wrapText="1"/>
    </xf>
    <xf numFmtId="182" fontId="6" fillId="0" borderId="2" xfId="7" applyNumberFormat="1" applyFont="1" applyBorder="1" applyAlignment="1">
      <alignment vertical="center"/>
    </xf>
    <xf numFmtId="182" fontId="6" fillId="0" borderId="3" xfId="7" applyNumberFormat="1" applyFont="1" applyBorder="1" applyAlignment="1">
      <alignment vertical="center"/>
    </xf>
    <xf numFmtId="182" fontId="6" fillId="0" borderId="0" xfId="7" applyNumberFormat="1" applyFont="1" applyAlignment="1">
      <alignment horizontal="right" vertical="center"/>
    </xf>
    <xf numFmtId="182" fontId="6" fillId="0" borderId="0" xfId="8" applyNumberFormat="1" applyFont="1"/>
    <xf numFmtId="182" fontId="6" fillId="0" borderId="0" xfId="7" applyNumberFormat="1" applyFont="1" applyAlignment="1">
      <alignment vertical="center"/>
    </xf>
    <xf numFmtId="0" fontId="6" fillId="7" borderId="0" xfId="2" applyFont="1" applyFill="1" applyAlignment="1">
      <alignment horizontal="right"/>
    </xf>
    <xf numFmtId="0" fontId="6" fillId="10" borderId="0" xfId="2" applyFont="1" applyFill="1" applyAlignment="1">
      <alignment horizontal="right"/>
    </xf>
    <xf numFmtId="0" fontId="6" fillId="10" borderId="0" xfId="0" applyFont="1" applyFill="1"/>
    <xf numFmtId="0" fontId="6" fillId="11" borderId="0" xfId="2" applyFont="1" applyFill="1" applyAlignment="1">
      <alignment horizontal="right"/>
    </xf>
    <xf numFmtId="0" fontId="6" fillId="11" borderId="0" xfId="0" applyFont="1" applyFill="1"/>
    <xf numFmtId="0" fontId="6" fillId="12" borderId="0" xfId="2" applyFont="1" applyFill="1" applyAlignment="1">
      <alignment horizontal="right"/>
    </xf>
    <xf numFmtId="0" fontId="6" fillId="12" borderId="0" xfId="0" applyFont="1" applyFill="1"/>
    <xf numFmtId="0" fontId="6" fillId="8" borderId="0" xfId="2" applyFont="1" applyFill="1" applyAlignment="1">
      <alignment horizontal="right"/>
    </xf>
    <xf numFmtId="0" fontId="6" fillId="13" borderId="0" xfId="2" applyFont="1" applyFill="1" applyAlignment="1">
      <alignment horizontal="right"/>
    </xf>
    <xf numFmtId="0" fontId="6" fillId="13" borderId="0" xfId="0" applyFont="1" applyFill="1"/>
    <xf numFmtId="0" fontId="6" fillId="14" borderId="0" xfId="2" applyFont="1" applyFill="1" applyAlignment="1">
      <alignment horizontal="right"/>
    </xf>
    <xf numFmtId="0" fontId="6" fillId="14" borderId="0" xfId="0" applyFont="1" applyFill="1"/>
    <xf numFmtId="0" fontId="6" fillId="15" borderId="0" xfId="2" applyFont="1" applyFill="1" applyAlignment="1">
      <alignment horizontal="right"/>
    </xf>
    <xf numFmtId="0" fontId="6" fillId="15" borderId="0" xfId="0" applyFont="1" applyFill="1"/>
    <xf numFmtId="0" fontId="6" fillId="16" borderId="0" xfId="2" applyFont="1" applyFill="1" applyAlignment="1">
      <alignment horizontal="right"/>
    </xf>
    <xf numFmtId="0" fontId="6" fillId="16" borderId="0" xfId="0" applyFont="1" applyFill="1"/>
    <xf numFmtId="0" fontId="6" fillId="9" borderId="0" xfId="2" applyFont="1" applyFill="1" applyAlignment="1">
      <alignment horizontal="right"/>
    </xf>
    <xf numFmtId="0" fontId="6" fillId="9" borderId="0" xfId="0" applyFont="1" applyFill="1"/>
    <xf numFmtId="0" fontId="6" fillId="17" borderId="0" xfId="2" applyFont="1" applyFill="1" applyAlignment="1">
      <alignment horizontal="right"/>
    </xf>
    <xf numFmtId="0" fontId="6" fillId="17" borderId="0" xfId="0" applyFont="1" applyFill="1"/>
    <xf numFmtId="0" fontId="6" fillId="18" borderId="0" xfId="2" applyFont="1" applyFill="1" applyAlignment="1">
      <alignment horizontal="right"/>
    </xf>
    <xf numFmtId="0" fontId="6" fillId="18" borderId="0" xfId="0" applyFont="1" applyFill="1"/>
    <xf numFmtId="0" fontId="6" fillId="19" borderId="0" xfId="2" applyFont="1" applyFill="1" applyAlignment="1">
      <alignment horizontal="right"/>
    </xf>
    <xf numFmtId="0" fontId="6" fillId="19" borderId="0" xfId="0" applyFont="1" applyFill="1"/>
    <xf numFmtId="0" fontId="6" fillId="2" borderId="0" xfId="2" applyFont="1" applyFill="1" applyAlignment="1">
      <alignment horizontal="right"/>
    </xf>
    <xf numFmtId="0" fontId="6" fillId="3" borderId="0" xfId="2" applyFont="1" applyFill="1" applyAlignment="1">
      <alignment horizontal="right"/>
    </xf>
    <xf numFmtId="182" fontId="6" fillId="2" borderId="0" xfId="5" applyNumberFormat="1" applyFont="1" applyFill="1" applyAlignment="1"/>
    <xf numFmtId="182" fontId="6" fillId="0" borderId="8" xfId="5" applyNumberFormat="1" applyFont="1" applyBorder="1" applyAlignment="1"/>
    <xf numFmtId="182" fontId="6" fillId="0" borderId="4" xfId="5" applyNumberFormat="1" applyFont="1" applyBorder="1" applyAlignment="1"/>
    <xf numFmtId="182" fontId="6" fillId="2" borderId="10" xfId="5" applyNumberFormat="1" applyFont="1" applyFill="1" applyBorder="1" applyAlignment="1"/>
    <xf numFmtId="0" fontId="6" fillId="2" borderId="10" xfId="2" applyFont="1" applyFill="1" applyBorder="1" applyAlignment="1">
      <alignment horizontal="right"/>
    </xf>
    <xf numFmtId="0" fontId="6" fillId="2" borderId="11" xfId="2" applyFont="1" applyFill="1" applyBorder="1" applyAlignment="1">
      <alignment horizontal="right"/>
    </xf>
    <xf numFmtId="0" fontId="6" fillId="2" borderId="12" xfId="0" applyFont="1" applyFill="1" applyBorder="1"/>
    <xf numFmtId="0" fontId="6" fillId="0" borderId="8" xfId="2" applyFont="1" applyBorder="1" applyAlignment="1">
      <alignment horizontal="right"/>
    </xf>
    <xf numFmtId="182" fontId="20" fillId="0" borderId="13" xfId="5" applyNumberFormat="1" applyFont="1" applyBorder="1" applyAlignment="1"/>
    <xf numFmtId="182" fontId="20" fillId="0" borderId="14" xfId="5" applyNumberFormat="1" applyFont="1" applyBorder="1" applyAlignment="1"/>
    <xf numFmtId="0" fontId="0" fillId="2" borderId="9" xfId="0" applyFill="1" applyBorder="1"/>
    <xf numFmtId="182" fontId="6" fillId="0" borderId="14" xfId="5" applyNumberFormat="1" applyFont="1" applyBorder="1" applyAlignment="1"/>
    <xf numFmtId="182" fontId="6" fillId="0" borderId="9" xfId="5" applyNumberFormat="1" applyFont="1" applyBorder="1" applyAlignment="1"/>
    <xf numFmtId="0" fontId="10" fillId="0" borderId="8" xfId="0" applyFont="1" applyBorder="1"/>
    <xf numFmtId="0" fontId="6" fillId="14" borderId="10" xfId="2" applyFont="1" applyFill="1" applyBorder="1" applyAlignment="1">
      <alignment horizontal="right"/>
    </xf>
    <xf numFmtId="0" fontId="6" fillId="14" borderId="11" xfId="2" applyFont="1" applyFill="1" applyBorder="1" applyAlignment="1">
      <alignment horizontal="right"/>
    </xf>
    <xf numFmtId="0" fontId="6" fillId="14" borderId="12" xfId="0" applyFont="1" applyFill="1" applyBorder="1"/>
    <xf numFmtId="0" fontId="6" fillId="18" borderId="10" xfId="2" applyFont="1" applyFill="1" applyBorder="1" applyAlignment="1">
      <alignment horizontal="right"/>
    </xf>
    <xf numFmtId="0" fontId="6" fillId="18" borderId="11" xfId="2" applyFont="1" applyFill="1" applyBorder="1" applyAlignment="1">
      <alignment horizontal="right"/>
    </xf>
    <xf numFmtId="0" fontId="6" fillId="18" borderId="12" xfId="0" applyFont="1" applyFill="1" applyBorder="1"/>
    <xf numFmtId="0" fontId="6" fillId="0" borderId="10" xfId="2" applyFont="1" applyBorder="1" applyAlignment="1">
      <alignment horizontal="right"/>
    </xf>
    <xf numFmtId="0" fontId="6" fillId="9" borderId="10" xfId="2" applyFont="1" applyFill="1" applyBorder="1" applyAlignment="1">
      <alignment horizontal="right"/>
    </xf>
    <xf numFmtId="0" fontId="6" fillId="9" borderId="11" xfId="2" applyFont="1" applyFill="1" applyBorder="1" applyAlignment="1">
      <alignment horizontal="right"/>
    </xf>
    <xf numFmtId="0" fontId="6" fillId="9" borderId="12" xfId="0" applyFont="1" applyFill="1" applyBorder="1"/>
    <xf numFmtId="0" fontId="6" fillId="16" borderId="10" xfId="2" applyFont="1" applyFill="1" applyBorder="1" applyAlignment="1">
      <alignment horizontal="right"/>
    </xf>
    <xf numFmtId="0" fontId="6" fillId="16" borderId="11" xfId="2" applyFont="1" applyFill="1" applyBorder="1" applyAlignment="1">
      <alignment horizontal="right"/>
    </xf>
    <xf numFmtId="0" fontId="6" fillId="16" borderId="12" xfId="0" applyFont="1" applyFill="1" applyBorder="1"/>
    <xf numFmtId="0" fontId="6" fillId="15" borderId="10" xfId="2" applyFont="1" applyFill="1" applyBorder="1" applyAlignment="1">
      <alignment horizontal="right"/>
    </xf>
    <xf numFmtId="0" fontId="6" fillId="15" borderId="11" xfId="2" applyFont="1" applyFill="1" applyBorder="1" applyAlignment="1">
      <alignment horizontal="right"/>
    </xf>
    <xf numFmtId="0" fontId="6" fillId="15" borderId="12" xfId="0" applyFont="1" applyFill="1" applyBorder="1"/>
    <xf numFmtId="0" fontId="20" fillId="0" borderId="8" xfId="0" applyFont="1" applyBorder="1"/>
    <xf numFmtId="0" fontId="10" fillId="0" borderId="5" xfId="0" applyFont="1" applyBorder="1"/>
    <xf numFmtId="178" fontId="0" fillId="0" borderId="0" xfId="0" applyNumberFormat="1" applyAlignment="1">
      <alignment vertical="center"/>
    </xf>
    <xf numFmtId="178" fontId="0" fillId="0" borderId="0" xfId="0" applyNumberFormat="1"/>
    <xf numFmtId="178" fontId="0" fillId="2" borderId="0" xfId="0" applyNumberFormat="1" applyFill="1"/>
    <xf numFmtId="178" fontId="0" fillId="0" borderId="24" xfId="0" applyNumberFormat="1" applyBorder="1"/>
    <xf numFmtId="177" fontId="0" fillId="0" borderId="0" xfId="0" applyNumberFormat="1"/>
    <xf numFmtId="0" fontId="0" fillId="6" borderId="0" xfId="0" applyFill="1"/>
    <xf numFmtId="178" fontId="0" fillId="0" borderId="0" xfId="0" applyNumberFormat="1" applyAlignment="1">
      <alignment horizontal="right" vertical="center"/>
    </xf>
    <xf numFmtId="0" fontId="6" fillId="19" borderId="10" xfId="2" applyFont="1" applyFill="1" applyBorder="1" applyAlignment="1">
      <alignment horizontal="right"/>
    </xf>
    <xf numFmtId="0" fontId="6" fillId="0" borderId="5" xfId="2" applyFont="1" applyBorder="1" applyAlignment="1">
      <alignment horizontal="right"/>
    </xf>
    <xf numFmtId="182" fontId="6" fillId="0" borderId="10" xfId="5" applyNumberFormat="1" applyFont="1" applyBorder="1" applyAlignment="1"/>
    <xf numFmtId="190" fontId="27" fillId="0" borderId="0" xfId="16" applyNumberFormat="1" applyFont="1" applyAlignment="1">
      <alignment horizontal="center" vertical="center"/>
    </xf>
    <xf numFmtId="0" fontId="4" fillId="0" borderId="0" xfId="16"/>
    <xf numFmtId="0" fontId="23" fillId="0" borderId="0" xfId="16" applyFont="1" applyAlignment="1">
      <alignment horizontal="right"/>
    </xf>
    <xf numFmtId="0" fontId="21" fillId="0" borderId="0" xfId="21" applyFont="1" applyAlignment="1">
      <alignment vertical="center"/>
    </xf>
    <xf numFmtId="0" fontId="21" fillId="0" borderId="0" xfId="23" applyFont="1" applyAlignment="1">
      <alignment vertical="center"/>
    </xf>
    <xf numFmtId="191" fontId="23" fillId="0" borderId="0" xfId="16" applyNumberFormat="1" applyFont="1" applyAlignment="1">
      <alignment horizontal="right"/>
    </xf>
    <xf numFmtId="192" fontId="23" fillId="0" borderId="0" xfId="16" applyNumberFormat="1" applyFont="1" applyAlignment="1">
      <alignment horizontal="right"/>
    </xf>
    <xf numFmtId="191" fontId="3" fillId="0" borderId="0" xfId="16" applyNumberFormat="1" applyFont="1" applyAlignment="1">
      <alignment horizontal="right"/>
    </xf>
    <xf numFmtId="0" fontId="6" fillId="19" borderId="11" xfId="2" applyFont="1" applyFill="1" applyBorder="1" applyAlignment="1">
      <alignment horizontal="right"/>
    </xf>
    <xf numFmtId="0" fontId="6" fillId="19" borderId="12" xfId="0" applyFont="1" applyFill="1" applyBorder="1"/>
    <xf numFmtId="0" fontId="6" fillId="8" borderId="10" xfId="2" applyFont="1" applyFill="1" applyBorder="1" applyAlignment="1">
      <alignment horizontal="right"/>
    </xf>
    <xf numFmtId="0" fontId="6" fillId="10" borderId="10" xfId="2" applyFont="1" applyFill="1" applyBorder="1" applyAlignment="1">
      <alignment horizontal="right"/>
    </xf>
    <xf numFmtId="0" fontId="6" fillId="10" borderId="11" xfId="2" applyFont="1" applyFill="1" applyBorder="1" applyAlignment="1">
      <alignment horizontal="right"/>
    </xf>
    <xf numFmtId="0" fontId="6" fillId="10" borderId="12" xfId="0" applyFont="1" applyFill="1" applyBorder="1"/>
    <xf numFmtId="0" fontId="6" fillId="17" borderId="10" xfId="2" applyFont="1" applyFill="1" applyBorder="1" applyAlignment="1">
      <alignment horizontal="right"/>
    </xf>
    <xf numFmtId="0" fontId="6" fillId="17" borderId="11" xfId="2" applyFont="1" applyFill="1" applyBorder="1" applyAlignment="1">
      <alignment horizontal="right"/>
    </xf>
    <xf numFmtId="0" fontId="6" fillId="17" borderId="12" xfId="0" applyFont="1" applyFill="1" applyBorder="1"/>
    <xf numFmtId="0" fontId="6" fillId="11" borderId="10" xfId="2" applyFont="1" applyFill="1" applyBorder="1" applyAlignment="1">
      <alignment horizontal="right"/>
    </xf>
    <xf numFmtId="0" fontId="6" fillId="11" borderId="11" xfId="2" applyFont="1" applyFill="1" applyBorder="1" applyAlignment="1">
      <alignment horizontal="right"/>
    </xf>
    <xf numFmtId="0" fontId="6" fillId="11" borderId="12" xfId="0" applyFont="1" applyFill="1" applyBorder="1"/>
    <xf numFmtId="0" fontId="6" fillId="12" borderId="10" xfId="2" applyFont="1" applyFill="1" applyBorder="1" applyAlignment="1">
      <alignment horizontal="right"/>
    </xf>
    <xf numFmtId="0" fontId="6" fillId="12" borderId="11" xfId="2" applyFont="1" applyFill="1" applyBorder="1" applyAlignment="1">
      <alignment horizontal="right"/>
    </xf>
    <xf numFmtId="0" fontId="6" fillId="12" borderId="12" xfId="0" applyFont="1" applyFill="1" applyBorder="1"/>
    <xf numFmtId="0" fontId="6" fillId="13" borderId="10" xfId="2" applyFont="1" applyFill="1" applyBorder="1" applyAlignment="1">
      <alignment horizontal="right"/>
    </xf>
    <xf numFmtId="0" fontId="6" fillId="13" borderId="11" xfId="2" applyFont="1" applyFill="1" applyBorder="1" applyAlignment="1">
      <alignment horizontal="right"/>
    </xf>
    <xf numFmtId="0" fontId="6" fillId="13" borderId="12" xfId="0" applyFont="1" applyFill="1" applyBorder="1"/>
    <xf numFmtId="0" fontId="10" fillId="0" borderId="0" xfId="0" applyFont="1"/>
    <xf numFmtId="49" fontId="21" fillId="0" borderId="0" xfId="5" applyNumberFormat="1" applyFont="1" applyAlignment="1">
      <alignment horizontal="left" vertical="center"/>
    </xf>
    <xf numFmtId="176" fontId="21" fillId="0" borderId="0" xfId="5" applyNumberFormat="1" applyFont="1">
      <alignment vertical="center"/>
    </xf>
    <xf numFmtId="176" fontId="21" fillId="0" borderId="0" xfId="5" applyNumberFormat="1" applyFont="1" applyAlignment="1">
      <alignment horizontal="right"/>
    </xf>
    <xf numFmtId="49" fontId="21" fillId="0" borderId="0" xfId="5" quotePrefix="1" applyNumberFormat="1" applyFont="1" applyAlignment="1">
      <alignment horizontal="left" vertical="center"/>
    </xf>
    <xf numFmtId="176" fontId="21" fillId="0" borderId="0" xfId="5" quotePrefix="1" applyNumberFormat="1" applyFont="1" applyAlignment="1">
      <alignment horizontal="left" vertical="top" wrapText="1"/>
    </xf>
    <xf numFmtId="176" fontId="21" fillId="0" borderId="1" xfId="5" applyNumberFormat="1" applyFont="1" applyBorder="1">
      <alignment vertical="center"/>
    </xf>
    <xf numFmtId="176" fontId="21" fillId="0" borderId="13" xfId="5" applyNumberFormat="1" applyFont="1" applyBorder="1" applyAlignment="1">
      <alignment horizontal="left" vertical="center"/>
    </xf>
    <xf numFmtId="176" fontId="21" fillId="0" borderId="14" xfId="5" applyNumberFormat="1" applyFont="1" applyBorder="1" applyAlignment="1">
      <alignment horizontal="left" vertical="center"/>
    </xf>
    <xf numFmtId="176" fontId="21" fillId="0" borderId="9" xfId="5" applyNumberFormat="1" applyFont="1" applyBorder="1" applyAlignment="1">
      <alignment horizontal="left" vertical="center"/>
    </xf>
    <xf numFmtId="176" fontId="21" fillId="0" borderId="13" xfId="5" quotePrefix="1" applyNumberFormat="1" applyFont="1" applyBorder="1" applyAlignment="1">
      <alignment horizontal="left" vertical="center"/>
    </xf>
    <xf numFmtId="176" fontId="21" fillId="0" borderId="2" xfId="5" applyNumberFormat="1" applyFont="1" applyBorder="1" applyAlignment="1">
      <alignment horizontal="left" vertical="center"/>
    </xf>
    <xf numFmtId="176" fontId="21" fillId="0" borderId="23" xfId="5" applyNumberFormat="1" applyFont="1" applyBorder="1" applyAlignment="1">
      <alignment horizontal="left" vertical="center"/>
    </xf>
    <xf numFmtId="176" fontId="21" fillId="0" borderId="23" xfId="5" applyNumberFormat="1" applyFont="1" applyBorder="1" applyAlignment="1">
      <alignment horizontal="left" vertical="center" wrapText="1"/>
    </xf>
    <xf numFmtId="176" fontId="21" fillId="0" borderId="0" xfId="5" applyNumberFormat="1" applyFont="1" applyAlignment="1">
      <alignment horizontal="left" vertical="center"/>
    </xf>
    <xf numFmtId="176" fontId="21" fillId="0" borderId="1" xfId="5" applyNumberFormat="1" applyFont="1" applyBorder="1" applyAlignment="1">
      <alignment horizontal="left" vertical="center"/>
    </xf>
    <xf numFmtId="176" fontId="21" fillId="0" borderId="0" xfId="5" applyNumberFormat="1" applyFont="1" applyAlignment="1">
      <alignment horizontal="right" vertical="center"/>
    </xf>
    <xf numFmtId="0" fontId="21" fillId="0" borderId="2" xfId="5" applyFont="1" applyBorder="1" applyAlignment="1">
      <alignment horizontal="left" vertical="center"/>
    </xf>
    <xf numFmtId="0" fontId="21" fillId="0" borderId="0" xfId="5" applyFont="1" applyAlignment="1">
      <alignment horizontal="right"/>
    </xf>
    <xf numFmtId="0" fontId="21" fillId="0" borderId="0" xfId="5" applyFont="1">
      <alignment vertical="center"/>
    </xf>
    <xf numFmtId="0" fontId="21" fillId="0" borderId="2" xfId="5" applyFont="1" applyBorder="1">
      <alignment vertical="center"/>
    </xf>
    <xf numFmtId="0" fontId="21" fillId="0" borderId="0" xfId="5" applyFont="1" applyAlignment="1">
      <alignment horizontal="right" vertical="center"/>
    </xf>
    <xf numFmtId="0" fontId="21" fillId="0" borderId="3" xfId="5" applyFont="1" applyBorder="1">
      <alignment vertical="center"/>
    </xf>
    <xf numFmtId="178" fontId="23" fillId="0" borderId="0" xfId="5" applyNumberFormat="1" applyFont="1">
      <alignment vertical="center"/>
    </xf>
    <xf numFmtId="178" fontId="23" fillId="0" borderId="0" xfId="5" applyNumberFormat="1" applyFont="1" applyAlignment="1">
      <alignment horizontal="right" vertical="center"/>
    </xf>
    <xf numFmtId="0" fontId="31" fillId="0" borderId="0" xfId="16" applyFont="1" applyAlignment="1">
      <alignment vertical="center"/>
    </xf>
    <xf numFmtId="0" fontId="23" fillId="0" borderId="0" xfId="16" applyFont="1" applyAlignment="1">
      <alignment vertical="center"/>
    </xf>
    <xf numFmtId="0" fontId="31" fillId="0" borderId="0" xfId="16" applyFont="1" applyAlignment="1">
      <alignment horizontal="left" vertical="center" indent="2"/>
    </xf>
    <xf numFmtId="0" fontId="31" fillId="0" borderId="0" xfId="16" applyFont="1" applyAlignment="1">
      <alignment horizontal="left" vertical="center" indent="3"/>
    </xf>
    <xf numFmtId="0" fontId="28" fillId="0" borderId="0" xfId="16" applyFont="1" applyAlignment="1">
      <alignment horizontal="left" vertical="center" indent="4"/>
    </xf>
    <xf numFmtId="0" fontId="23" fillId="0" borderId="0" xfId="16" applyFont="1" applyAlignment="1">
      <alignment horizontal="left" vertical="center" indent="5"/>
    </xf>
    <xf numFmtId="0" fontId="23" fillId="0" borderId="0" xfId="16" applyFont="1" applyAlignment="1">
      <alignment horizontal="left" vertical="center" indent="6"/>
    </xf>
    <xf numFmtId="0" fontId="4" fillId="0" borderId="25" xfId="16" applyBorder="1" applyAlignment="1">
      <alignment vertical="center"/>
    </xf>
    <xf numFmtId="0" fontId="4" fillId="0" borderId="6" xfId="16" applyBorder="1" applyAlignment="1">
      <alignment vertical="center"/>
    </xf>
    <xf numFmtId="0" fontId="23" fillId="0" borderId="9" xfId="16" applyFont="1" applyBorder="1" applyAlignment="1">
      <alignment horizontal="center" vertical="center"/>
    </xf>
    <xf numFmtId="0" fontId="23" fillId="0" borderId="23" xfId="16" applyFont="1" applyBorder="1" applyAlignment="1">
      <alignment horizontal="center" vertical="center"/>
    </xf>
    <xf numFmtId="0" fontId="23" fillId="0" borderId="1" xfId="16" applyFont="1" applyBorder="1" applyAlignment="1">
      <alignment horizontal="center" vertical="center" justifyLastLine="1"/>
    </xf>
    <xf numFmtId="0" fontId="23" fillId="0" borderId="23" xfId="16" applyFont="1" applyBorder="1" applyAlignment="1">
      <alignment horizontal="distributed" vertical="center" wrapText="1" justifyLastLine="1"/>
    </xf>
    <xf numFmtId="0" fontId="23" fillId="0" borderId="13" xfId="16" applyFont="1" applyBorder="1" applyAlignment="1">
      <alignment horizontal="distributed" vertical="center" wrapText="1" justifyLastLine="1"/>
    </xf>
    <xf numFmtId="0" fontId="23" fillId="0" borderId="0" xfId="16" applyFont="1" applyAlignment="1">
      <alignment horizontal="center"/>
    </xf>
    <xf numFmtId="0" fontId="23" fillId="0" borderId="4" xfId="16" applyFont="1" applyBorder="1" applyAlignment="1">
      <alignment horizontal="center"/>
    </xf>
    <xf numFmtId="49" fontId="23" fillId="0" borderId="8" xfId="16" applyNumberFormat="1" applyFont="1" applyBorder="1" applyAlignment="1">
      <alignment horizontal="center" vertical="center"/>
    </xf>
    <xf numFmtId="0" fontId="6" fillId="0" borderId="0" xfId="16" applyFont="1"/>
    <xf numFmtId="0" fontId="3" fillId="0" borderId="0" xfId="16" applyFont="1" applyAlignment="1">
      <alignment horizontal="distributed"/>
    </xf>
    <xf numFmtId="188" fontId="32" fillId="0" borderId="7" xfId="26" applyNumberFormat="1" applyFont="1" applyBorder="1" applyAlignment="1" applyProtection="1">
      <alignment horizontal="right"/>
      <protection locked="0"/>
    </xf>
    <xf numFmtId="190" fontId="29" fillId="0" borderId="0" xfId="16" applyNumberFormat="1" applyFont="1"/>
    <xf numFmtId="0" fontId="23" fillId="0" borderId="0" xfId="16" applyFont="1" applyAlignment="1">
      <alignment horizontal="center" shrinkToFit="1"/>
    </xf>
    <xf numFmtId="0" fontId="23" fillId="0" borderId="7" xfId="16" applyFont="1" applyBorder="1" applyAlignment="1">
      <alignment horizontal="right"/>
    </xf>
    <xf numFmtId="190" fontId="27" fillId="0" borderId="0" xfId="16" applyNumberFormat="1" applyFont="1"/>
    <xf numFmtId="0" fontId="23" fillId="0" borderId="0" xfId="16" applyFont="1" applyAlignment="1">
      <alignment horizontal="distributed"/>
    </xf>
    <xf numFmtId="188" fontId="33" fillId="0" borderId="7" xfId="26" applyNumberFormat="1" applyFont="1" applyBorder="1" applyAlignment="1" applyProtection="1">
      <alignment horizontal="right"/>
      <protection locked="0"/>
    </xf>
    <xf numFmtId="0" fontId="21" fillId="0" borderId="0" xfId="16" applyFont="1" applyAlignment="1">
      <alignment horizontal="distributed"/>
    </xf>
    <xf numFmtId="0" fontId="21" fillId="0" borderId="0" xfId="16" applyFont="1" applyAlignment="1">
      <alignment horizontal="distributed" shrinkToFit="1"/>
    </xf>
    <xf numFmtId="0" fontId="23" fillId="0" borderId="12" xfId="16" applyFont="1" applyBorder="1" applyAlignment="1">
      <alignment horizontal="distributed"/>
    </xf>
    <xf numFmtId="0" fontId="23" fillId="0" borderId="6" xfId="16" applyFont="1" applyBorder="1" applyAlignment="1">
      <alignment horizontal="right"/>
    </xf>
    <xf numFmtId="187" fontId="27" fillId="0" borderId="12" xfId="24" quotePrefix="1" applyNumberFormat="1" applyFont="1" applyBorder="1" applyAlignment="1" applyProtection="1">
      <alignment horizontal="right"/>
      <protection hidden="1"/>
    </xf>
    <xf numFmtId="187" fontId="27" fillId="0" borderId="12" xfId="24" applyNumberFormat="1" applyFont="1" applyBorder="1" applyAlignment="1">
      <alignment horizontal="right"/>
    </xf>
    <xf numFmtId="189" fontId="27" fillId="0" borderId="12" xfId="16" applyNumberFormat="1" applyFont="1" applyBorder="1" applyAlignment="1">
      <alignment horizontal="right"/>
    </xf>
    <xf numFmtId="187" fontId="27" fillId="0" borderId="12" xfId="24" applyNumberFormat="1" applyFont="1" applyBorder="1" applyAlignment="1" applyProtection="1">
      <alignment horizontal="right"/>
      <protection hidden="1"/>
    </xf>
    <xf numFmtId="185" fontId="27" fillId="0" borderId="12" xfId="25" quotePrefix="1" applyNumberFormat="1" applyFont="1" applyBorder="1" applyAlignment="1" applyProtection="1">
      <alignment horizontal="right"/>
      <protection hidden="1"/>
    </xf>
    <xf numFmtId="186" fontId="27" fillId="0" borderId="12" xfId="24" applyNumberFormat="1" applyFont="1" applyBorder="1" applyAlignment="1">
      <alignment horizontal="right"/>
    </xf>
    <xf numFmtId="0" fontId="23" fillId="0" borderId="0" xfId="16" applyFont="1"/>
    <xf numFmtId="0" fontId="26" fillId="0" borderId="0" xfId="16" applyFont="1"/>
    <xf numFmtId="0" fontId="21" fillId="0" borderId="0" xfId="16" applyFont="1" applyAlignment="1">
      <alignment horizontal="left"/>
    </xf>
    <xf numFmtId="182" fontId="6" fillId="0" borderId="13" xfId="5" applyNumberFormat="1" applyFont="1" applyBorder="1" applyAlignment="1"/>
    <xf numFmtId="178" fontId="3" fillId="0" borderId="0" xfId="5" applyNumberFormat="1" applyFont="1">
      <alignment vertical="center"/>
    </xf>
    <xf numFmtId="178" fontId="3" fillId="0" borderId="0" xfId="5" applyNumberFormat="1" applyFont="1" applyAlignment="1">
      <alignment horizontal="right" vertical="center"/>
    </xf>
    <xf numFmtId="178" fontId="3" fillId="0" borderId="0" xfId="16" applyNumberFormat="1" applyFont="1"/>
    <xf numFmtId="0" fontId="6" fillId="3" borderId="1" xfId="2" applyFont="1" applyFill="1" applyBorder="1" applyAlignment="1">
      <alignment horizontal="center"/>
    </xf>
    <xf numFmtId="0" fontId="6" fillId="3" borderId="2" xfId="2" applyFont="1" applyFill="1" applyBorder="1" applyAlignment="1">
      <alignment horizontal="center"/>
    </xf>
    <xf numFmtId="0" fontId="6" fillId="3" borderId="3" xfId="2" applyFont="1" applyFill="1" applyBorder="1" applyAlignment="1">
      <alignment horizontal="center"/>
    </xf>
    <xf numFmtId="0" fontId="6" fillId="3" borderId="5" xfId="2" applyFont="1" applyFill="1" applyBorder="1" applyAlignment="1">
      <alignment horizontal="center"/>
    </xf>
    <xf numFmtId="0" fontId="6" fillId="3" borderId="1" xfId="5" applyFont="1" applyFill="1" applyBorder="1" applyAlignment="1">
      <alignment horizontal="center"/>
    </xf>
    <xf numFmtId="0" fontId="6" fillId="3" borderId="2" xfId="5" applyFont="1" applyFill="1" applyBorder="1" applyAlignment="1">
      <alignment horizontal="center"/>
    </xf>
    <xf numFmtId="0" fontId="6" fillId="3" borderId="3" xfId="5" applyFont="1" applyFill="1" applyBorder="1" applyAlignment="1">
      <alignment horizontal="center"/>
    </xf>
    <xf numFmtId="0" fontId="6" fillId="3" borderId="8" xfId="5" applyFont="1" applyFill="1" applyBorder="1" applyAlignment="1">
      <alignment horizontal="center"/>
    </xf>
    <xf numFmtId="0" fontId="6" fillId="3" borderId="7" xfId="5" applyFont="1" applyFill="1" applyBorder="1" applyAlignment="1">
      <alignment horizontal="center"/>
    </xf>
    <xf numFmtId="0" fontId="6" fillId="3" borderId="6" xfId="5" applyFont="1" applyFill="1" applyBorder="1" applyAlignment="1">
      <alignment horizontal="center"/>
    </xf>
    <xf numFmtId="0" fontId="6" fillId="3" borderId="4" xfId="5" applyFont="1" applyFill="1" applyBorder="1" applyAlignment="1">
      <alignment horizontal="center"/>
    </xf>
    <xf numFmtId="182" fontId="6" fillId="3" borderId="1" xfId="2" applyNumberFormat="1" applyFont="1" applyFill="1" applyBorder="1" applyAlignment="1">
      <alignment horizontal="center"/>
    </xf>
    <xf numFmtId="182" fontId="6" fillId="3" borderId="2" xfId="2" applyNumberFormat="1" applyFont="1" applyFill="1" applyBorder="1" applyAlignment="1">
      <alignment horizontal="center"/>
    </xf>
    <xf numFmtId="182" fontId="6" fillId="3" borderId="3" xfId="2" applyNumberFormat="1" applyFont="1" applyFill="1" applyBorder="1" applyAlignment="1">
      <alignment horizontal="center"/>
    </xf>
    <xf numFmtId="182" fontId="6" fillId="3" borderId="5" xfId="2" applyNumberFormat="1" applyFont="1" applyFill="1" applyBorder="1" applyAlignment="1">
      <alignment horizontal="center"/>
    </xf>
    <xf numFmtId="182" fontId="6" fillId="3" borderId="1" xfId="2" applyNumberFormat="1" applyFont="1" applyFill="1" applyBorder="1" applyAlignment="1">
      <alignment horizontal="center" shrinkToFit="1"/>
    </xf>
    <xf numFmtId="0" fontId="11" fillId="0" borderId="12" xfId="0" applyFont="1" applyBorder="1"/>
    <xf numFmtId="0" fontId="2" fillId="0" borderId="0" xfId="27">
      <alignment vertical="center"/>
    </xf>
    <xf numFmtId="0" fontId="35" fillId="0" borderId="31" xfId="27" applyFont="1" applyBorder="1" applyAlignment="1">
      <alignment vertical="center" wrapText="1"/>
    </xf>
    <xf numFmtId="0" fontId="35" fillId="3" borderId="31" xfId="27" applyFont="1" applyFill="1" applyBorder="1" applyAlignment="1">
      <alignment vertical="center" wrapText="1"/>
    </xf>
    <xf numFmtId="0" fontId="35" fillId="0" borderId="0" xfId="27" applyFont="1" applyAlignment="1">
      <alignment vertical="center" wrapText="1"/>
    </xf>
    <xf numFmtId="0" fontId="37" fillId="20" borderId="31" xfId="27" applyFont="1" applyFill="1" applyBorder="1" applyAlignment="1">
      <alignment vertical="center" wrapText="1"/>
    </xf>
    <xf numFmtId="0" fontId="2" fillId="0" borderId="33" xfId="27" applyBorder="1" applyAlignment="1">
      <alignment horizontal="left" vertical="center" wrapText="1" indent="1"/>
    </xf>
    <xf numFmtId="0" fontId="1" fillId="0" borderId="0" xfId="27" applyFont="1">
      <alignment vertical="center"/>
    </xf>
    <xf numFmtId="0" fontId="1" fillId="0" borderId="0" xfId="27" applyFont="1" applyAlignment="1">
      <alignment vertical="center" wrapText="1"/>
    </xf>
    <xf numFmtId="0" fontId="38" fillId="0" borderId="0" xfId="27" applyFont="1" applyAlignment="1">
      <alignment vertical="center" wrapText="1" shrinkToFit="1"/>
    </xf>
    <xf numFmtId="0" fontId="35" fillId="0" borderId="32" xfId="27" applyFont="1" applyBorder="1" applyAlignment="1">
      <alignment vertical="center" wrapText="1"/>
    </xf>
    <xf numFmtId="0" fontId="10" fillId="14" borderId="0" xfId="0" applyFont="1" applyFill="1"/>
    <xf numFmtId="0" fontId="0" fillId="14" borderId="0" xfId="0" applyFill="1"/>
    <xf numFmtId="178" fontId="39" fillId="0" borderId="0" xfId="0" applyNumberFormat="1" applyFont="1"/>
    <xf numFmtId="0" fontId="40" fillId="21" borderId="0" xfId="0" applyFont="1" applyFill="1"/>
    <xf numFmtId="0" fontId="39" fillId="21" borderId="0" xfId="0" applyFont="1" applyFill="1"/>
    <xf numFmtId="0" fontId="32" fillId="0" borderId="0" xfId="0" applyFont="1"/>
    <xf numFmtId="0" fontId="0" fillId="0" borderId="23" xfId="0" applyBorder="1"/>
    <xf numFmtId="178" fontId="0" fillId="0" borderId="23" xfId="0" applyNumberFormat="1" applyBorder="1" applyAlignment="1">
      <alignment vertical="center"/>
    </xf>
    <xf numFmtId="0" fontId="10" fillId="3" borderId="3" xfId="0" applyFont="1" applyFill="1" applyBorder="1"/>
    <xf numFmtId="0" fontId="41" fillId="0" borderId="0" xfId="0" applyFont="1"/>
    <xf numFmtId="182" fontId="6" fillId="0" borderId="1" xfId="5" applyNumberFormat="1" applyFont="1" applyBorder="1" applyAlignment="1">
      <alignment horizontal="left" vertical="center" wrapText="1"/>
    </xf>
    <xf numFmtId="182" fontId="6" fillId="0" borderId="2" xfId="5" applyNumberFormat="1" applyFont="1" applyBorder="1" applyAlignment="1">
      <alignment horizontal="left" vertical="center" wrapText="1"/>
    </xf>
    <xf numFmtId="182" fontId="6" fillId="0" borderId="3" xfId="5" applyNumberFormat="1" applyFont="1" applyBorder="1" applyAlignment="1">
      <alignment horizontal="left" vertical="center" wrapText="1"/>
    </xf>
    <xf numFmtId="182" fontId="6" fillId="0" borderId="1" xfId="7" applyNumberFormat="1" applyFont="1" applyBorder="1" applyAlignment="1">
      <alignment horizontal="left" vertical="center" wrapText="1"/>
    </xf>
    <xf numFmtId="182" fontId="6" fillId="0" borderId="2" xfId="7" applyNumberFormat="1" applyFont="1" applyBorder="1" applyAlignment="1">
      <alignment horizontal="left" vertical="center" wrapText="1"/>
    </xf>
    <xf numFmtId="182" fontId="6" fillId="0" borderId="3" xfId="7" applyNumberFormat="1" applyFont="1" applyBorder="1" applyAlignment="1">
      <alignment horizontal="left" vertical="center" wrapText="1"/>
    </xf>
    <xf numFmtId="0" fontId="23" fillId="0" borderId="30" xfId="22" applyFont="1" applyBorder="1" applyAlignment="1">
      <alignment horizontal="center" vertical="center" wrapText="1"/>
    </xf>
    <xf numFmtId="0" fontId="23" fillId="0" borderId="12" xfId="22" applyFont="1" applyBorder="1" applyAlignment="1">
      <alignment horizontal="center" vertical="center" wrapText="1"/>
    </xf>
    <xf numFmtId="0" fontId="23" fillId="0" borderId="26" xfId="16" applyFont="1" applyBorder="1" applyAlignment="1">
      <alignment horizontal="center" vertical="center"/>
    </xf>
    <xf numFmtId="0" fontId="23" fillId="0" borderId="27" xfId="16" applyFont="1" applyBorder="1" applyAlignment="1">
      <alignment horizontal="center" vertical="center"/>
    </xf>
    <xf numFmtId="0" fontId="23" fillId="0" borderId="28" xfId="16" applyFont="1" applyBorder="1" applyAlignment="1">
      <alignment horizontal="center" vertical="center"/>
    </xf>
    <xf numFmtId="49" fontId="23" fillId="0" borderId="29" xfId="16" applyNumberFormat="1" applyFont="1" applyBorder="1" applyAlignment="1">
      <alignment horizontal="center" vertical="center"/>
    </xf>
    <xf numFmtId="0" fontId="34" fillId="0" borderId="0" xfId="27" applyFont="1" applyAlignment="1">
      <alignment horizontal="center" vertical="center" wrapText="1"/>
    </xf>
    <xf numFmtId="0" fontId="35" fillId="0" borderId="32" xfId="27" applyFont="1" applyBorder="1" applyAlignment="1">
      <alignment horizontal="left" vertical="center" wrapText="1"/>
    </xf>
    <xf numFmtId="0" fontId="40" fillId="21" borderId="0" xfId="0" applyFont="1" applyFill="1" applyAlignment="1">
      <alignment horizontal="left"/>
    </xf>
    <xf numFmtId="0" fontId="11" fillId="0" borderId="0" xfId="0" applyFont="1" applyBorder="1"/>
  </cellXfs>
  <cellStyles count="28">
    <cellStyle name="パーセント 2" xfId="14" xr:uid="{B557C7D9-03CD-47DE-B5B2-39966D7B4644}"/>
    <cellStyle name="ハイパーリンク" xfId="15" builtinId="8"/>
    <cellStyle name="桁区切り" xfId="1" builtinId="6"/>
    <cellStyle name="桁区切り 2" xfId="4" xr:uid="{EE2EBA9A-F018-4F25-BBCF-6559137D3220}"/>
    <cellStyle name="桁区切り 2 2" xfId="12" xr:uid="{B35C1531-443C-4C20-84D1-503FC7F0CCBF}"/>
    <cellStyle name="桁区切り 3" xfId="6" xr:uid="{991BEA47-DB3F-473E-8A9A-0644E97E9DC1}"/>
    <cellStyle name="桁区切り 4" xfId="13" xr:uid="{37690AE2-6F8B-4CD5-93E5-6DC2F4A6EF7B}"/>
    <cellStyle name="標準" xfId="0" builtinId="0"/>
    <cellStyle name="標準 2" xfId="5" xr:uid="{CEADAD54-9CF9-4B9A-90B8-9EA3CF985324}"/>
    <cellStyle name="標準 2 2" xfId="10" xr:uid="{78670D2F-7732-479E-9AC3-374E0CA93E11}"/>
    <cellStyle name="標準 2 2 2" xfId="18" xr:uid="{6276FE2D-7104-4E7B-8251-DD04743450DF}"/>
    <cellStyle name="標準 2 2 3" xfId="19" xr:uid="{436161BF-68AD-4001-AADF-69EACFE8DB8B}"/>
    <cellStyle name="標準 2 3" xfId="17" xr:uid="{2B777212-03EB-4E6A-A466-141AFD61E5F8}"/>
    <cellStyle name="標準 3" xfId="11" xr:uid="{594F315D-AE07-4A68-B3B1-F3D9AA6A5CC1}"/>
    <cellStyle name="標準 3 2" xfId="20" xr:uid="{07938FB1-87B8-4471-881C-7116D1F64DDD}"/>
    <cellStyle name="標準 4" xfId="9" xr:uid="{FFCD4EC1-F638-4F69-AE95-23AF7D7F683A}"/>
    <cellStyle name="標準 5" xfId="16" xr:uid="{AE2B9DBA-E612-4817-8374-AD889C6E8E22}"/>
    <cellStyle name="標準 6" xfId="27" xr:uid="{2225AA06-0950-4192-9A6E-C00F4C3F8DF5}"/>
    <cellStyle name="標準_01-H15年１月報告入力用（耕地面積）" xfId="2" xr:uid="{B535D7FA-ACAA-4FBF-B622-902875451519}"/>
    <cellStyle name="標準_１３年度速報（張付け用統計表）" xfId="21" xr:uid="{BFC8454C-6DE7-485C-8A61-A68385C18031}"/>
    <cellStyle name="標準_14_夏期利用(P138～P139)" xfId="22" xr:uid="{292849BE-65D5-4434-9334-E7EA58C6F23A}"/>
    <cellStyle name="標準_②１３年速報統計表" xfId="23" xr:uid="{3BD9DF4E-5D92-48AA-8B11-9E82D1C25EA7}"/>
    <cellStyle name="標準_②１３年速報統計表 2" xfId="24" xr:uid="{F7B4EA20-9940-4B4C-9B4F-F6F4FEFB4169}"/>
    <cellStyle name="標準_H03-H13耕地面積" xfId="3" xr:uid="{A6EBBAAE-CAAC-49E3-95E7-F9CD233B99F7}"/>
    <cellStyle name="標準_Sheet1" xfId="25" xr:uid="{8ABBC7DA-59C7-4F00-92A9-80BA824C5C99}"/>
    <cellStyle name="標準_茨城県（耕地面積、水陸稲、麦類） 2" xfId="7" xr:uid="{00181C1E-CE4E-4108-B474-A7C95023FDEA}"/>
    <cellStyle name="標準_真真・2000速報統計表" xfId="26" xr:uid="{48D49207-4F1A-49EE-AB31-CA45459E5359}"/>
    <cellStyle name="標準_青森県 2" xfId="8" xr:uid="{9C74E59D-D084-488F-94ED-CF044D477BB7}"/>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00"/>
      <color rgb="FFCC6600"/>
      <color rgb="FFFFFF99"/>
      <color rgb="FF0066FF"/>
      <color rgb="FF9966FF"/>
      <color rgb="FFCCFFFF"/>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customXml" Target="../customXml/item2.xml"/><Relationship Id="rId21" Type="http://schemas.openxmlformats.org/officeDocument/2006/relationships/worksheet" Target="worksheets/sheet21.xml"/><Relationship Id="rId34" Type="http://schemas.openxmlformats.org/officeDocument/2006/relationships/connections" Target="connection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customXml" Target="../customXml/item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calcChain" Target="calcChain.xml"/><Relationship Id="rId40"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styles" Target="styles.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theme" Target="theme/theme1.xml"/><Relationship Id="rId38" Type="http://schemas.openxmlformats.org/officeDocument/2006/relationships/customXml" Target="../customXml/item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44952681388012616"/>
          <c:y val="0.1001992509083919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barChart>
        <c:barDir val="col"/>
        <c:grouping val="clustered"/>
        <c:varyColors val="0"/>
        <c:ser>
          <c:idx val="0"/>
          <c:order val="0"/>
          <c:tx>
            <c:strRef>
              <c:f>'グラフ耕地（長野)2010～'!$C$87</c:f>
              <c:strCache>
                <c:ptCount val="1"/>
                <c:pt idx="0">
                  <c:v>大町市</c:v>
                </c:pt>
              </c:strCache>
            </c:strRef>
          </c:tx>
          <c:spPr>
            <a:solidFill>
              <a:srgbClr val="002060"/>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'グラフ耕地（長野)2010～'!$D$86:$R$86</c:f>
              <c:numCache>
                <c:formatCode>General</c:formatCode>
                <c:ptCount val="15"/>
                <c:pt idx="0">
                  <c:v>2010</c:v>
                </c:pt>
                <c:pt idx="1">
                  <c:v>2011</c:v>
                </c:pt>
                <c:pt idx="2">
                  <c:v>2012</c:v>
                </c:pt>
                <c:pt idx="3">
                  <c:v>2013</c:v>
                </c:pt>
                <c:pt idx="4">
                  <c:v>2014</c:v>
                </c:pt>
                <c:pt idx="5">
                  <c:v>2015</c:v>
                </c:pt>
                <c:pt idx="6">
                  <c:v>2016</c:v>
                </c:pt>
                <c:pt idx="7">
                  <c:v>2017</c:v>
                </c:pt>
                <c:pt idx="8">
                  <c:v>2018</c:v>
                </c:pt>
                <c:pt idx="9">
                  <c:v>2019</c:v>
                </c:pt>
                <c:pt idx="10">
                  <c:v>2020</c:v>
                </c:pt>
                <c:pt idx="11">
                  <c:v>2021</c:v>
                </c:pt>
                <c:pt idx="12">
                  <c:v>2022</c:v>
                </c:pt>
                <c:pt idx="13">
                  <c:v>2023</c:v>
                </c:pt>
                <c:pt idx="14">
                  <c:v>2024</c:v>
                </c:pt>
              </c:numCache>
            </c:numRef>
          </c:cat>
          <c:val>
            <c:numRef>
              <c:f>'グラフ耕地（長野)2010～'!$D$87:$R$87</c:f>
              <c:numCache>
                <c:formatCode>#,##0_);[Red]\(#,##0\)</c:formatCode>
                <c:ptCount val="15"/>
                <c:pt idx="0">
                  <c:v>2600</c:v>
                </c:pt>
                <c:pt idx="1">
                  <c:v>2600</c:v>
                </c:pt>
                <c:pt idx="2">
                  <c:v>2590</c:v>
                </c:pt>
                <c:pt idx="3">
                  <c:v>2590</c:v>
                </c:pt>
                <c:pt idx="4">
                  <c:v>2590</c:v>
                </c:pt>
                <c:pt idx="5">
                  <c:v>2570</c:v>
                </c:pt>
                <c:pt idx="6">
                  <c:v>2540</c:v>
                </c:pt>
                <c:pt idx="7">
                  <c:v>2510</c:v>
                </c:pt>
                <c:pt idx="8">
                  <c:v>2480</c:v>
                </c:pt>
                <c:pt idx="9">
                  <c:v>2450</c:v>
                </c:pt>
                <c:pt idx="10">
                  <c:v>2430</c:v>
                </c:pt>
                <c:pt idx="11">
                  <c:v>2420</c:v>
                </c:pt>
                <c:pt idx="12">
                  <c:v>2410</c:v>
                </c:pt>
                <c:pt idx="13">
                  <c:v>2410</c:v>
                </c:pt>
                <c:pt idx="14">
                  <c:v>2390</c:v>
                </c:pt>
              </c:numCache>
            </c:numRef>
          </c:val>
          <c:extLst>
            <c:ext xmlns:c16="http://schemas.microsoft.com/office/drawing/2014/chart" uri="{C3380CC4-5D6E-409C-BE32-E72D297353CC}">
              <c16:uniqueId val="{00000000-5731-43D8-A0B2-9B1237EF48C6}"/>
            </c:ext>
          </c:extLst>
        </c:ser>
        <c:dLbls>
          <c:dLblPos val="outEnd"/>
          <c:showLegendKey val="0"/>
          <c:showVal val="1"/>
          <c:showCatName val="0"/>
          <c:showSerName val="0"/>
          <c:showPercent val="0"/>
          <c:showBubbleSize val="0"/>
        </c:dLbls>
        <c:gapWidth val="100"/>
        <c:axId val="546029263"/>
        <c:axId val="546028303"/>
      </c:barChart>
      <c:catAx>
        <c:axId val="546029263"/>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546028303"/>
        <c:crosses val="autoZero"/>
        <c:auto val="1"/>
        <c:lblAlgn val="ctr"/>
        <c:lblOffset val="100"/>
        <c:noMultiLvlLbl val="0"/>
      </c:catAx>
      <c:valAx>
        <c:axId val="546028303"/>
        <c:scaling>
          <c:orientation val="minMax"/>
          <c:min val="0"/>
        </c:scaling>
        <c:delete val="0"/>
        <c:axPos val="l"/>
        <c:numFmt formatCode="#,##0_);[Red]\(#,##0\)" sourceLinked="0"/>
        <c:majorTickMark val="none"/>
        <c:minorTickMark val="none"/>
        <c:tickLblPos val="nextTo"/>
        <c:spPr>
          <a:noFill/>
          <a:ln>
            <a:solidFill>
              <a:schemeClr val="accent1"/>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546029263"/>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ja-JP"/>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46424815983175605"/>
          <c:y val="0.10247650661085538"/>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barChart>
        <c:barDir val="col"/>
        <c:grouping val="clustered"/>
        <c:varyColors val="0"/>
        <c:ser>
          <c:idx val="0"/>
          <c:order val="0"/>
          <c:tx>
            <c:strRef>
              <c:f>'グラフ田  (長野)2010～'!$C$87</c:f>
              <c:strCache>
                <c:ptCount val="1"/>
                <c:pt idx="0">
                  <c:v>中野市</c:v>
                </c:pt>
              </c:strCache>
            </c:strRef>
          </c:tx>
          <c:spPr>
            <a:solidFill>
              <a:schemeClr val="accent2">
                <a:lumMod val="75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'グラフ田  (長野)2010～'!$D$86:$R$86</c:f>
              <c:numCache>
                <c:formatCode>General</c:formatCode>
                <c:ptCount val="15"/>
                <c:pt idx="0">
                  <c:v>2010</c:v>
                </c:pt>
                <c:pt idx="1">
                  <c:v>2011</c:v>
                </c:pt>
                <c:pt idx="2">
                  <c:v>2012</c:v>
                </c:pt>
                <c:pt idx="3">
                  <c:v>2013</c:v>
                </c:pt>
                <c:pt idx="4">
                  <c:v>2014</c:v>
                </c:pt>
                <c:pt idx="5">
                  <c:v>2015</c:v>
                </c:pt>
                <c:pt idx="6">
                  <c:v>2016</c:v>
                </c:pt>
                <c:pt idx="7">
                  <c:v>2017</c:v>
                </c:pt>
                <c:pt idx="8">
                  <c:v>2018</c:v>
                </c:pt>
                <c:pt idx="9">
                  <c:v>2019</c:v>
                </c:pt>
                <c:pt idx="10">
                  <c:v>2020</c:v>
                </c:pt>
                <c:pt idx="11">
                  <c:v>2021</c:v>
                </c:pt>
                <c:pt idx="12">
                  <c:v>2022</c:v>
                </c:pt>
                <c:pt idx="13">
                  <c:v>2023</c:v>
                </c:pt>
                <c:pt idx="14">
                  <c:v>2024</c:v>
                </c:pt>
              </c:numCache>
            </c:numRef>
          </c:cat>
          <c:val>
            <c:numRef>
              <c:f>'グラフ田  (長野)2010～'!$D$87:$R$87</c:f>
              <c:numCache>
                <c:formatCode>#,##0_);[Red]\(#,##0\)</c:formatCode>
                <c:ptCount val="15"/>
                <c:pt idx="0">
                  <c:v>622</c:v>
                </c:pt>
                <c:pt idx="1">
                  <c:v>619</c:v>
                </c:pt>
                <c:pt idx="2">
                  <c:v>619</c:v>
                </c:pt>
                <c:pt idx="3">
                  <c:v>613</c:v>
                </c:pt>
                <c:pt idx="4">
                  <c:v>607</c:v>
                </c:pt>
                <c:pt idx="5">
                  <c:v>604</c:v>
                </c:pt>
                <c:pt idx="6">
                  <c:v>598</c:v>
                </c:pt>
                <c:pt idx="7">
                  <c:v>595</c:v>
                </c:pt>
                <c:pt idx="8">
                  <c:v>599</c:v>
                </c:pt>
                <c:pt idx="9">
                  <c:v>596</c:v>
                </c:pt>
                <c:pt idx="10">
                  <c:v>596</c:v>
                </c:pt>
                <c:pt idx="11">
                  <c:v>596</c:v>
                </c:pt>
                <c:pt idx="12">
                  <c:v>596</c:v>
                </c:pt>
                <c:pt idx="13">
                  <c:v>581</c:v>
                </c:pt>
                <c:pt idx="14">
                  <c:v>571</c:v>
                </c:pt>
              </c:numCache>
            </c:numRef>
          </c:val>
          <c:extLst>
            <c:ext xmlns:c16="http://schemas.microsoft.com/office/drawing/2014/chart" uri="{C3380CC4-5D6E-409C-BE32-E72D297353CC}">
              <c16:uniqueId val="{00000000-1934-42B3-901A-B0EDFEEC9539}"/>
            </c:ext>
          </c:extLst>
        </c:ser>
        <c:dLbls>
          <c:showLegendKey val="0"/>
          <c:showVal val="0"/>
          <c:showCatName val="0"/>
          <c:showSerName val="0"/>
          <c:showPercent val="0"/>
          <c:showBubbleSize val="0"/>
        </c:dLbls>
        <c:gapWidth val="100"/>
        <c:axId val="546029263"/>
        <c:axId val="546028303"/>
      </c:barChart>
      <c:catAx>
        <c:axId val="546029263"/>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546028303"/>
        <c:crosses val="autoZero"/>
        <c:auto val="1"/>
        <c:lblAlgn val="ctr"/>
        <c:lblOffset val="100"/>
        <c:noMultiLvlLbl val="0"/>
      </c:catAx>
      <c:valAx>
        <c:axId val="546028303"/>
        <c:scaling>
          <c:orientation val="minMax"/>
          <c:min val="0"/>
        </c:scaling>
        <c:delete val="0"/>
        <c:axPos val="l"/>
        <c:title>
          <c:tx>
            <c:rich>
              <a:bodyPr rot="0" spcFirstLastPara="1" vertOverflow="ellipsis"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ltLang="ja-JP"/>
                  <a:t>(ha)</a:t>
                </a:r>
                <a:endParaRPr lang="ja-JP" altLang="en-US"/>
              </a:p>
            </c:rich>
          </c:tx>
          <c:layout>
            <c:manualLayout>
              <c:xMode val="edge"/>
              <c:yMode val="edge"/>
              <c:x val="0.10304942166140904"/>
              <c:y val="5.6289995423971222E-2"/>
            </c:manualLayout>
          </c:layout>
          <c:overlay val="0"/>
          <c:spPr>
            <a:noFill/>
            <a:ln>
              <a:noFill/>
            </a:ln>
            <a:effectLst/>
          </c:spPr>
          <c:txPr>
            <a:bodyPr rot="0" spcFirstLastPara="1" vertOverflow="ellipsis"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ja-JP" altLang="en-US"/>
            </a:p>
          </c:txPr>
        </c:title>
        <c:numFmt formatCode="#,##0_);[Red]\(#,##0\)" sourceLinked="0"/>
        <c:majorTickMark val="none"/>
        <c:minorTickMark val="none"/>
        <c:tickLblPos val="nextTo"/>
        <c:spPr>
          <a:noFill/>
          <a:ln>
            <a:solidFill>
              <a:schemeClr val="accent1"/>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546029263"/>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ja-JP"/>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46424815983175605"/>
          <c:y val="0.10247650661085538"/>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barChart>
        <c:barDir val="col"/>
        <c:grouping val="clustered"/>
        <c:varyColors val="0"/>
        <c:ser>
          <c:idx val="0"/>
          <c:order val="0"/>
          <c:tx>
            <c:strRef>
              <c:f>'グラフ畑  (長野)2010～'!$C$87</c:f>
              <c:strCache>
                <c:ptCount val="1"/>
                <c:pt idx="0">
                  <c:v>中野市</c:v>
                </c:pt>
              </c:strCache>
            </c:strRef>
          </c:tx>
          <c:spPr>
            <a:solidFill>
              <a:schemeClr val="accent6">
                <a:lumMod val="75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'グラフ畑  (長野)2010～'!$D$86:$R$86</c:f>
              <c:numCache>
                <c:formatCode>General</c:formatCode>
                <c:ptCount val="15"/>
                <c:pt idx="0">
                  <c:v>2010</c:v>
                </c:pt>
                <c:pt idx="1">
                  <c:v>2011</c:v>
                </c:pt>
                <c:pt idx="2">
                  <c:v>2012</c:v>
                </c:pt>
                <c:pt idx="3">
                  <c:v>2013</c:v>
                </c:pt>
                <c:pt idx="4">
                  <c:v>2014</c:v>
                </c:pt>
                <c:pt idx="5">
                  <c:v>2015</c:v>
                </c:pt>
                <c:pt idx="6">
                  <c:v>2016</c:v>
                </c:pt>
                <c:pt idx="7">
                  <c:v>2017</c:v>
                </c:pt>
                <c:pt idx="8">
                  <c:v>2018</c:v>
                </c:pt>
                <c:pt idx="9">
                  <c:v>2019</c:v>
                </c:pt>
                <c:pt idx="10">
                  <c:v>2020</c:v>
                </c:pt>
                <c:pt idx="11">
                  <c:v>2021</c:v>
                </c:pt>
                <c:pt idx="12">
                  <c:v>2022</c:v>
                </c:pt>
                <c:pt idx="13">
                  <c:v>2023</c:v>
                </c:pt>
                <c:pt idx="14">
                  <c:v>2024</c:v>
                </c:pt>
              </c:numCache>
            </c:numRef>
          </c:cat>
          <c:val>
            <c:numRef>
              <c:f>'グラフ畑  (長野)2010～'!$D$87:$R$87</c:f>
              <c:numCache>
                <c:formatCode>#,##0_);[Red]\(#,##0\)</c:formatCode>
                <c:ptCount val="15"/>
                <c:pt idx="0">
                  <c:v>2460</c:v>
                </c:pt>
                <c:pt idx="1">
                  <c:v>2450</c:v>
                </c:pt>
                <c:pt idx="2">
                  <c:v>2440</c:v>
                </c:pt>
                <c:pt idx="3">
                  <c:v>2440</c:v>
                </c:pt>
                <c:pt idx="4">
                  <c:v>2420</c:v>
                </c:pt>
                <c:pt idx="5">
                  <c:v>2400</c:v>
                </c:pt>
                <c:pt idx="6">
                  <c:v>2390</c:v>
                </c:pt>
                <c:pt idx="7">
                  <c:v>2380</c:v>
                </c:pt>
                <c:pt idx="8">
                  <c:v>2370</c:v>
                </c:pt>
                <c:pt idx="9">
                  <c:v>2360</c:v>
                </c:pt>
                <c:pt idx="10">
                  <c:v>2350</c:v>
                </c:pt>
                <c:pt idx="11">
                  <c:v>2360</c:v>
                </c:pt>
                <c:pt idx="12">
                  <c:v>2360</c:v>
                </c:pt>
                <c:pt idx="13">
                  <c:v>2310</c:v>
                </c:pt>
                <c:pt idx="14">
                  <c:v>2310</c:v>
                </c:pt>
              </c:numCache>
            </c:numRef>
          </c:val>
          <c:extLst>
            <c:ext xmlns:c16="http://schemas.microsoft.com/office/drawing/2014/chart" uri="{C3380CC4-5D6E-409C-BE32-E72D297353CC}">
              <c16:uniqueId val="{00000000-1931-4D2A-B37F-E0184E44BC3C}"/>
            </c:ext>
          </c:extLst>
        </c:ser>
        <c:dLbls>
          <c:showLegendKey val="0"/>
          <c:showVal val="0"/>
          <c:showCatName val="0"/>
          <c:showSerName val="0"/>
          <c:showPercent val="0"/>
          <c:showBubbleSize val="0"/>
        </c:dLbls>
        <c:gapWidth val="100"/>
        <c:axId val="546029263"/>
        <c:axId val="546028303"/>
      </c:barChart>
      <c:catAx>
        <c:axId val="546029263"/>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546028303"/>
        <c:crosses val="autoZero"/>
        <c:auto val="1"/>
        <c:lblAlgn val="ctr"/>
        <c:lblOffset val="100"/>
        <c:noMultiLvlLbl val="0"/>
      </c:catAx>
      <c:valAx>
        <c:axId val="546028303"/>
        <c:scaling>
          <c:orientation val="minMax"/>
          <c:min val="0"/>
        </c:scaling>
        <c:delete val="0"/>
        <c:axPos val="l"/>
        <c:title>
          <c:tx>
            <c:rich>
              <a:bodyPr rot="0" spcFirstLastPara="1" vertOverflow="ellipsis"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ltLang="ja-JP"/>
                  <a:t>(ha)</a:t>
                </a:r>
                <a:endParaRPr lang="ja-JP" altLang="en-US"/>
              </a:p>
            </c:rich>
          </c:tx>
          <c:layout>
            <c:manualLayout>
              <c:xMode val="edge"/>
              <c:yMode val="edge"/>
              <c:x val="0.10304942166140904"/>
              <c:y val="5.6289995423971222E-2"/>
            </c:manualLayout>
          </c:layout>
          <c:overlay val="0"/>
          <c:spPr>
            <a:noFill/>
            <a:ln>
              <a:noFill/>
            </a:ln>
            <a:effectLst/>
          </c:spPr>
          <c:txPr>
            <a:bodyPr rot="0" spcFirstLastPara="1" vertOverflow="ellipsis"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ja-JP" altLang="en-US"/>
            </a:p>
          </c:txPr>
        </c:title>
        <c:numFmt formatCode="#,##0_);[Red]\(#,##0\)" sourceLinked="0"/>
        <c:majorTickMark val="none"/>
        <c:minorTickMark val="none"/>
        <c:tickLblPos val="nextTo"/>
        <c:spPr>
          <a:noFill/>
          <a:ln>
            <a:solidFill>
              <a:schemeClr val="accent1"/>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546029263"/>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ja-JP"/>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ja-JP" altLang="en-US" sz="1400" b="0" i="0" u="none" strike="noStrike" kern="1200" spc="0" baseline="0">
                <a:solidFill>
                  <a:sysClr val="windowText" lastClr="000000">
                    <a:lumMod val="65000"/>
                    <a:lumOff val="35000"/>
                  </a:sysClr>
                </a:solidFill>
                <a:latin typeface="+mn-ea"/>
                <a:ea typeface="+mn-ea"/>
              </a:rPr>
              <a:t>耕地面積の推移（</a:t>
            </a:r>
            <a:r>
              <a:rPr lang="en-US" altLang="ja-JP" sz="1400" b="0" i="0" u="none" strike="noStrike" kern="1200" spc="0" baseline="0">
                <a:solidFill>
                  <a:sysClr val="windowText" lastClr="000000">
                    <a:lumMod val="65000"/>
                    <a:lumOff val="35000"/>
                  </a:sysClr>
                </a:solidFill>
                <a:latin typeface="+mn-ea"/>
                <a:ea typeface="+mn-ea"/>
              </a:rPr>
              <a:t>2010</a:t>
            </a:r>
            <a:r>
              <a:rPr lang="ja-JP" altLang="en-US" sz="1400" b="0" i="0" u="none" strike="noStrike" kern="1200" spc="0" baseline="0">
                <a:solidFill>
                  <a:sysClr val="windowText" lastClr="000000">
                    <a:lumMod val="65000"/>
                    <a:lumOff val="35000"/>
                  </a:sysClr>
                </a:solidFill>
                <a:latin typeface="+mn-ea"/>
                <a:ea typeface="+mn-ea"/>
              </a:rPr>
              <a:t>年から</a:t>
            </a:r>
            <a:r>
              <a:rPr lang="en-US" altLang="ja-JP" sz="1400" b="0" i="0" u="none" strike="noStrike" kern="1200" spc="0" baseline="0">
                <a:solidFill>
                  <a:sysClr val="windowText" lastClr="000000">
                    <a:lumMod val="65000"/>
                    <a:lumOff val="35000"/>
                  </a:sysClr>
                </a:solidFill>
                <a:latin typeface="+mn-ea"/>
                <a:ea typeface="+mn-ea"/>
              </a:rPr>
              <a:t>2024</a:t>
            </a:r>
            <a:r>
              <a:rPr lang="ja-JP" altLang="en-US" sz="1400" b="0" i="0" u="none" strike="noStrike" kern="1200" spc="0" baseline="0">
                <a:solidFill>
                  <a:sysClr val="windowText" lastClr="000000">
                    <a:lumMod val="65000"/>
                    <a:lumOff val="35000"/>
                  </a:sysClr>
                </a:solidFill>
                <a:latin typeface="+mn-ea"/>
                <a:ea typeface="+mn-ea"/>
              </a:rPr>
              <a:t>年）</a:t>
            </a:r>
            <a:endParaRPr lang="en-US" altLang="ja-JP" sz="1400" b="0" i="0" u="none" strike="noStrike" kern="1200" spc="0" baseline="0">
              <a:solidFill>
                <a:sysClr val="windowText" lastClr="000000">
                  <a:lumMod val="65000"/>
                  <a:lumOff val="35000"/>
                </a:sysClr>
              </a:solidFill>
              <a:latin typeface="+mn-ea"/>
              <a:ea typeface="+mn-ea"/>
            </a:endParaRPr>
          </a:p>
          <a:p>
            <a:pPr>
              <a:defRPr/>
            </a:pPr>
            <a:r>
              <a:rPr lang="ja-JP" altLang="en-US" sz="1400" b="0" i="0" u="none" strike="noStrike" kern="1200" spc="0" baseline="0">
                <a:solidFill>
                  <a:sysClr val="windowText" lastClr="000000">
                    <a:lumMod val="65000"/>
                    <a:lumOff val="35000"/>
                  </a:sysClr>
                </a:solidFill>
                <a:latin typeface="+mn-ea"/>
                <a:ea typeface="+mn-ea"/>
              </a:rPr>
              <a:t>上段：田　下段：畑</a:t>
            </a:r>
          </a:p>
        </c:rich>
      </c:tx>
      <c:layout>
        <c:manualLayout>
          <c:xMode val="edge"/>
          <c:yMode val="edge"/>
          <c:x val="0.30553224553224551"/>
          <c:y val="6.0606060606060608E-2"/>
        </c:manualLayout>
      </c:layout>
      <c:overlay val="0"/>
    </c:title>
    <c:autoTitleDeleted val="0"/>
    <c:plotArea>
      <c:layout>
        <c:manualLayout>
          <c:layoutTarget val="inner"/>
          <c:xMode val="edge"/>
          <c:yMode val="edge"/>
          <c:x val="6.3217027941437395E-2"/>
          <c:y val="0.25535512606378746"/>
          <c:w val="0.90515873015873016"/>
          <c:h val="0.66230398472918162"/>
        </c:manualLayout>
      </c:layout>
      <c:barChart>
        <c:barDir val="col"/>
        <c:grouping val="clustered"/>
        <c:varyColors val="0"/>
        <c:ser>
          <c:idx val="0"/>
          <c:order val="0"/>
          <c:tx>
            <c:strRef>
              <c:f>'田畑別グラフ（長野）2010～'!$D$2</c:f>
              <c:strCache>
                <c:ptCount val="1"/>
                <c:pt idx="0">
                  <c:v>長野県</c:v>
                </c:pt>
              </c:strCache>
            </c:strRef>
          </c:tx>
          <c:spPr>
            <a:solidFill>
              <a:srgbClr val="CC6600"/>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'田畑別グラフ（長野）2010～'!$D$31:$R$31</c:f>
              <c:numCache>
                <c:formatCode>General</c:formatCode>
                <c:ptCount val="15"/>
                <c:pt idx="0">
                  <c:v>2010</c:v>
                </c:pt>
                <c:pt idx="1">
                  <c:v>2011</c:v>
                </c:pt>
                <c:pt idx="2">
                  <c:v>2012</c:v>
                </c:pt>
                <c:pt idx="3">
                  <c:v>2013</c:v>
                </c:pt>
                <c:pt idx="4">
                  <c:v>2014</c:v>
                </c:pt>
                <c:pt idx="5">
                  <c:v>2015</c:v>
                </c:pt>
                <c:pt idx="6">
                  <c:v>2016</c:v>
                </c:pt>
                <c:pt idx="7">
                  <c:v>2017</c:v>
                </c:pt>
                <c:pt idx="8">
                  <c:v>2018</c:v>
                </c:pt>
                <c:pt idx="9">
                  <c:v>2019</c:v>
                </c:pt>
                <c:pt idx="10">
                  <c:v>2020</c:v>
                </c:pt>
                <c:pt idx="11">
                  <c:v>2021</c:v>
                </c:pt>
                <c:pt idx="12">
                  <c:v>2022</c:v>
                </c:pt>
                <c:pt idx="13">
                  <c:v>2023</c:v>
                </c:pt>
                <c:pt idx="14">
                  <c:v>2024</c:v>
                </c:pt>
              </c:numCache>
            </c:numRef>
          </c:cat>
          <c:val>
            <c:numRef>
              <c:f>'田畑別グラフ（長野）2010～'!$D$32:$R$32</c:f>
              <c:numCache>
                <c:formatCode>#,##0_);[Red]\(#,##0\)</c:formatCode>
                <c:ptCount val="15"/>
                <c:pt idx="0">
                  <c:v>55400</c:v>
                </c:pt>
                <c:pt idx="1">
                  <c:v>55200</c:v>
                </c:pt>
                <c:pt idx="2">
                  <c:v>55000</c:v>
                </c:pt>
                <c:pt idx="3">
                  <c:v>54700</c:v>
                </c:pt>
                <c:pt idx="4">
                  <c:v>54500</c:v>
                </c:pt>
                <c:pt idx="5">
                  <c:v>54000</c:v>
                </c:pt>
                <c:pt idx="6">
                  <c:v>53500</c:v>
                </c:pt>
                <c:pt idx="7">
                  <c:v>53100</c:v>
                </c:pt>
                <c:pt idx="8">
                  <c:v>52800</c:v>
                </c:pt>
                <c:pt idx="9">
                  <c:v>52400</c:v>
                </c:pt>
                <c:pt idx="10">
                  <c:v>51900</c:v>
                </c:pt>
                <c:pt idx="11">
                  <c:v>51700</c:v>
                </c:pt>
                <c:pt idx="12">
                  <c:v>51500</c:v>
                </c:pt>
                <c:pt idx="13">
                  <c:v>51100</c:v>
                </c:pt>
                <c:pt idx="14">
                  <c:v>50700</c:v>
                </c:pt>
              </c:numCache>
            </c:numRef>
          </c:val>
          <c:extLst>
            <c:ext xmlns:c16="http://schemas.microsoft.com/office/drawing/2014/chart" uri="{C3380CC4-5D6E-409C-BE32-E72D297353CC}">
              <c16:uniqueId val="{00000001-BB1F-4856-939B-7E64346278E9}"/>
            </c:ext>
          </c:extLst>
        </c:ser>
        <c:dLbls>
          <c:showLegendKey val="0"/>
          <c:showVal val="0"/>
          <c:showCatName val="0"/>
          <c:showSerName val="0"/>
          <c:showPercent val="0"/>
          <c:showBubbleSize val="0"/>
        </c:dLbls>
        <c:gapWidth val="100"/>
        <c:overlap val="-27"/>
        <c:axId val="546029263"/>
        <c:axId val="546028303"/>
        <c:extLst>
          <c:ext xmlns:c15="http://schemas.microsoft.com/office/drawing/2012/chart" uri="{02D57815-91ED-43cb-92C2-25804820EDAC}">
            <c15:filteredBarSeries>
              <c15:ser>
                <c:idx val="1"/>
                <c:order val="1"/>
                <c:tx>
                  <c:strRef>
                    <c:extLst>
                      <c:ext uri="{02D57815-91ED-43cb-92C2-25804820EDAC}">
                        <c15:formulaRef>
                          <c15:sqref>'田畑別グラフ（長野）2010～'!$B$33</c15:sqref>
                        </c15:formulaRef>
                      </c:ext>
                    </c:extLst>
                    <c:strCache>
                      <c:ptCount val="1"/>
                    </c:strCache>
                  </c:strRef>
                </c:tx>
                <c:spPr>
                  <a:solidFill>
                    <a:schemeClr val="accent2"/>
                  </a:solidFill>
                  <a:ln>
                    <a:noFill/>
                  </a:ln>
                  <a:effectLst/>
                </c:spPr>
                <c:invertIfNegative val="0"/>
                <c:cat>
                  <c:numRef>
                    <c:extLst>
                      <c:ext uri="{02D57815-91ED-43cb-92C2-25804820EDAC}">
                        <c15:formulaRef>
                          <c15:sqref>'田畑別グラフ（長野）2010～'!$D$31:$R$31</c15:sqref>
                        </c15:formulaRef>
                      </c:ext>
                    </c:extLst>
                    <c:numCache>
                      <c:formatCode>General</c:formatCode>
                      <c:ptCount val="15"/>
                      <c:pt idx="0">
                        <c:v>2010</c:v>
                      </c:pt>
                      <c:pt idx="1">
                        <c:v>2011</c:v>
                      </c:pt>
                      <c:pt idx="2">
                        <c:v>2012</c:v>
                      </c:pt>
                      <c:pt idx="3">
                        <c:v>2013</c:v>
                      </c:pt>
                      <c:pt idx="4">
                        <c:v>2014</c:v>
                      </c:pt>
                      <c:pt idx="5">
                        <c:v>2015</c:v>
                      </c:pt>
                      <c:pt idx="6">
                        <c:v>2016</c:v>
                      </c:pt>
                      <c:pt idx="7">
                        <c:v>2017</c:v>
                      </c:pt>
                      <c:pt idx="8">
                        <c:v>2018</c:v>
                      </c:pt>
                      <c:pt idx="9">
                        <c:v>2019</c:v>
                      </c:pt>
                      <c:pt idx="10">
                        <c:v>2020</c:v>
                      </c:pt>
                      <c:pt idx="11">
                        <c:v>2021</c:v>
                      </c:pt>
                      <c:pt idx="12">
                        <c:v>2022</c:v>
                      </c:pt>
                      <c:pt idx="13">
                        <c:v>2023</c:v>
                      </c:pt>
                      <c:pt idx="14">
                        <c:v>2024</c:v>
                      </c:pt>
                    </c:numCache>
                  </c:numRef>
                </c:cat>
                <c:val>
                  <c:numRef>
                    <c:extLst>
                      <c:ext uri="{02D57815-91ED-43cb-92C2-25804820EDAC}">
                        <c15:formulaRef>
                          <c15:sqref>'田畑別グラフ（長野）2010～'!$D$33:$R$33</c15:sqref>
                        </c15:formulaRef>
                      </c:ext>
                    </c:extLst>
                    <c:numCache>
                      <c:formatCode>#,##0_);[Red]\(#,##0\)</c:formatCode>
                      <c:ptCount val="15"/>
                      <c:pt idx="0">
                        <c:v>55800</c:v>
                      </c:pt>
                      <c:pt idx="1">
                        <c:v>55800</c:v>
                      </c:pt>
                      <c:pt idx="2">
                        <c:v>55800</c:v>
                      </c:pt>
                      <c:pt idx="3">
                        <c:v>55700</c:v>
                      </c:pt>
                      <c:pt idx="4">
                        <c:v>55500</c:v>
                      </c:pt>
                      <c:pt idx="5">
                        <c:v>54900</c:v>
                      </c:pt>
                      <c:pt idx="6">
                        <c:v>54500</c:v>
                      </c:pt>
                      <c:pt idx="7">
                        <c:v>54200</c:v>
                      </c:pt>
                      <c:pt idx="8">
                        <c:v>54000</c:v>
                      </c:pt>
                      <c:pt idx="9">
                        <c:v>53700</c:v>
                      </c:pt>
                      <c:pt idx="10">
                        <c:v>53400</c:v>
                      </c:pt>
                      <c:pt idx="11">
                        <c:v>53400</c:v>
                      </c:pt>
                      <c:pt idx="12">
                        <c:v>53300</c:v>
                      </c:pt>
                      <c:pt idx="13">
                        <c:v>53300</c:v>
                      </c:pt>
                      <c:pt idx="14">
                        <c:v>50700</c:v>
                      </c:pt>
                    </c:numCache>
                  </c:numRef>
                </c:val>
                <c:extLst>
                  <c:ext xmlns:c16="http://schemas.microsoft.com/office/drawing/2014/chart" uri="{C3380CC4-5D6E-409C-BE32-E72D297353CC}">
                    <c16:uniqueId val="{00000003-BB1F-4856-939B-7E64346278E9}"/>
                  </c:ext>
                </c:extLst>
              </c15:ser>
            </c15:filteredBarSeries>
          </c:ext>
        </c:extLst>
      </c:barChart>
      <c:catAx>
        <c:axId val="546029263"/>
        <c:scaling>
          <c:orientation val="minMax"/>
        </c:scaling>
        <c:delete val="0"/>
        <c:axPos val="b"/>
        <c:numFmt formatCode="General" sourceLinked="1"/>
        <c:majorTickMark val="none"/>
        <c:minorTickMark val="none"/>
        <c:tickLblPos val="nextTo"/>
        <c:crossAx val="546028303"/>
        <c:crosses val="autoZero"/>
        <c:auto val="1"/>
        <c:lblAlgn val="ctr"/>
        <c:lblOffset val="100"/>
        <c:noMultiLvlLbl val="0"/>
      </c:catAx>
      <c:valAx>
        <c:axId val="546028303"/>
        <c:scaling>
          <c:orientation val="minMax"/>
          <c:min val="0"/>
        </c:scaling>
        <c:delete val="0"/>
        <c:axPos val="l"/>
        <c:numFmt formatCode="#,##0_);[Red]\(#,##0\)" sourceLinked="0"/>
        <c:majorTickMark val="none"/>
        <c:minorTickMark val="none"/>
        <c:tickLblPos val="nextTo"/>
        <c:spPr>
          <a:noFill/>
          <a:ln>
            <a:solidFill>
              <a:schemeClr val="accent1"/>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546029263"/>
        <c:crosses val="autoZero"/>
        <c:crossBetween val="between"/>
      </c:valAx>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3902022433458915E-2"/>
          <c:y val="0.20404495984844045"/>
          <c:w val="0.90515873015873016"/>
          <c:h val="0.75523332045636171"/>
        </c:manualLayout>
      </c:layout>
      <c:barChart>
        <c:barDir val="col"/>
        <c:grouping val="clustered"/>
        <c:varyColors val="0"/>
        <c:ser>
          <c:idx val="0"/>
          <c:order val="0"/>
          <c:tx>
            <c:strRef>
              <c:f>'田畑別グラフ（長野）2010～'!$D$2</c:f>
              <c:strCache>
                <c:ptCount val="1"/>
                <c:pt idx="0">
                  <c:v>長野県</c:v>
                </c:pt>
              </c:strCache>
            </c:strRef>
          </c:tx>
          <c:spPr>
            <a:solidFill>
              <a:schemeClr val="accent6">
                <a:lumMod val="75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extLst>
                <c:ext xmlns:c15="http://schemas.microsoft.com/office/drawing/2012/chart" uri="{02D57815-91ED-43cb-92C2-25804820EDAC}">
                  <c15:fullRef>
                    <c15:sqref>'田畑別グラフ（長野）2010～'!$C$31:$R$31</c15:sqref>
                  </c15:fullRef>
                </c:ext>
              </c:extLst>
              <c:f>'田畑別グラフ（長野）2010～'!$D$31:$R$31</c:f>
              <c:strCache>
                <c:ptCount val="15"/>
                <c:pt idx="0">
                  <c:v>2010</c:v>
                </c:pt>
                <c:pt idx="1">
                  <c:v>2011</c:v>
                </c:pt>
                <c:pt idx="2">
                  <c:v>2012</c:v>
                </c:pt>
                <c:pt idx="3">
                  <c:v>2013</c:v>
                </c:pt>
                <c:pt idx="4">
                  <c:v>2014</c:v>
                </c:pt>
                <c:pt idx="5">
                  <c:v>2015</c:v>
                </c:pt>
                <c:pt idx="6">
                  <c:v>2016</c:v>
                </c:pt>
                <c:pt idx="7">
                  <c:v>2017</c:v>
                </c:pt>
                <c:pt idx="8">
                  <c:v>2018</c:v>
                </c:pt>
                <c:pt idx="9">
                  <c:v>2019</c:v>
                </c:pt>
                <c:pt idx="10">
                  <c:v>2020</c:v>
                </c:pt>
                <c:pt idx="11">
                  <c:v>2021</c:v>
                </c:pt>
                <c:pt idx="12">
                  <c:v>2022</c:v>
                </c:pt>
                <c:pt idx="13">
                  <c:v>2023</c:v>
                </c:pt>
                <c:pt idx="14">
                  <c:v>2024</c:v>
                </c:pt>
              </c:strCache>
            </c:strRef>
          </c:cat>
          <c:val>
            <c:numRef>
              <c:extLst>
                <c:ext xmlns:c15="http://schemas.microsoft.com/office/drawing/2012/chart" uri="{02D57815-91ED-43cb-92C2-25804820EDAC}">
                  <c15:fullRef>
                    <c15:sqref>'田畑別グラフ（長野）2010～'!$C$33:$R$33</c15:sqref>
                  </c15:fullRef>
                </c:ext>
              </c:extLst>
              <c:f>'田畑別グラフ（長野）2010～'!$D$33:$R$33</c:f>
              <c:numCache>
                <c:formatCode>#,##0_);[Red]\(#,##0\)</c:formatCode>
                <c:ptCount val="15"/>
                <c:pt idx="0">
                  <c:v>55800</c:v>
                </c:pt>
                <c:pt idx="1">
                  <c:v>55800</c:v>
                </c:pt>
                <c:pt idx="2">
                  <c:v>55800</c:v>
                </c:pt>
                <c:pt idx="3">
                  <c:v>55700</c:v>
                </c:pt>
                <c:pt idx="4">
                  <c:v>55500</c:v>
                </c:pt>
                <c:pt idx="5">
                  <c:v>54900</c:v>
                </c:pt>
                <c:pt idx="6">
                  <c:v>54500</c:v>
                </c:pt>
                <c:pt idx="7">
                  <c:v>54200</c:v>
                </c:pt>
                <c:pt idx="8">
                  <c:v>54000</c:v>
                </c:pt>
                <c:pt idx="9">
                  <c:v>53700</c:v>
                </c:pt>
                <c:pt idx="10">
                  <c:v>53400</c:v>
                </c:pt>
                <c:pt idx="11">
                  <c:v>53400</c:v>
                </c:pt>
                <c:pt idx="12">
                  <c:v>53300</c:v>
                </c:pt>
                <c:pt idx="13">
                  <c:v>53300</c:v>
                </c:pt>
                <c:pt idx="14">
                  <c:v>50700</c:v>
                </c:pt>
              </c:numCache>
            </c:numRef>
          </c:val>
          <c:extLst>
            <c:ext xmlns:c16="http://schemas.microsoft.com/office/drawing/2014/chart" uri="{C3380CC4-5D6E-409C-BE32-E72D297353CC}">
              <c16:uniqueId val="{00000000-E6E0-4CEF-BD9C-177C424F17F3}"/>
            </c:ext>
          </c:extLst>
        </c:ser>
        <c:dLbls>
          <c:showLegendKey val="0"/>
          <c:showVal val="0"/>
          <c:showCatName val="0"/>
          <c:showSerName val="0"/>
          <c:showPercent val="0"/>
          <c:showBubbleSize val="0"/>
        </c:dLbls>
        <c:gapWidth val="100"/>
        <c:overlap val="-27"/>
        <c:axId val="546029263"/>
        <c:axId val="546028303"/>
        <c:extLst>
          <c:ext xmlns:c15="http://schemas.microsoft.com/office/drawing/2012/chart" uri="{02D57815-91ED-43cb-92C2-25804820EDAC}">
            <c15:filteredBarSeries>
              <c15:ser>
                <c:idx val="1"/>
                <c:order val="1"/>
                <c:tx>
                  <c:strRef>
                    <c:extLst>
                      <c:ext uri="{02D57815-91ED-43cb-92C2-25804820EDAC}">
                        <c15:formulaRef>
                          <c15:sqref>'田畑別グラフ（長野）2010～'!$B$33</c15:sqref>
                        </c15:formulaRef>
                      </c:ext>
                    </c:extLst>
                    <c:strCache>
                      <c:ptCount val="1"/>
                    </c:strCache>
                  </c:strRef>
                </c:tx>
                <c:spPr>
                  <a:solidFill>
                    <a:schemeClr val="accent2"/>
                  </a:solidFill>
                  <a:ln>
                    <a:noFill/>
                  </a:ln>
                  <a:effectLst/>
                </c:spPr>
                <c:invertIfNegative val="0"/>
                <c:cat>
                  <c:strRef>
                    <c:extLst>
                      <c:ext uri="{02D57815-91ED-43cb-92C2-25804820EDAC}">
                        <c15:fullRef>
                          <c15:sqref>'田畑別グラフ（長野）2010～'!$C$31:$R$31</c15:sqref>
                        </c15:fullRef>
                        <c15:formulaRef>
                          <c15:sqref>'田畑別グラフ（長野）2010～'!$D$31:$R$31</c15:sqref>
                        </c15:formulaRef>
                      </c:ext>
                    </c:extLst>
                    <c:strCache>
                      <c:ptCount val="15"/>
                      <c:pt idx="0">
                        <c:v>2010</c:v>
                      </c:pt>
                      <c:pt idx="1">
                        <c:v>2011</c:v>
                      </c:pt>
                      <c:pt idx="2">
                        <c:v>2012</c:v>
                      </c:pt>
                      <c:pt idx="3">
                        <c:v>2013</c:v>
                      </c:pt>
                      <c:pt idx="4">
                        <c:v>2014</c:v>
                      </c:pt>
                      <c:pt idx="5">
                        <c:v>2015</c:v>
                      </c:pt>
                      <c:pt idx="6">
                        <c:v>2016</c:v>
                      </c:pt>
                      <c:pt idx="7">
                        <c:v>2017</c:v>
                      </c:pt>
                      <c:pt idx="8">
                        <c:v>2018</c:v>
                      </c:pt>
                      <c:pt idx="9">
                        <c:v>2019</c:v>
                      </c:pt>
                      <c:pt idx="10">
                        <c:v>2020</c:v>
                      </c:pt>
                      <c:pt idx="11">
                        <c:v>2021</c:v>
                      </c:pt>
                      <c:pt idx="12">
                        <c:v>2022</c:v>
                      </c:pt>
                      <c:pt idx="13">
                        <c:v>2023</c:v>
                      </c:pt>
                      <c:pt idx="14">
                        <c:v>2024</c:v>
                      </c:pt>
                    </c:strCache>
                  </c:strRef>
                </c:cat>
                <c:val>
                  <c:numRef>
                    <c:extLst>
                      <c:ext uri="{02D57815-91ED-43cb-92C2-25804820EDAC}">
                        <c15:fullRef>
                          <c15:sqref>'田畑別グラフ（長野）2010～'!$C$33:$R$33</c15:sqref>
                        </c15:fullRef>
                        <c15:formulaRef>
                          <c15:sqref>'田畑別グラフ（長野）2010～'!$D$33:$R$33</c15:sqref>
                        </c15:formulaRef>
                      </c:ext>
                    </c:extLst>
                    <c:numCache>
                      <c:formatCode>#,##0_);[Red]\(#,##0\)</c:formatCode>
                      <c:ptCount val="15"/>
                      <c:pt idx="0">
                        <c:v>55800</c:v>
                      </c:pt>
                      <c:pt idx="1">
                        <c:v>55800</c:v>
                      </c:pt>
                      <c:pt idx="2">
                        <c:v>55800</c:v>
                      </c:pt>
                      <c:pt idx="3">
                        <c:v>55700</c:v>
                      </c:pt>
                      <c:pt idx="4">
                        <c:v>55500</c:v>
                      </c:pt>
                      <c:pt idx="5">
                        <c:v>54900</c:v>
                      </c:pt>
                      <c:pt idx="6">
                        <c:v>54500</c:v>
                      </c:pt>
                      <c:pt idx="7">
                        <c:v>54200</c:v>
                      </c:pt>
                      <c:pt idx="8">
                        <c:v>54000</c:v>
                      </c:pt>
                      <c:pt idx="9">
                        <c:v>53700</c:v>
                      </c:pt>
                      <c:pt idx="10">
                        <c:v>53400</c:v>
                      </c:pt>
                      <c:pt idx="11">
                        <c:v>53400</c:v>
                      </c:pt>
                      <c:pt idx="12">
                        <c:v>53300</c:v>
                      </c:pt>
                      <c:pt idx="13">
                        <c:v>53300</c:v>
                      </c:pt>
                      <c:pt idx="14">
                        <c:v>50700</c:v>
                      </c:pt>
                    </c:numCache>
                  </c:numRef>
                </c:val>
                <c:extLst>
                  <c:ext xmlns:c16="http://schemas.microsoft.com/office/drawing/2014/chart" uri="{C3380CC4-5D6E-409C-BE32-E72D297353CC}">
                    <c16:uniqueId val="{00000002-E6E0-4CEF-BD9C-177C424F17F3}"/>
                  </c:ext>
                </c:extLst>
              </c15:ser>
            </c15:filteredBarSeries>
          </c:ext>
        </c:extLst>
      </c:barChart>
      <c:catAx>
        <c:axId val="546029263"/>
        <c:scaling>
          <c:orientation val="minMax"/>
        </c:scaling>
        <c:delete val="1"/>
        <c:axPos val="t"/>
        <c:numFmt formatCode="General" sourceLinked="1"/>
        <c:majorTickMark val="none"/>
        <c:minorTickMark val="none"/>
        <c:tickLblPos val="nextTo"/>
        <c:crossAx val="546028303"/>
        <c:crosses val="autoZero"/>
        <c:auto val="1"/>
        <c:lblAlgn val="ctr"/>
        <c:lblOffset val="100"/>
        <c:noMultiLvlLbl val="0"/>
      </c:catAx>
      <c:valAx>
        <c:axId val="546028303"/>
        <c:scaling>
          <c:orientation val="maxMin"/>
          <c:min val="0"/>
        </c:scaling>
        <c:delete val="0"/>
        <c:axPos val="l"/>
        <c:numFmt formatCode="#,##0_);[Red]\(#,##0\)" sourceLinked="0"/>
        <c:majorTickMark val="none"/>
        <c:minorTickMark val="none"/>
        <c:tickLblPos val="nextTo"/>
        <c:spPr>
          <a:noFill/>
          <a:ln>
            <a:solidFill>
              <a:schemeClr val="accent1"/>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546029263"/>
        <c:crosses val="autoZero"/>
        <c:crossBetween val="between"/>
      </c:valAx>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5.xml"/><Relationship Id="rId1"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xdr:from>
      <xdr:col>20</xdr:col>
      <xdr:colOff>9525</xdr:colOff>
      <xdr:row>4</xdr:row>
      <xdr:rowOff>23812</xdr:rowOff>
    </xdr:from>
    <xdr:to>
      <xdr:col>29</xdr:col>
      <xdr:colOff>561975</xdr:colOff>
      <xdr:row>40</xdr:row>
      <xdr:rowOff>114300</xdr:rowOff>
    </xdr:to>
    <xdr:grpSp>
      <xdr:nvGrpSpPr>
        <xdr:cNvPr id="5" name="グループ化 4">
          <a:extLst>
            <a:ext uri="{FF2B5EF4-FFF2-40B4-BE49-F238E27FC236}">
              <a16:creationId xmlns:a16="http://schemas.microsoft.com/office/drawing/2014/main" id="{B63844BA-9C9A-885A-B382-7C5D8974869E}"/>
            </a:ext>
          </a:extLst>
        </xdr:cNvPr>
        <xdr:cNvGrpSpPr/>
      </xdr:nvGrpSpPr>
      <xdr:grpSpPr>
        <a:xfrm>
          <a:off x="12773025" y="633412"/>
          <a:ext cx="6038850" cy="5576888"/>
          <a:chOff x="12773025" y="481012"/>
          <a:chExt cx="6038850" cy="5576888"/>
        </a:xfrm>
      </xdr:grpSpPr>
      <xdr:graphicFrame macro="">
        <xdr:nvGraphicFramePr>
          <xdr:cNvPr id="2" name="グラフ 1">
            <a:extLst>
              <a:ext uri="{FF2B5EF4-FFF2-40B4-BE49-F238E27FC236}">
                <a16:creationId xmlns:a16="http://schemas.microsoft.com/office/drawing/2014/main" id="{03744B23-4A5C-8D6C-D5B6-C6DF7F353BC3}"/>
              </a:ext>
            </a:extLst>
          </xdr:cNvPr>
          <xdr:cNvGraphicFramePr/>
        </xdr:nvGraphicFramePr>
        <xdr:xfrm>
          <a:off x="12773025" y="481012"/>
          <a:ext cx="6038850" cy="5576888"/>
        </xdr:xfrm>
        <a:graphic>
          <a:graphicData uri="http://schemas.openxmlformats.org/drawingml/2006/chart">
            <c:chart xmlns:c="http://schemas.openxmlformats.org/drawingml/2006/chart" xmlns:r="http://schemas.openxmlformats.org/officeDocument/2006/relationships" r:id="rId1"/>
          </a:graphicData>
        </a:graphic>
      </xdr:graphicFrame>
      <xdr:sp macro="" textlink="">
        <xdr:nvSpPr>
          <xdr:cNvPr id="3" name="テキスト ボックス 2">
            <a:extLst>
              <a:ext uri="{FF2B5EF4-FFF2-40B4-BE49-F238E27FC236}">
                <a16:creationId xmlns:a16="http://schemas.microsoft.com/office/drawing/2014/main" id="{76D48377-CF11-64A8-0772-32E64B8452CD}"/>
              </a:ext>
            </a:extLst>
          </xdr:cNvPr>
          <xdr:cNvSpPr txBox="1"/>
        </xdr:nvSpPr>
        <xdr:spPr>
          <a:xfrm>
            <a:off x="14468474" y="581025"/>
            <a:ext cx="3219451" cy="3428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rtl="0" eaLnBrk="1" fontAlgn="auto" latinLnBrk="0" hangingPunct="1">
              <a:lnSpc>
                <a:spcPct val="100000"/>
              </a:lnSpc>
              <a:spcBef>
                <a:spcPts val="0"/>
              </a:spcBef>
              <a:spcAft>
                <a:spcPts val="0"/>
              </a:spcAft>
              <a:buClrTx/>
              <a:buSzTx/>
              <a:buFontTx/>
              <a:buNone/>
              <a:tabLst/>
              <a:defRPr/>
            </a:pPr>
            <a:r>
              <a:rPr lang="ja-JP" altLang="ja-JP" sz="1400" b="0" i="0" baseline="0">
                <a:solidFill>
                  <a:schemeClr val="dk1"/>
                </a:solidFill>
                <a:effectLst/>
                <a:latin typeface="+mn-lt"/>
                <a:ea typeface="+mn-ea"/>
                <a:cs typeface="+mn-cs"/>
              </a:rPr>
              <a:t>耕地面積の推移（</a:t>
            </a:r>
            <a:r>
              <a:rPr lang="en-US" altLang="ja-JP" sz="1400" b="0" i="0" baseline="0">
                <a:solidFill>
                  <a:schemeClr val="dk1"/>
                </a:solidFill>
                <a:effectLst/>
                <a:latin typeface="+mn-lt"/>
                <a:ea typeface="+mn-ea"/>
                <a:cs typeface="+mn-cs"/>
              </a:rPr>
              <a:t>2010</a:t>
            </a:r>
            <a:r>
              <a:rPr lang="ja-JP" altLang="ja-JP" sz="1400" b="0" i="0" baseline="0">
                <a:solidFill>
                  <a:schemeClr val="dk1"/>
                </a:solidFill>
                <a:effectLst/>
                <a:latin typeface="+mn-lt"/>
                <a:ea typeface="+mn-ea"/>
                <a:cs typeface="+mn-cs"/>
              </a:rPr>
              <a:t>年から</a:t>
            </a:r>
            <a:r>
              <a:rPr lang="en-US" altLang="ja-JP" sz="1400" b="0" i="0" baseline="0">
                <a:solidFill>
                  <a:schemeClr val="dk1"/>
                </a:solidFill>
                <a:effectLst/>
                <a:latin typeface="+mn-lt"/>
                <a:ea typeface="+mn-ea"/>
                <a:cs typeface="+mn-cs"/>
              </a:rPr>
              <a:t>2024</a:t>
            </a:r>
            <a:r>
              <a:rPr lang="ja-JP" altLang="ja-JP" sz="1400" b="0" i="0" baseline="0">
                <a:solidFill>
                  <a:schemeClr val="dk1"/>
                </a:solidFill>
                <a:effectLst/>
                <a:latin typeface="+mn-lt"/>
                <a:ea typeface="+mn-ea"/>
                <a:cs typeface="+mn-cs"/>
              </a:rPr>
              <a:t>年）</a:t>
            </a:r>
            <a:endParaRPr lang="ja-JP" altLang="ja-JP" sz="1400">
              <a:effectLst/>
            </a:endParaRPr>
          </a:p>
          <a:p>
            <a:endParaRPr kumimoji="1" lang="ja-JP" altLang="en-US" sz="1100"/>
          </a:p>
        </xdr:txBody>
      </xdr:sp>
    </xdr:grpSp>
    <xdr:clientData/>
  </xdr:twoCellAnchor>
</xdr:wsDr>
</file>

<file path=xl/drawings/drawing2.xml><?xml version="1.0" encoding="utf-8"?>
<xdr:wsDr xmlns:xdr="http://schemas.openxmlformats.org/drawingml/2006/spreadsheetDrawing" xmlns:a="http://schemas.openxmlformats.org/drawingml/2006/main">
  <xdr:twoCellAnchor>
    <xdr:from>
      <xdr:col>20</xdr:col>
      <xdr:colOff>0</xdr:colOff>
      <xdr:row>4</xdr:row>
      <xdr:rowOff>0</xdr:rowOff>
    </xdr:from>
    <xdr:to>
      <xdr:col>29</xdr:col>
      <xdr:colOff>600075</xdr:colOff>
      <xdr:row>40</xdr:row>
      <xdr:rowOff>90488</xdr:rowOff>
    </xdr:to>
    <xdr:grpSp>
      <xdr:nvGrpSpPr>
        <xdr:cNvPr id="6" name="グループ化 5">
          <a:extLst>
            <a:ext uri="{FF2B5EF4-FFF2-40B4-BE49-F238E27FC236}">
              <a16:creationId xmlns:a16="http://schemas.microsoft.com/office/drawing/2014/main" id="{E5574295-97AE-4BC5-97AF-64840084FBB3}"/>
            </a:ext>
          </a:extLst>
        </xdr:cNvPr>
        <xdr:cNvGrpSpPr/>
      </xdr:nvGrpSpPr>
      <xdr:grpSpPr>
        <a:xfrm>
          <a:off x="11763375" y="609600"/>
          <a:ext cx="6086475" cy="5576888"/>
          <a:chOff x="12773025" y="481012"/>
          <a:chExt cx="6038850" cy="5576888"/>
        </a:xfrm>
      </xdr:grpSpPr>
      <xdr:graphicFrame macro="">
        <xdr:nvGraphicFramePr>
          <xdr:cNvPr id="7" name="グラフ 6">
            <a:extLst>
              <a:ext uri="{FF2B5EF4-FFF2-40B4-BE49-F238E27FC236}">
                <a16:creationId xmlns:a16="http://schemas.microsoft.com/office/drawing/2014/main" id="{471B847C-99D1-1122-B146-69D021697DC6}"/>
              </a:ext>
            </a:extLst>
          </xdr:cNvPr>
          <xdr:cNvGraphicFramePr/>
        </xdr:nvGraphicFramePr>
        <xdr:xfrm>
          <a:off x="12773025" y="481012"/>
          <a:ext cx="6038850" cy="5576888"/>
        </xdr:xfrm>
        <a:graphic>
          <a:graphicData uri="http://schemas.openxmlformats.org/drawingml/2006/chart">
            <c:chart xmlns:c="http://schemas.openxmlformats.org/drawingml/2006/chart" xmlns:r="http://schemas.openxmlformats.org/officeDocument/2006/relationships" r:id="rId1"/>
          </a:graphicData>
        </a:graphic>
      </xdr:graphicFrame>
      <xdr:sp macro="" textlink="">
        <xdr:nvSpPr>
          <xdr:cNvPr id="8" name="テキスト ボックス 7">
            <a:extLst>
              <a:ext uri="{FF2B5EF4-FFF2-40B4-BE49-F238E27FC236}">
                <a16:creationId xmlns:a16="http://schemas.microsoft.com/office/drawing/2014/main" id="{893B3409-89EB-1A86-8949-1B2636B323B1}"/>
              </a:ext>
            </a:extLst>
          </xdr:cNvPr>
          <xdr:cNvSpPr txBox="1"/>
        </xdr:nvSpPr>
        <xdr:spPr>
          <a:xfrm>
            <a:off x="14468474" y="581025"/>
            <a:ext cx="3219451" cy="3428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rtl="0" eaLnBrk="1" fontAlgn="auto" latinLnBrk="0" hangingPunct="1">
              <a:lnSpc>
                <a:spcPct val="100000"/>
              </a:lnSpc>
              <a:spcBef>
                <a:spcPts val="0"/>
              </a:spcBef>
              <a:spcAft>
                <a:spcPts val="0"/>
              </a:spcAft>
              <a:buClrTx/>
              <a:buSzTx/>
              <a:buFontTx/>
              <a:buNone/>
              <a:tabLst/>
              <a:defRPr/>
            </a:pPr>
            <a:r>
              <a:rPr lang="ja-JP" altLang="en-US" sz="1400" b="0" i="0" baseline="0">
                <a:solidFill>
                  <a:schemeClr val="dk1"/>
                </a:solidFill>
                <a:effectLst/>
                <a:latin typeface="+mn-lt"/>
                <a:ea typeface="+mn-ea"/>
                <a:cs typeface="+mn-cs"/>
              </a:rPr>
              <a:t>田面積</a:t>
            </a:r>
            <a:r>
              <a:rPr lang="ja-JP" altLang="ja-JP" sz="1400" b="0" i="0" baseline="0">
                <a:solidFill>
                  <a:schemeClr val="dk1"/>
                </a:solidFill>
                <a:effectLst/>
                <a:latin typeface="+mn-lt"/>
                <a:ea typeface="+mn-ea"/>
                <a:cs typeface="+mn-cs"/>
              </a:rPr>
              <a:t>の推移（</a:t>
            </a:r>
            <a:r>
              <a:rPr lang="en-US" altLang="ja-JP" sz="1400" b="0" i="0" baseline="0">
                <a:solidFill>
                  <a:schemeClr val="dk1"/>
                </a:solidFill>
                <a:effectLst/>
                <a:latin typeface="+mn-lt"/>
                <a:ea typeface="+mn-ea"/>
                <a:cs typeface="+mn-cs"/>
              </a:rPr>
              <a:t>2010</a:t>
            </a:r>
            <a:r>
              <a:rPr lang="ja-JP" altLang="ja-JP" sz="1400" b="0" i="0" baseline="0">
                <a:solidFill>
                  <a:schemeClr val="dk1"/>
                </a:solidFill>
                <a:effectLst/>
                <a:latin typeface="+mn-lt"/>
                <a:ea typeface="+mn-ea"/>
                <a:cs typeface="+mn-cs"/>
              </a:rPr>
              <a:t>年から</a:t>
            </a:r>
            <a:r>
              <a:rPr lang="en-US" altLang="ja-JP" sz="1400" b="0" i="0" baseline="0">
                <a:solidFill>
                  <a:schemeClr val="dk1"/>
                </a:solidFill>
                <a:effectLst/>
                <a:latin typeface="+mn-lt"/>
                <a:ea typeface="+mn-ea"/>
                <a:cs typeface="+mn-cs"/>
              </a:rPr>
              <a:t>2024</a:t>
            </a:r>
            <a:r>
              <a:rPr lang="ja-JP" altLang="ja-JP" sz="1400" b="0" i="0" baseline="0">
                <a:solidFill>
                  <a:schemeClr val="dk1"/>
                </a:solidFill>
                <a:effectLst/>
                <a:latin typeface="+mn-lt"/>
                <a:ea typeface="+mn-ea"/>
                <a:cs typeface="+mn-cs"/>
              </a:rPr>
              <a:t>年）</a:t>
            </a:r>
            <a:endParaRPr lang="ja-JP" altLang="ja-JP" sz="1400">
              <a:effectLst/>
            </a:endParaRPr>
          </a:p>
          <a:p>
            <a:endParaRPr kumimoji="1" lang="ja-JP" altLang="en-US" sz="1100"/>
          </a:p>
        </xdr:txBody>
      </xdr:sp>
    </xdr:grpSp>
    <xdr:clientData/>
  </xdr:twoCellAnchor>
</xdr:wsDr>
</file>

<file path=xl/drawings/drawing3.xml><?xml version="1.0" encoding="utf-8"?>
<xdr:wsDr xmlns:xdr="http://schemas.openxmlformats.org/drawingml/2006/spreadsheetDrawing" xmlns:a="http://schemas.openxmlformats.org/drawingml/2006/main">
  <xdr:twoCellAnchor>
    <xdr:from>
      <xdr:col>20</xdr:col>
      <xdr:colOff>0</xdr:colOff>
      <xdr:row>4</xdr:row>
      <xdr:rowOff>0</xdr:rowOff>
    </xdr:from>
    <xdr:to>
      <xdr:col>29</xdr:col>
      <xdr:colOff>600075</xdr:colOff>
      <xdr:row>40</xdr:row>
      <xdr:rowOff>90488</xdr:rowOff>
    </xdr:to>
    <xdr:grpSp>
      <xdr:nvGrpSpPr>
        <xdr:cNvPr id="2" name="グループ化 1">
          <a:extLst>
            <a:ext uri="{FF2B5EF4-FFF2-40B4-BE49-F238E27FC236}">
              <a16:creationId xmlns:a16="http://schemas.microsoft.com/office/drawing/2014/main" id="{29A19281-6FD8-4E86-965F-02A033B82C41}"/>
            </a:ext>
          </a:extLst>
        </xdr:cNvPr>
        <xdr:cNvGrpSpPr/>
      </xdr:nvGrpSpPr>
      <xdr:grpSpPr>
        <a:xfrm>
          <a:off x="11763375" y="609600"/>
          <a:ext cx="6086475" cy="5576888"/>
          <a:chOff x="12773025" y="481012"/>
          <a:chExt cx="6038850" cy="5576888"/>
        </a:xfrm>
      </xdr:grpSpPr>
      <xdr:graphicFrame macro="">
        <xdr:nvGraphicFramePr>
          <xdr:cNvPr id="3" name="グラフ 2">
            <a:extLst>
              <a:ext uri="{FF2B5EF4-FFF2-40B4-BE49-F238E27FC236}">
                <a16:creationId xmlns:a16="http://schemas.microsoft.com/office/drawing/2014/main" id="{30F4A818-B03A-3336-BC31-1CD435EF6665}"/>
              </a:ext>
            </a:extLst>
          </xdr:cNvPr>
          <xdr:cNvGraphicFramePr/>
        </xdr:nvGraphicFramePr>
        <xdr:xfrm>
          <a:off x="12773025" y="481012"/>
          <a:ext cx="6038850" cy="5576888"/>
        </xdr:xfrm>
        <a:graphic>
          <a:graphicData uri="http://schemas.openxmlformats.org/drawingml/2006/chart">
            <c:chart xmlns:c="http://schemas.openxmlformats.org/drawingml/2006/chart" xmlns:r="http://schemas.openxmlformats.org/officeDocument/2006/relationships" r:id="rId1"/>
          </a:graphicData>
        </a:graphic>
      </xdr:graphicFrame>
      <xdr:sp macro="" textlink="">
        <xdr:nvSpPr>
          <xdr:cNvPr id="4" name="テキスト ボックス 3">
            <a:extLst>
              <a:ext uri="{FF2B5EF4-FFF2-40B4-BE49-F238E27FC236}">
                <a16:creationId xmlns:a16="http://schemas.microsoft.com/office/drawing/2014/main" id="{654DDED1-EC2F-F47E-67BF-F6CA1E03E0A2}"/>
              </a:ext>
            </a:extLst>
          </xdr:cNvPr>
          <xdr:cNvSpPr txBox="1"/>
        </xdr:nvSpPr>
        <xdr:spPr>
          <a:xfrm>
            <a:off x="14468474" y="581025"/>
            <a:ext cx="3219451" cy="3428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rtl="0" eaLnBrk="1" fontAlgn="auto" latinLnBrk="0" hangingPunct="1">
              <a:lnSpc>
                <a:spcPct val="100000"/>
              </a:lnSpc>
              <a:spcBef>
                <a:spcPts val="0"/>
              </a:spcBef>
              <a:spcAft>
                <a:spcPts val="0"/>
              </a:spcAft>
              <a:buClrTx/>
              <a:buSzTx/>
              <a:buFontTx/>
              <a:buNone/>
              <a:tabLst/>
              <a:defRPr/>
            </a:pPr>
            <a:r>
              <a:rPr lang="ja-JP" altLang="en-US" sz="1400" b="0" i="0" baseline="0">
                <a:solidFill>
                  <a:schemeClr val="dk1"/>
                </a:solidFill>
                <a:effectLst/>
                <a:latin typeface="+mn-lt"/>
                <a:ea typeface="+mn-ea"/>
                <a:cs typeface="+mn-cs"/>
              </a:rPr>
              <a:t>畑面積</a:t>
            </a:r>
            <a:r>
              <a:rPr lang="ja-JP" altLang="ja-JP" sz="1400" b="0" i="0" baseline="0">
                <a:solidFill>
                  <a:schemeClr val="dk1"/>
                </a:solidFill>
                <a:effectLst/>
                <a:latin typeface="+mn-lt"/>
                <a:ea typeface="+mn-ea"/>
                <a:cs typeface="+mn-cs"/>
              </a:rPr>
              <a:t>の推移（</a:t>
            </a:r>
            <a:r>
              <a:rPr lang="en-US" altLang="ja-JP" sz="1400" b="0" i="0" baseline="0">
                <a:solidFill>
                  <a:schemeClr val="dk1"/>
                </a:solidFill>
                <a:effectLst/>
                <a:latin typeface="+mn-lt"/>
                <a:ea typeface="+mn-ea"/>
                <a:cs typeface="+mn-cs"/>
              </a:rPr>
              <a:t>2010</a:t>
            </a:r>
            <a:r>
              <a:rPr lang="ja-JP" altLang="ja-JP" sz="1400" b="0" i="0" baseline="0">
                <a:solidFill>
                  <a:schemeClr val="dk1"/>
                </a:solidFill>
                <a:effectLst/>
                <a:latin typeface="+mn-lt"/>
                <a:ea typeface="+mn-ea"/>
                <a:cs typeface="+mn-cs"/>
              </a:rPr>
              <a:t>年から</a:t>
            </a:r>
            <a:r>
              <a:rPr lang="en-US" altLang="ja-JP" sz="1400" b="0" i="0" baseline="0">
                <a:solidFill>
                  <a:schemeClr val="dk1"/>
                </a:solidFill>
                <a:effectLst/>
                <a:latin typeface="+mn-lt"/>
                <a:ea typeface="+mn-ea"/>
                <a:cs typeface="+mn-cs"/>
              </a:rPr>
              <a:t>2024</a:t>
            </a:r>
            <a:r>
              <a:rPr lang="ja-JP" altLang="ja-JP" sz="1400" b="0" i="0" baseline="0">
                <a:solidFill>
                  <a:schemeClr val="dk1"/>
                </a:solidFill>
                <a:effectLst/>
                <a:latin typeface="+mn-lt"/>
                <a:ea typeface="+mn-ea"/>
                <a:cs typeface="+mn-cs"/>
              </a:rPr>
              <a:t>年）</a:t>
            </a:r>
            <a:endParaRPr lang="ja-JP" altLang="ja-JP" sz="1400">
              <a:effectLst/>
            </a:endParaRPr>
          </a:p>
          <a:p>
            <a:endParaRPr kumimoji="1" lang="ja-JP" altLang="en-US" sz="1100"/>
          </a:p>
        </xdr:txBody>
      </xdr:sp>
    </xdr:grp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0</xdr:colOff>
      <xdr:row>1</xdr:row>
      <xdr:rowOff>200026</xdr:rowOff>
    </xdr:from>
    <xdr:to>
      <xdr:col>17</xdr:col>
      <xdr:colOff>381000</xdr:colOff>
      <xdr:row>16</xdr:row>
      <xdr:rowOff>190501</xdr:rowOff>
    </xdr:to>
    <xdr:graphicFrame macro="">
      <xdr:nvGraphicFramePr>
        <xdr:cNvPr id="3" name="グラフ 2">
          <a:extLst>
            <a:ext uri="{FF2B5EF4-FFF2-40B4-BE49-F238E27FC236}">
              <a16:creationId xmlns:a16="http://schemas.microsoft.com/office/drawing/2014/main" id="{2E8D2E38-4E27-4162-A2BF-9A8FB6116E0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85725</xdr:colOff>
      <xdr:row>14</xdr:row>
      <xdr:rowOff>66674</xdr:rowOff>
    </xdr:from>
    <xdr:to>
      <xdr:col>18</xdr:col>
      <xdr:colOff>9525</xdr:colOff>
      <xdr:row>28</xdr:row>
      <xdr:rowOff>185737</xdr:rowOff>
    </xdr:to>
    <xdr:graphicFrame macro="">
      <xdr:nvGraphicFramePr>
        <xdr:cNvPr id="4" name="グラフ 3">
          <a:extLst>
            <a:ext uri="{FF2B5EF4-FFF2-40B4-BE49-F238E27FC236}">
              <a16:creationId xmlns:a16="http://schemas.microsoft.com/office/drawing/2014/main" id="{2F29CC14-B703-4638-8B00-0CCAB0A7596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16</xdr:col>
      <xdr:colOff>171450</xdr:colOff>
      <xdr:row>11</xdr:row>
      <xdr:rowOff>38100</xdr:rowOff>
    </xdr:from>
    <xdr:ext cx="338554" cy="349776"/>
    <xdr:sp macro="" textlink="">
      <xdr:nvSpPr>
        <xdr:cNvPr id="6" name="テキスト ボックス 5">
          <a:extLst>
            <a:ext uri="{FF2B5EF4-FFF2-40B4-BE49-F238E27FC236}">
              <a16:creationId xmlns:a16="http://schemas.microsoft.com/office/drawing/2014/main" id="{E6F51020-E73A-DC5C-E2BA-4F4625C2961D}"/>
            </a:ext>
          </a:extLst>
        </xdr:cNvPr>
        <xdr:cNvSpPr txBox="1"/>
      </xdr:nvSpPr>
      <xdr:spPr>
        <a:xfrm>
          <a:off x="7972425" y="2495550"/>
          <a:ext cx="338554" cy="34977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200" b="1">
              <a:solidFill>
                <a:schemeClr val="bg1"/>
              </a:solidFill>
            </a:rPr>
            <a:t>田</a:t>
          </a:r>
        </a:p>
      </xdr:txBody>
    </xdr:sp>
    <xdr:clientData/>
  </xdr:oneCellAnchor>
  <xdr:oneCellAnchor>
    <xdr:from>
      <xdr:col>16</xdr:col>
      <xdr:colOff>190500</xdr:colOff>
      <xdr:row>20</xdr:row>
      <xdr:rowOff>38100</xdr:rowOff>
    </xdr:from>
    <xdr:ext cx="338554" cy="349776"/>
    <xdr:sp macro="" textlink="">
      <xdr:nvSpPr>
        <xdr:cNvPr id="7" name="テキスト ボックス 6">
          <a:extLst>
            <a:ext uri="{FF2B5EF4-FFF2-40B4-BE49-F238E27FC236}">
              <a16:creationId xmlns:a16="http://schemas.microsoft.com/office/drawing/2014/main" id="{FA4AB569-D98A-0D36-68C4-816D8123EF07}"/>
            </a:ext>
          </a:extLst>
        </xdr:cNvPr>
        <xdr:cNvSpPr txBox="1"/>
      </xdr:nvSpPr>
      <xdr:spPr>
        <a:xfrm>
          <a:off x="7991475" y="4381500"/>
          <a:ext cx="338554" cy="34977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200" b="1">
              <a:solidFill>
                <a:schemeClr val="bg1"/>
              </a:solidFill>
            </a:rPr>
            <a:t>畑</a:t>
          </a:r>
        </a:p>
      </xdr:txBody>
    </xdr:sp>
    <xdr:clientData/>
  </xdr:oneCellAnchor>
  <xdr:oneCellAnchor>
    <xdr:from>
      <xdr:col>16</xdr:col>
      <xdr:colOff>409575</xdr:colOff>
      <xdr:row>15</xdr:row>
      <xdr:rowOff>180975</xdr:rowOff>
    </xdr:from>
    <xdr:ext cx="530915" cy="285527"/>
    <xdr:sp macro="" textlink="">
      <xdr:nvSpPr>
        <xdr:cNvPr id="8" name="テキスト ボックス 7">
          <a:extLst>
            <a:ext uri="{FF2B5EF4-FFF2-40B4-BE49-F238E27FC236}">
              <a16:creationId xmlns:a16="http://schemas.microsoft.com/office/drawing/2014/main" id="{BB8492A7-E504-0093-8E14-A60FDA647B9B}"/>
            </a:ext>
          </a:extLst>
        </xdr:cNvPr>
        <xdr:cNvSpPr txBox="1"/>
      </xdr:nvSpPr>
      <xdr:spPr>
        <a:xfrm>
          <a:off x="8210550" y="3476625"/>
          <a:ext cx="530915" cy="2855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900"/>
            <a:t>（年）</a:t>
          </a: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4.bin"/></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1.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32.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25.bin"/><Relationship Id="rId1" Type="http://schemas.openxmlformats.org/officeDocument/2006/relationships/hyperlink" Target="https://www.maff.go.jp/j/tokei/kouhyou/sakumotu/menseki/index.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0B2D79-B220-4EDB-807F-AC333A4FC5B5}">
  <sheetPr>
    <tabColor theme="9" tint="0.39997558519241921"/>
  </sheetPr>
  <dimension ref="A1:CF220"/>
  <sheetViews>
    <sheetView showGridLines="0" zoomScaleNormal="100" workbookViewId="0">
      <pane xSplit="3" ySplit="8" topLeftCell="D9" activePane="bottomRight" state="frozen"/>
      <selection activeCell="J80" sqref="J80"/>
      <selection pane="topRight" activeCell="J80" sqref="J80"/>
      <selection pane="bottomLeft" activeCell="J80" sqref="J80"/>
      <selection pane="bottomRight" activeCell="M16" sqref="M16"/>
    </sheetView>
  </sheetViews>
  <sheetFormatPr defaultRowHeight="12" customHeight="1" x14ac:dyDescent="0.15"/>
  <cols>
    <col min="1" max="2" width="4.7109375" style="5" customWidth="1"/>
    <col min="3" max="3" width="11.140625" style="5" customWidth="1"/>
    <col min="4" max="10" width="9.7109375" style="5" customWidth="1"/>
    <col min="11" max="12" width="10.28515625" style="5" customWidth="1"/>
    <col min="13" max="104" width="9.7109375" style="5" customWidth="1"/>
    <col min="105" max="256" width="9.140625" style="5"/>
    <col min="257" max="258" width="4.7109375" style="5" customWidth="1"/>
    <col min="259" max="259" width="11.140625" style="5" customWidth="1"/>
    <col min="260" max="266" width="9.7109375" style="5" customWidth="1"/>
    <col min="267" max="268" width="10.28515625" style="5" customWidth="1"/>
    <col min="269" max="360" width="9.7109375" style="5" customWidth="1"/>
    <col min="361" max="512" width="9.140625" style="5"/>
    <col min="513" max="514" width="4.7109375" style="5" customWidth="1"/>
    <col min="515" max="515" width="11.140625" style="5" customWidth="1"/>
    <col min="516" max="522" width="9.7109375" style="5" customWidth="1"/>
    <col min="523" max="524" width="10.28515625" style="5" customWidth="1"/>
    <col min="525" max="616" width="9.7109375" style="5" customWidth="1"/>
    <col min="617" max="768" width="9.140625" style="5"/>
    <col min="769" max="770" width="4.7109375" style="5" customWidth="1"/>
    <col min="771" max="771" width="11.140625" style="5" customWidth="1"/>
    <col min="772" max="778" width="9.7109375" style="5" customWidth="1"/>
    <col min="779" max="780" width="10.28515625" style="5" customWidth="1"/>
    <col min="781" max="872" width="9.7109375" style="5" customWidth="1"/>
    <col min="873" max="1024" width="9.140625" style="5"/>
    <col min="1025" max="1026" width="4.7109375" style="5" customWidth="1"/>
    <col min="1027" max="1027" width="11.140625" style="5" customWidth="1"/>
    <col min="1028" max="1034" width="9.7109375" style="5" customWidth="1"/>
    <col min="1035" max="1036" width="10.28515625" style="5" customWidth="1"/>
    <col min="1037" max="1128" width="9.7109375" style="5" customWidth="1"/>
    <col min="1129" max="1280" width="9.140625" style="5"/>
    <col min="1281" max="1282" width="4.7109375" style="5" customWidth="1"/>
    <col min="1283" max="1283" width="11.140625" style="5" customWidth="1"/>
    <col min="1284" max="1290" width="9.7109375" style="5" customWidth="1"/>
    <col min="1291" max="1292" width="10.28515625" style="5" customWidth="1"/>
    <col min="1293" max="1384" width="9.7109375" style="5" customWidth="1"/>
    <col min="1385" max="1536" width="9.140625" style="5"/>
    <col min="1537" max="1538" width="4.7109375" style="5" customWidth="1"/>
    <col min="1539" max="1539" width="11.140625" style="5" customWidth="1"/>
    <col min="1540" max="1546" width="9.7109375" style="5" customWidth="1"/>
    <col min="1547" max="1548" width="10.28515625" style="5" customWidth="1"/>
    <col min="1549" max="1640" width="9.7109375" style="5" customWidth="1"/>
    <col min="1641" max="1792" width="9.140625" style="5"/>
    <col min="1793" max="1794" width="4.7109375" style="5" customWidth="1"/>
    <col min="1795" max="1795" width="11.140625" style="5" customWidth="1"/>
    <col min="1796" max="1802" width="9.7109375" style="5" customWidth="1"/>
    <col min="1803" max="1804" width="10.28515625" style="5" customWidth="1"/>
    <col min="1805" max="1896" width="9.7109375" style="5" customWidth="1"/>
    <col min="1897" max="2048" width="9.140625" style="5"/>
    <col min="2049" max="2050" width="4.7109375" style="5" customWidth="1"/>
    <col min="2051" max="2051" width="11.140625" style="5" customWidth="1"/>
    <col min="2052" max="2058" width="9.7109375" style="5" customWidth="1"/>
    <col min="2059" max="2060" width="10.28515625" style="5" customWidth="1"/>
    <col min="2061" max="2152" width="9.7109375" style="5" customWidth="1"/>
    <col min="2153" max="2304" width="9.140625" style="5"/>
    <col min="2305" max="2306" width="4.7109375" style="5" customWidth="1"/>
    <col min="2307" max="2307" width="11.140625" style="5" customWidth="1"/>
    <col min="2308" max="2314" width="9.7109375" style="5" customWidth="1"/>
    <col min="2315" max="2316" width="10.28515625" style="5" customWidth="1"/>
    <col min="2317" max="2408" width="9.7109375" style="5" customWidth="1"/>
    <col min="2409" max="2560" width="9.140625" style="5"/>
    <col min="2561" max="2562" width="4.7109375" style="5" customWidth="1"/>
    <col min="2563" max="2563" width="11.140625" style="5" customWidth="1"/>
    <col min="2564" max="2570" width="9.7109375" style="5" customWidth="1"/>
    <col min="2571" max="2572" width="10.28515625" style="5" customWidth="1"/>
    <col min="2573" max="2664" width="9.7109375" style="5" customWidth="1"/>
    <col min="2665" max="2816" width="9.140625" style="5"/>
    <col min="2817" max="2818" width="4.7109375" style="5" customWidth="1"/>
    <col min="2819" max="2819" width="11.140625" style="5" customWidth="1"/>
    <col min="2820" max="2826" width="9.7109375" style="5" customWidth="1"/>
    <col min="2827" max="2828" width="10.28515625" style="5" customWidth="1"/>
    <col min="2829" max="2920" width="9.7109375" style="5" customWidth="1"/>
    <col min="2921" max="3072" width="9.140625" style="5"/>
    <col min="3073" max="3074" width="4.7109375" style="5" customWidth="1"/>
    <col min="3075" max="3075" width="11.140625" style="5" customWidth="1"/>
    <col min="3076" max="3082" width="9.7109375" style="5" customWidth="1"/>
    <col min="3083" max="3084" width="10.28515625" style="5" customWidth="1"/>
    <col min="3085" max="3176" width="9.7109375" style="5" customWidth="1"/>
    <col min="3177" max="3328" width="9.140625" style="5"/>
    <col min="3329" max="3330" width="4.7109375" style="5" customWidth="1"/>
    <col min="3331" max="3331" width="11.140625" style="5" customWidth="1"/>
    <col min="3332" max="3338" width="9.7109375" style="5" customWidth="1"/>
    <col min="3339" max="3340" width="10.28515625" style="5" customWidth="1"/>
    <col min="3341" max="3432" width="9.7109375" style="5" customWidth="1"/>
    <col min="3433" max="3584" width="9.140625" style="5"/>
    <col min="3585" max="3586" width="4.7109375" style="5" customWidth="1"/>
    <col min="3587" max="3587" width="11.140625" style="5" customWidth="1"/>
    <col min="3588" max="3594" width="9.7109375" style="5" customWidth="1"/>
    <col min="3595" max="3596" width="10.28515625" style="5" customWidth="1"/>
    <col min="3597" max="3688" width="9.7109375" style="5" customWidth="1"/>
    <col min="3689" max="3840" width="9.140625" style="5"/>
    <col min="3841" max="3842" width="4.7109375" style="5" customWidth="1"/>
    <col min="3843" max="3843" width="11.140625" style="5" customWidth="1"/>
    <col min="3844" max="3850" width="9.7109375" style="5" customWidth="1"/>
    <col min="3851" max="3852" width="10.28515625" style="5" customWidth="1"/>
    <col min="3853" max="3944" width="9.7109375" style="5" customWidth="1"/>
    <col min="3945" max="4096" width="9.140625" style="5"/>
    <col min="4097" max="4098" width="4.7109375" style="5" customWidth="1"/>
    <col min="4099" max="4099" width="11.140625" style="5" customWidth="1"/>
    <col min="4100" max="4106" width="9.7109375" style="5" customWidth="1"/>
    <col min="4107" max="4108" width="10.28515625" style="5" customWidth="1"/>
    <col min="4109" max="4200" width="9.7109375" style="5" customWidth="1"/>
    <col min="4201" max="4352" width="9.140625" style="5"/>
    <col min="4353" max="4354" width="4.7109375" style="5" customWidth="1"/>
    <col min="4355" max="4355" width="11.140625" style="5" customWidth="1"/>
    <col min="4356" max="4362" width="9.7109375" style="5" customWidth="1"/>
    <col min="4363" max="4364" width="10.28515625" style="5" customWidth="1"/>
    <col min="4365" max="4456" width="9.7109375" style="5" customWidth="1"/>
    <col min="4457" max="4608" width="9.140625" style="5"/>
    <col min="4609" max="4610" width="4.7109375" style="5" customWidth="1"/>
    <col min="4611" max="4611" width="11.140625" style="5" customWidth="1"/>
    <col min="4612" max="4618" width="9.7109375" style="5" customWidth="1"/>
    <col min="4619" max="4620" width="10.28515625" style="5" customWidth="1"/>
    <col min="4621" max="4712" width="9.7109375" style="5" customWidth="1"/>
    <col min="4713" max="4864" width="9.140625" style="5"/>
    <col min="4865" max="4866" width="4.7109375" style="5" customWidth="1"/>
    <col min="4867" max="4867" width="11.140625" style="5" customWidth="1"/>
    <col min="4868" max="4874" width="9.7109375" style="5" customWidth="1"/>
    <col min="4875" max="4876" width="10.28515625" style="5" customWidth="1"/>
    <col min="4877" max="4968" width="9.7109375" style="5" customWidth="1"/>
    <col min="4969" max="5120" width="9.140625" style="5"/>
    <col min="5121" max="5122" width="4.7109375" style="5" customWidth="1"/>
    <col min="5123" max="5123" width="11.140625" style="5" customWidth="1"/>
    <col min="5124" max="5130" width="9.7109375" style="5" customWidth="1"/>
    <col min="5131" max="5132" width="10.28515625" style="5" customWidth="1"/>
    <col min="5133" max="5224" width="9.7109375" style="5" customWidth="1"/>
    <col min="5225" max="5376" width="9.140625" style="5"/>
    <col min="5377" max="5378" width="4.7109375" style="5" customWidth="1"/>
    <col min="5379" max="5379" width="11.140625" style="5" customWidth="1"/>
    <col min="5380" max="5386" width="9.7109375" style="5" customWidth="1"/>
    <col min="5387" max="5388" width="10.28515625" style="5" customWidth="1"/>
    <col min="5389" max="5480" width="9.7109375" style="5" customWidth="1"/>
    <col min="5481" max="5632" width="9.140625" style="5"/>
    <col min="5633" max="5634" width="4.7109375" style="5" customWidth="1"/>
    <col min="5635" max="5635" width="11.140625" style="5" customWidth="1"/>
    <col min="5636" max="5642" width="9.7109375" style="5" customWidth="1"/>
    <col min="5643" max="5644" width="10.28515625" style="5" customWidth="1"/>
    <col min="5645" max="5736" width="9.7109375" style="5" customWidth="1"/>
    <col min="5737" max="5888" width="9.140625" style="5"/>
    <col min="5889" max="5890" width="4.7109375" style="5" customWidth="1"/>
    <col min="5891" max="5891" width="11.140625" style="5" customWidth="1"/>
    <col min="5892" max="5898" width="9.7109375" style="5" customWidth="1"/>
    <col min="5899" max="5900" width="10.28515625" style="5" customWidth="1"/>
    <col min="5901" max="5992" width="9.7109375" style="5" customWidth="1"/>
    <col min="5993" max="6144" width="9.140625" style="5"/>
    <col min="6145" max="6146" width="4.7109375" style="5" customWidth="1"/>
    <col min="6147" max="6147" width="11.140625" style="5" customWidth="1"/>
    <col min="6148" max="6154" width="9.7109375" style="5" customWidth="1"/>
    <col min="6155" max="6156" width="10.28515625" style="5" customWidth="1"/>
    <col min="6157" max="6248" width="9.7109375" style="5" customWidth="1"/>
    <col min="6249" max="6400" width="9.140625" style="5"/>
    <col min="6401" max="6402" width="4.7109375" style="5" customWidth="1"/>
    <col min="6403" max="6403" width="11.140625" style="5" customWidth="1"/>
    <col min="6404" max="6410" width="9.7109375" style="5" customWidth="1"/>
    <col min="6411" max="6412" width="10.28515625" style="5" customWidth="1"/>
    <col min="6413" max="6504" width="9.7109375" style="5" customWidth="1"/>
    <col min="6505" max="6656" width="9.140625" style="5"/>
    <col min="6657" max="6658" width="4.7109375" style="5" customWidth="1"/>
    <col min="6659" max="6659" width="11.140625" style="5" customWidth="1"/>
    <col min="6660" max="6666" width="9.7109375" style="5" customWidth="1"/>
    <col min="6667" max="6668" width="10.28515625" style="5" customWidth="1"/>
    <col min="6669" max="6760" width="9.7109375" style="5" customWidth="1"/>
    <col min="6761" max="6912" width="9.140625" style="5"/>
    <col min="6913" max="6914" width="4.7109375" style="5" customWidth="1"/>
    <col min="6915" max="6915" width="11.140625" style="5" customWidth="1"/>
    <col min="6916" max="6922" width="9.7109375" style="5" customWidth="1"/>
    <col min="6923" max="6924" width="10.28515625" style="5" customWidth="1"/>
    <col min="6925" max="7016" width="9.7109375" style="5" customWidth="1"/>
    <col min="7017" max="7168" width="9.140625" style="5"/>
    <col min="7169" max="7170" width="4.7109375" style="5" customWidth="1"/>
    <col min="7171" max="7171" width="11.140625" style="5" customWidth="1"/>
    <col min="7172" max="7178" width="9.7109375" style="5" customWidth="1"/>
    <col min="7179" max="7180" width="10.28515625" style="5" customWidth="1"/>
    <col min="7181" max="7272" width="9.7109375" style="5" customWidth="1"/>
    <col min="7273" max="7424" width="9.140625" style="5"/>
    <col min="7425" max="7426" width="4.7109375" style="5" customWidth="1"/>
    <col min="7427" max="7427" width="11.140625" style="5" customWidth="1"/>
    <col min="7428" max="7434" width="9.7109375" style="5" customWidth="1"/>
    <col min="7435" max="7436" width="10.28515625" style="5" customWidth="1"/>
    <col min="7437" max="7528" width="9.7109375" style="5" customWidth="1"/>
    <col min="7529" max="7680" width="9.140625" style="5"/>
    <col min="7681" max="7682" width="4.7109375" style="5" customWidth="1"/>
    <col min="7683" max="7683" width="11.140625" style="5" customWidth="1"/>
    <col min="7684" max="7690" width="9.7109375" style="5" customWidth="1"/>
    <col min="7691" max="7692" width="10.28515625" style="5" customWidth="1"/>
    <col min="7693" max="7784" width="9.7109375" style="5" customWidth="1"/>
    <col min="7785" max="7936" width="9.140625" style="5"/>
    <col min="7937" max="7938" width="4.7109375" style="5" customWidth="1"/>
    <col min="7939" max="7939" width="11.140625" style="5" customWidth="1"/>
    <col min="7940" max="7946" width="9.7109375" style="5" customWidth="1"/>
    <col min="7947" max="7948" width="10.28515625" style="5" customWidth="1"/>
    <col min="7949" max="8040" width="9.7109375" style="5" customWidth="1"/>
    <col min="8041" max="8192" width="9.140625" style="5"/>
    <col min="8193" max="8194" width="4.7109375" style="5" customWidth="1"/>
    <col min="8195" max="8195" width="11.140625" style="5" customWidth="1"/>
    <col min="8196" max="8202" width="9.7109375" style="5" customWidth="1"/>
    <col min="8203" max="8204" width="10.28515625" style="5" customWidth="1"/>
    <col min="8205" max="8296" width="9.7109375" style="5" customWidth="1"/>
    <col min="8297" max="8448" width="9.140625" style="5"/>
    <col min="8449" max="8450" width="4.7109375" style="5" customWidth="1"/>
    <col min="8451" max="8451" width="11.140625" style="5" customWidth="1"/>
    <col min="8452" max="8458" width="9.7109375" style="5" customWidth="1"/>
    <col min="8459" max="8460" width="10.28515625" style="5" customWidth="1"/>
    <col min="8461" max="8552" width="9.7109375" style="5" customWidth="1"/>
    <col min="8553" max="8704" width="9.140625" style="5"/>
    <col min="8705" max="8706" width="4.7109375" style="5" customWidth="1"/>
    <col min="8707" max="8707" width="11.140625" style="5" customWidth="1"/>
    <col min="8708" max="8714" width="9.7109375" style="5" customWidth="1"/>
    <col min="8715" max="8716" width="10.28515625" style="5" customWidth="1"/>
    <col min="8717" max="8808" width="9.7109375" style="5" customWidth="1"/>
    <col min="8809" max="8960" width="9.140625" style="5"/>
    <col min="8961" max="8962" width="4.7109375" style="5" customWidth="1"/>
    <col min="8963" max="8963" width="11.140625" style="5" customWidth="1"/>
    <col min="8964" max="8970" width="9.7109375" style="5" customWidth="1"/>
    <col min="8971" max="8972" width="10.28515625" style="5" customWidth="1"/>
    <col min="8973" max="9064" width="9.7109375" style="5" customWidth="1"/>
    <col min="9065" max="9216" width="9.140625" style="5"/>
    <col min="9217" max="9218" width="4.7109375" style="5" customWidth="1"/>
    <col min="9219" max="9219" width="11.140625" style="5" customWidth="1"/>
    <col min="9220" max="9226" width="9.7109375" style="5" customWidth="1"/>
    <col min="9227" max="9228" width="10.28515625" style="5" customWidth="1"/>
    <col min="9229" max="9320" width="9.7109375" style="5" customWidth="1"/>
    <col min="9321" max="9472" width="9.140625" style="5"/>
    <col min="9473" max="9474" width="4.7109375" style="5" customWidth="1"/>
    <col min="9475" max="9475" width="11.140625" style="5" customWidth="1"/>
    <col min="9476" max="9482" width="9.7109375" style="5" customWidth="1"/>
    <col min="9483" max="9484" width="10.28515625" style="5" customWidth="1"/>
    <col min="9485" max="9576" width="9.7109375" style="5" customWidth="1"/>
    <col min="9577" max="9728" width="9.140625" style="5"/>
    <col min="9729" max="9730" width="4.7109375" style="5" customWidth="1"/>
    <col min="9731" max="9731" width="11.140625" style="5" customWidth="1"/>
    <col min="9732" max="9738" width="9.7109375" style="5" customWidth="1"/>
    <col min="9739" max="9740" width="10.28515625" style="5" customWidth="1"/>
    <col min="9741" max="9832" width="9.7109375" style="5" customWidth="1"/>
    <col min="9833" max="9984" width="9.140625" style="5"/>
    <col min="9985" max="9986" width="4.7109375" style="5" customWidth="1"/>
    <col min="9987" max="9987" width="11.140625" style="5" customWidth="1"/>
    <col min="9988" max="9994" width="9.7109375" style="5" customWidth="1"/>
    <col min="9995" max="9996" width="10.28515625" style="5" customWidth="1"/>
    <col min="9997" max="10088" width="9.7109375" style="5" customWidth="1"/>
    <col min="10089" max="10240" width="9.140625" style="5"/>
    <col min="10241" max="10242" width="4.7109375" style="5" customWidth="1"/>
    <col min="10243" max="10243" width="11.140625" style="5" customWidth="1"/>
    <col min="10244" max="10250" width="9.7109375" style="5" customWidth="1"/>
    <col min="10251" max="10252" width="10.28515625" style="5" customWidth="1"/>
    <col min="10253" max="10344" width="9.7109375" style="5" customWidth="1"/>
    <col min="10345" max="10496" width="9.140625" style="5"/>
    <col min="10497" max="10498" width="4.7109375" style="5" customWidth="1"/>
    <col min="10499" max="10499" width="11.140625" style="5" customWidth="1"/>
    <col min="10500" max="10506" width="9.7109375" style="5" customWidth="1"/>
    <col min="10507" max="10508" width="10.28515625" style="5" customWidth="1"/>
    <col min="10509" max="10600" width="9.7109375" style="5" customWidth="1"/>
    <col min="10601" max="10752" width="9.140625" style="5"/>
    <col min="10753" max="10754" width="4.7109375" style="5" customWidth="1"/>
    <col min="10755" max="10755" width="11.140625" style="5" customWidth="1"/>
    <col min="10756" max="10762" width="9.7109375" style="5" customWidth="1"/>
    <col min="10763" max="10764" width="10.28515625" style="5" customWidth="1"/>
    <col min="10765" max="10856" width="9.7109375" style="5" customWidth="1"/>
    <col min="10857" max="11008" width="9.140625" style="5"/>
    <col min="11009" max="11010" width="4.7109375" style="5" customWidth="1"/>
    <col min="11011" max="11011" width="11.140625" style="5" customWidth="1"/>
    <col min="11012" max="11018" width="9.7109375" style="5" customWidth="1"/>
    <col min="11019" max="11020" width="10.28515625" style="5" customWidth="1"/>
    <col min="11021" max="11112" width="9.7109375" style="5" customWidth="1"/>
    <col min="11113" max="11264" width="9.140625" style="5"/>
    <col min="11265" max="11266" width="4.7109375" style="5" customWidth="1"/>
    <col min="11267" max="11267" width="11.140625" style="5" customWidth="1"/>
    <col min="11268" max="11274" width="9.7109375" style="5" customWidth="1"/>
    <col min="11275" max="11276" width="10.28515625" style="5" customWidth="1"/>
    <col min="11277" max="11368" width="9.7109375" style="5" customWidth="1"/>
    <col min="11369" max="11520" width="9.140625" style="5"/>
    <col min="11521" max="11522" width="4.7109375" style="5" customWidth="1"/>
    <col min="11523" max="11523" width="11.140625" style="5" customWidth="1"/>
    <col min="11524" max="11530" width="9.7109375" style="5" customWidth="1"/>
    <col min="11531" max="11532" width="10.28515625" style="5" customWidth="1"/>
    <col min="11533" max="11624" width="9.7109375" style="5" customWidth="1"/>
    <col min="11625" max="11776" width="9.140625" style="5"/>
    <col min="11777" max="11778" width="4.7109375" style="5" customWidth="1"/>
    <col min="11779" max="11779" width="11.140625" style="5" customWidth="1"/>
    <col min="11780" max="11786" width="9.7109375" style="5" customWidth="1"/>
    <col min="11787" max="11788" width="10.28515625" style="5" customWidth="1"/>
    <col min="11789" max="11880" width="9.7109375" style="5" customWidth="1"/>
    <col min="11881" max="12032" width="9.140625" style="5"/>
    <col min="12033" max="12034" width="4.7109375" style="5" customWidth="1"/>
    <col min="12035" max="12035" width="11.140625" style="5" customWidth="1"/>
    <col min="12036" max="12042" width="9.7109375" style="5" customWidth="1"/>
    <col min="12043" max="12044" width="10.28515625" style="5" customWidth="1"/>
    <col min="12045" max="12136" width="9.7109375" style="5" customWidth="1"/>
    <col min="12137" max="12288" width="9.140625" style="5"/>
    <col min="12289" max="12290" width="4.7109375" style="5" customWidth="1"/>
    <col min="12291" max="12291" width="11.140625" style="5" customWidth="1"/>
    <col min="12292" max="12298" width="9.7109375" style="5" customWidth="1"/>
    <col min="12299" max="12300" width="10.28515625" style="5" customWidth="1"/>
    <col min="12301" max="12392" width="9.7109375" style="5" customWidth="1"/>
    <col min="12393" max="12544" width="9.140625" style="5"/>
    <col min="12545" max="12546" width="4.7109375" style="5" customWidth="1"/>
    <col min="12547" max="12547" width="11.140625" style="5" customWidth="1"/>
    <col min="12548" max="12554" width="9.7109375" style="5" customWidth="1"/>
    <col min="12555" max="12556" width="10.28515625" style="5" customWidth="1"/>
    <col min="12557" max="12648" width="9.7109375" style="5" customWidth="1"/>
    <col min="12649" max="12800" width="9.140625" style="5"/>
    <col min="12801" max="12802" width="4.7109375" style="5" customWidth="1"/>
    <col min="12803" max="12803" width="11.140625" style="5" customWidth="1"/>
    <col min="12804" max="12810" width="9.7109375" style="5" customWidth="1"/>
    <col min="12811" max="12812" width="10.28515625" style="5" customWidth="1"/>
    <col min="12813" max="12904" width="9.7109375" style="5" customWidth="1"/>
    <col min="12905" max="13056" width="9.140625" style="5"/>
    <col min="13057" max="13058" width="4.7109375" style="5" customWidth="1"/>
    <col min="13059" max="13059" width="11.140625" style="5" customWidth="1"/>
    <col min="13060" max="13066" width="9.7109375" style="5" customWidth="1"/>
    <col min="13067" max="13068" width="10.28515625" style="5" customWidth="1"/>
    <col min="13069" max="13160" width="9.7109375" style="5" customWidth="1"/>
    <col min="13161" max="13312" width="9.140625" style="5"/>
    <col min="13313" max="13314" width="4.7109375" style="5" customWidth="1"/>
    <col min="13315" max="13315" width="11.140625" style="5" customWidth="1"/>
    <col min="13316" max="13322" width="9.7109375" style="5" customWidth="1"/>
    <col min="13323" max="13324" width="10.28515625" style="5" customWidth="1"/>
    <col min="13325" max="13416" width="9.7109375" style="5" customWidth="1"/>
    <col min="13417" max="13568" width="9.140625" style="5"/>
    <col min="13569" max="13570" width="4.7109375" style="5" customWidth="1"/>
    <col min="13571" max="13571" width="11.140625" style="5" customWidth="1"/>
    <col min="13572" max="13578" width="9.7109375" style="5" customWidth="1"/>
    <col min="13579" max="13580" width="10.28515625" style="5" customWidth="1"/>
    <col min="13581" max="13672" width="9.7109375" style="5" customWidth="1"/>
    <col min="13673" max="13824" width="9.140625" style="5"/>
    <col min="13825" max="13826" width="4.7109375" style="5" customWidth="1"/>
    <col min="13827" max="13827" width="11.140625" style="5" customWidth="1"/>
    <col min="13828" max="13834" width="9.7109375" style="5" customWidth="1"/>
    <col min="13835" max="13836" width="10.28515625" style="5" customWidth="1"/>
    <col min="13837" max="13928" width="9.7109375" style="5" customWidth="1"/>
    <col min="13929" max="14080" width="9.140625" style="5"/>
    <col min="14081" max="14082" width="4.7109375" style="5" customWidth="1"/>
    <col min="14083" max="14083" width="11.140625" style="5" customWidth="1"/>
    <col min="14084" max="14090" width="9.7109375" style="5" customWidth="1"/>
    <col min="14091" max="14092" width="10.28515625" style="5" customWidth="1"/>
    <col min="14093" max="14184" width="9.7109375" style="5" customWidth="1"/>
    <col min="14185" max="14336" width="9.140625" style="5"/>
    <col min="14337" max="14338" width="4.7109375" style="5" customWidth="1"/>
    <col min="14339" max="14339" width="11.140625" style="5" customWidth="1"/>
    <col min="14340" max="14346" width="9.7109375" style="5" customWidth="1"/>
    <col min="14347" max="14348" width="10.28515625" style="5" customWidth="1"/>
    <col min="14349" max="14440" width="9.7109375" style="5" customWidth="1"/>
    <col min="14441" max="14592" width="9.140625" style="5"/>
    <col min="14593" max="14594" width="4.7109375" style="5" customWidth="1"/>
    <col min="14595" max="14595" width="11.140625" style="5" customWidth="1"/>
    <col min="14596" max="14602" width="9.7109375" style="5" customWidth="1"/>
    <col min="14603" max="14604" width="10.28515625" style="5" customWidth="1"/>
    <col min="14605" max="14696" width="9.7109375" style="5" customWidth="1"/>
    <col min="14697" max="14848" width="9.140625" style="5"/>
    <col min="14849" max="14850" width="4.7109375" style="5" customWidth="1"/>
    <col min="14851" max="14851" width="11.140625" style="5" customWidth="1"/>
    <col min="14852" max="14858" width="9.7109375" style="5" customWidth="1"/>
    <col min="14859" max="14860" width="10.28515625" style="5" customWidth="1"/>
    <col min="14861" max="14952" width="9.7109375" style="5" customWidth="1"/>
    <col min="14953" max="15104" width="9.140625" style="5"/>
    <col min="15105" max="15106" width="4.7109375" style="5" customWidth="1"/>
    <col min="15107" max="15107" width="11.140625" style="5" customWidth="1"/>
    <col min="15108" max="15114" width="9.7109375" style="5" customWidth="1"/>
    <col min="15115" max="15116" width="10.28515625" style="5" customWidth="1"/>
    <col min="15117" max="15208" width="9.7109375" style="5" customWidth="1"/>
    <col min="15209" max="15360" width="9.140625" style="5"/>
    <col min="15361" max="15362" width="4.7109375" style="5" customWidth="1"/>
    <col min="15363" max="15363" width="11.140625" style="5" customWidth="1"/>
    <col min="15364" max="15370" width="9.7109375" style="5" customWidth="1"/>
    <col min="15371" max="15372" width="10.28515625" style="5" customWidth="1"/>
    <col min="15373" max="15464" width="9.7109375" style="5" customWidth="1"/>
    <col min="15465" max="15616" width="9.140625" style="5"/>
    <col min="15617" max="15618" width="4.7109375" style="5" customWidth="1"/>
    <col min="15619" max="15619" width="11.140625" style="5" customWidth="1"/>
    <col min="15620" max="15626" width="9.7109375" style="5" customWidth="1"/>
    <col min="15627" max="15628" width="10.28515625" style="5" customWidth="1"/>
    <col min="15629" max="15720" width="9.7109375" style="5" customWidth="1"/>
    <col min="15721" max="15872" width="9.140625" style="5"/>
    <col min="15873" max="15874" width="4.7109375" style="5" customWidth="1"/>
    <col min="15875" max="15875" width="11.140625" style="5" customWidth="1"/>
    <col min="15876" max="15882" width="9.7109375" style="5" customWidth="1"/>
    <col min="15883" max="15884" width="10.28515625" style="5" customWidth="1"/>
    <col min="15885" max="15976" width="9.7109375" style="5" customWidth="1"/>
    <col min="15977" max="16128" width="9.140625" style="5"/>
    <col min="16129" max="16130" width="4.7109375" style="5" customWidth="1"/>
    <col min="16131" max="16131" width="11.140625" style="5" customWidth="1"/>
    <col min="16132" max="16138" width="9.7109375" style="5" customWidth="1"/>
    <col min="16139" max="16140" width="10.28515625" style="5" customWidth="1"/>
    <col min="16141" max="16232" width="9.7109375" style="5" customWidth="1"/>
    <col min="16233" max="16384" width="9.140625" style="5"/>
  </cols>
  <sheetData>
    <row r="1" spans="1:84" s="1" customFormat="1" ht="12" customHeight="1" x14ac:dyDescent="0.15">
      <c r="A1" s="7" t="s">
        <v>0</v>
      </c>
      <c r="B1" s="8"/>
      <c r="F1" s="9"/>
    </row>
    <row r="2" spans="1:84" s="1" customFormat="1" ht="12" customHeight="1" x14ac:dyDescent="0.15">
      <c r="A2" s="10" t="s">
        <v>1</v>
      </c>
      <c r="B2" s="8"/>
      <c r="F2" s="2"/>
    </row>
    <row r="3" spans="1:84" s="1" customFormat="1" ht="12" customHeight="1" x14ac:dyDescent="0.15">
      <c r="A3" s="11" t="s">
        <v>2</v>
      </c>
      <c r="B3" s="8"/>
      <c r="F3" s="2"/>
    </row>
    <row r="4" spans="1:84" s="1" customFormat="1" ht="12" customHeight="1" x14ac:dyDescent="0.15">
      <c r="A4" s="7" t="s">
        <v>112</v>
      </c>
      <c r="B4" s="8"/>
    </row>
    <row r="5" spans="1:84" s="1" customFormat="1" ht="12" customHeight="1" x14ac:dyDescent="0.15">
      <c r="A5" s="12" t="s">
        <v>3</v>
      </c>
      <c r="B5" s="12" t="s">
        <v>4</v>
      </c>
      <c r="C5" s="13"/>
      <c r="D5" s="300" t="s">
        <v>2</v>
      </c>
      <c r="E5" s="300" t="s">
        <v>5</v>
      </c>
      <c r="F5" s="13" t="s">
        <v>6</v>
      </c>
      <c r="G5" s="300" t="s">
        <v>7</v>
      </c>
      <c r="H5" s="13" t="s">
        <v>8</v>
      </c>
      <c r="I5" s="13" t="s">
        <v>9</v>
      </c>
      <c r="J5" s="13" t="s">
        <v>10</v>
      </c>
      <c r="K5" s="14" t="s">
        <v>11</v>
      </c>
      <c r="L5" s="14" t="s">
        <v>12</v>
      </c>
    </row>
    <row r="6" spans="1:84" s="1" customFormat="1" ht="12" customHeight="1" x14ac:dyDescent="0.15">
      <c r="A6" s="15" t="s">
        <v>13</v>
      </c>
      <c r="B6" s="15" t="s">
        <v>14</v>
      </c>
      <c r="C6" s="16" t="s">
        <v>15</v>
      </c>
      <c r="D6" s="301"/>
      <c r="E6" s="301" t="s">
        <v>16</v>
      </c>
      <c r="F6" s="16" t="s">
        <v>16</v>
      </c>
      <c r="G6" s="301" t="s">
        <v>16</v>
      </c>
      <c r="H6" s="16"/>
      <c r="I6" s="16"/>
      <c r="J6" s="16"/>
      <c r="K6" s="17" t="s">
        <v>17</v>
      </c>
      <c r="L6" s="17" t="s">
        <v>18</v>
      </c>
    </row>
    <row r="7" spans="1:84" s="1" customFormat="1" ht="12" customHeight="1" x14ac:dyDescent="0.15">
      <c r="A7" s="18" t="s">
        <v>19</v>
      </c>
      <c r="B7" s="18" t="s">
        <v>19</v>
      </c>
      <c r="C7" s="19"/>
      <c r="D7" s="302"/>
      <c r="E7" s="302"/>
      <c r="F7" s="19"/>
      <c r="G7" s="302"/>
      <c r="H7" s="19"/>
      <c r="I7" s="19"/>
      <c r="J7" s="19"/>
      <c r="K7" s="20"/>
      <c r="L7" s="20"/>
    </row>
    <row r="8" spans="1:84" s="1" customFormat="1" ht="12" customHeight="1" x14ac:dyDescent="0.15">
      <c r="A8" s="21"/>
      <c r="B8" s="21"/>
      <c r="C8" s="22"/>
      <c r="D8" s="23" t="s">
        <v>20</v>
      </c>
      <c r="E8" s="23" t="s">
        <v>20</v>
      </c>
      <c r="F8" s="23" t="s">
        <v>20</v>
      </c>
      <c r="G8" s="23" t="s">
        <v>20</v>
      </c>
      <c r="H8" s="24" t="s">
        <v>20</v>
      </c>
      <c r="I8" s="24" t="s">
        <v>20</v>
      </c>
      <c r="J8" s="24" t="s">
        <v>20</v>
      </c>
      <c r="K8" s="25" t="s">
        <v>20</v>
      </c>
      <c r="L8" s="26" t="s">
        <v>21</v>
      </c>
    </row>
    <row r="9" spans="1:84" ht="12" customHeight="1" x14ac:dyDescent="0.15">
      <c r="A9" s="163">
        <v>20</v>
      </c>
      <c r="B9" s="163">
        <v>201</v>
      </c>
      <c r="C9" s="76" t="s">
        <v>113</v>
      </c>
      <c r="D9" s="3">
        <v>8130</v>
      </c>
      <c r="E9" s="3">
        <v>2510</v>
      </c>
      <c r="F9" s="3">
        <v>2230</v>
      </c>
      <c r="G9" s="3">
        <v>5630</v>
      </c>
      <c r="H9" s="3">
        <v>2630</v>
      </c>
      <c r="I9" s="3">
        <v>2910</v>
      </c>
      <c r="J9" s="3">
        <v>84</v>
      </c>
      <c r="K9" s="3">
        <v>6820</v>
      </c>
      <c r="L9" s="6">
        <v>83.9</v>
      </c>
      <c r="M9" s="3"/>
      <c r="N9" s="3"/>
      <c r="O9" s="3"/>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c r="BJ9" s="4"/>
      <c r="BK9" s="4"/>
      <c r="BL9" s="4"/>
      <c r="BM9" s="4"/>
      <c r="BN9" s="4"/>
      <c r="BO9" s="4"/>
      <c r="BP9" s="4"/>
      <c r="BQ9" s="4"/>
      <c r="BR9" s="4"/>
      <c r="BS9" s="4"/>
      <c r="BT9" s="4"/>
      <c r="BU9" s="4"/>
      <c r="BV9" s="4"/>
      <c r="BW9" s="4"/>
      <c r="BX9" s="4"/>
      <c r="BY9" s="4"/>
      <c r="BZ9" s="4"/>
      <c r="CA9" s="4"/>
      <c r="CB9" s="4"/>
      <c r="CC9" s="4"/>
      <c r="CD9" s="4"/>
      <c r="CE9" s="4"/>
      <c r="CF9" s="4"/>
    </row>
    <row r="10" spans="1:84" ht="12" customHeight="1" x14ac:dyDescent="0.15">
      <c r="A10" s="138">
        <v>20</v>
      </c>
      <c r="B10" s="138">
        <v>202</v>
      </c>
      <c r="C10" s="82" t="s">
        <v>114</v>
      </c>
      <c r="D10" s="3">
        <v>5070</v>
      </c>
      <c r="E10" s="3">
        <v>3510</v>
      </c>
      <c r="F10" s="3">
        <v>3190</v>
      </c>
      <c r="G10" s="3">
        <v>1560</v>
      </c>
      <c r="H10" s="3">
        <v>947</v>
      </c>
      <c r="I10" s="3">
        <v>562</v>
      </c>
      <c r="J10" s="3">
        <v>50</v>
      </c>
      <c r="K10" s="3">
        <v>5000</v>
      </c>
      <c r="L10" s="6">
        <v>98.6</v>
      </c>
      <c r="M10" s="3"/>
      <c r="N10" s="3"/>
      <c r="O10" s="3"/>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c r="BJ10" s="4"/>
      <c r="BK10" s="4"/>
      <c r="BL10" s="4"/>
      <c r="BM10" s="4"/>
      <c r="BN10" s="4"/>
      <c r="BO10" s="4"/>
      <c r="BP10" s="4"/>
      <c r="BQ10" s="4"/>
      <c r="BR10" s="4"/>
      <c r="BS10" s="4"/>
      <c r="BT10" s="4"/>
      <c r="BU10" s="4"/>
      <c r="BV10" s="4"/>
      <c r="BW10" s="4"/>
      <c r="BX10" s="4"/>
      <c r="BY10" s="4"/>
      <c r="BZ10" s="4"/>
      <c r="CA10" s="4"/>
      <c r="CB10" s="4"/>
      <c r="CC10" s="4"/>
      <c r="CD10" s="4"/>
      <c r="CE10" s="4"/>
      <c r="CF10" s="4"/>
    </row>
    <row r="11" spans="1:84" ht="12" customHeight="1" x14ac:dyDescent="0.15">
      <c r="A11" s="160">
        <v>20</v>
      </c>
      <c r="B11" s="160">
        <v>203</v>
      </c>
      <c r="C11" s="161" t="s">
        <v>115</v>
      </c>
      <c r="D11" s="3">
        <v>3160</v>
      </c>
      <c r="E11" s="3">
        <v>1920</v>
      </c>
      <c r="F11" s="3">
        <v>1700</v>
      </c>
      <c r="G11" s="3">
        <v>1240</v>
      </c>
      <c r="H11" s="3">
        <v>720</v>
      </c>
      <c r="I11" s="3">
        <v>508</v>
      </c>
      <c r="J11" s="3">
        <v>15</v>
      </c>
      <c r="K11" s="3">
        <v>2520</v>
      </c>
      <c r="L11" s="6">
        <v>79.7</v>
      </c>
      <c r="M11" s="3"/>
      <c r="N11" s="3"/>
      <c r="O11" s="3"/>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c r="BJ11" s="4"/>
      <c r="BK11" s="4"/>
      <c r="BL11" s="4"/>
      <c r="BM11" s="4"/>
      <c r="BN11" s="4"/>
      <c r="BO11" s="4"/>
      <c r="BP11" s="4"/>
      <c r="BQ11" s="4"/>
      <c r="BR11" s="4"/>
      <c r="BS11" s="4"/>
      <c r="BT11" s="4"/>
      <c r="BU11" s="4"/>
      <c r="BV11" s="4"/>
      <c r="BW11" s="4"/>
      <c r="BX11" s="4"/>
      <c r="BY11" s="4"/>
      <c r="BZ11" s="4"/>
      <c r="CA11" s="4"/>
      <c r="CB11" s="4"/>
      <c r="CC11" s="4"/>
      <c r="CD11" s="4"/>
      <c r="CE11" s="4"/>
      <c r="CF11" s="4"/>
    </row>
    <row r="12" spans="1:84" ht="12" customHeight="1" x14ac:dyDescent="0.15">
      <c r="A12" s="23">
        <v>20</v>
      </c>
      <c r="B12" s="23">
        <v>204</v>
      </c>
      <c r="C12" s="5" t="s">
        <v>116</v>
      </c>
      <c r="D12" s="3">
        <v>271</v>
      </c>
      <c r="E12" s="3">
        <v>109</v>
      </c>
      <c r="F12" s="3">
        <v>92</v>
      </c>
      <c r="G12" s="3">
        <v>162</v>
      </c>
      <c r="H12" s="3">
        <v>140</v>
      </c>
      <c r="I12" s="3">
        <v>10</v>
      </c>
      <c r="J12" s="3">
        <v>12</v>
      </c>
      <c r="K12" s="3">
        <v>206</v>
      </c>
      <c r="L12" s="6">
        <v>76</v>
      </c>
      <c r="M12" s="3"/>
      <c r="N12" s="3"/>
      <c r="O12" s="3"/>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c r="BJ12" s="4"/>
      <c r="BK12" s="4"/>
      <c r="BL12" s="4"/>
      <c r="BM12" s="4"/>
      <c r="BN12" s="4"/>
      <c r="BO12" s="4"/>
      <c r="BP12" s="4"/>
      <c r="BQ12" s="4"/>
      <c r="BR12" s="4"/>
      <c r="BS12" s="4"/>
      <c r="BT12" s="4"/>
      <c r="BU12" s="4"/>
      <c r="BV12" s="4"/>
      <c r="BW12" s="4"/>
      <c r="BX12" s="4"/>
      <c r="BY12" s="4"/>
      <c r="BZ12" s="4"/>
      <c r="CA12" s="4"/>
      <c r="CB12" s="4"/>
      <c r="CC12" s="4"/>
      <c r="CD12" s="4"/>
      <c r="CE12" s="4"/>
      <c r="CF12" s="4"/>
    </row>
    <row r="13" spans="1:84" ht="12" customHeight="1" x14ac:dyDescent="0.15">
      <c r="A13" s="145">
        <v>20</v>
      </c>
      <c r="B13" s="145">
        <v>205</v>
      </c>
      <c r="C13" s="83" t="s">
        <v>117</v>
      </c>
      <c r="D13" s="3">
        <v>3110</v>
      </c>
      <c r="E13" s="3">
        <v>1220</v>
      </c>
      <c r="F13" s="3">
        <v>1040</v>
      </c>
      <c r="G13" s="3">
        <v>1880</v>
      </c>
      <c r="H13" s="3">
        <v>866</v>
      </c>
      <c r="I13" s="3">
        <v>981</v>
      </c>
      <c r="J13" s="3">
        <v>36</v>
      </c>
      <c r="K13" s="3">
        <v>2590</v>
      </c>
      <c r="L13" s="6">
        <v>83.3</v>
      </c>
      <c r="M13" s="3"/>
      <c r="N13" s="3"/>
      <c r="O13" s="3"/>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row>
    <row r="14" spans="1:84" ht="12" customHeight="1" x14ac:dyDescent="0.15">
      <c r="A14" s="23">
        <v>20</v>
      </c>
      <c r="B14" s="23">
        <v>206</v>
      </c>
      <c r="C14" s="5" t="s">
        <v>118</v>
      </c>
      <c r="D14" s="3">
        <v>703</v>
      </c>
      <c r="E14" s="3">
        <v>477</v>
      </c>
      <c r="F14" s="3">
        <v>459</v>
      </c>
      <c r="G14" s="3">
        <v>226</v>
      </c>
      <c r="H14" s="3">
        <v>154</v>
      </c>
      <c r="I14" s="3">
        <v>30</v>
      </c>
      <c r="J14" s="3">
        <v>42</v>
      </c>
      <c r="K14" s="3">
        <v>721</v>
      </c>
      <c r="L14" s="6">
        <v>102.6</v>
      </c>
      <c r="M14" s="3"/>
      <c r="N14" s="3"/>
      <c r="O14" s="3"/>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row>
    <row r="15" spans="1:84" ht="12" customHeight="1" x14ac:dyDescent="0.15">
      <c r="A15" s="23">
        <v>20</v>
      </c>
      <c r="B15" s="23">
        <v>207</v>
      </c>
      <c r="C15" s="5" t="s">
        <v>119</v>
      </c>
      <c r="D15" s="3">
        <v>1860</v>
      </c>
      <c r="E15" s="3">
        <v>290</v>
      </c>
      <c r="F15" s="3">
        <v>273</v>
      </c>
      <c r="G15" s="3">
        <v>1570</v>
      </c>
      <c r="H15" s="3">
        <v>286</v>
      </c>
      <c r="I15" s="3">
        <v>1260</v>
      </c>
      <c r="J15" s="3">
        <v>22</v>
      </c>
      <c r="K15" s="3">
        <v>1730</v>
      </c>
      <c r="L15" s="6">
        <v>93</v>
      </c>
      <c r="M15" s="3"/>
      <c r="N15" s="3"/>
      <c r="O15" s="3"/>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row>
    <row r="16" spans="1:84" ht="12" customHeight="1" x14ac:dyDescent="0.15">
      <c r="A16" s="23">
        <v>20</v>
      </c>
      <c r="B16" s="23">
        <v>208</v>
      </c>
      <c r="C16" s="5" t="s">
        <v>120</v>
      </c>
      <c r="D16" s="3">
        <v>2830</v>
      </c>
      <c r="E16" s="3">
        <v>1110</v>
      </c>
      <c r="F16" s="3">
        <v>938</v>
      </c>
      <c r="G16" s="3">
        <v>1730</v>
      </c>
      <c r="H16" s="3">
        <v>1430</v>
      </c>
      <c r="I16" s="3">
        <v>228</v>
      </c>
      <c r="J16" s="3">
        <v>65</v>
      </c>
      <c r="K16" s="3">
        <v>2710</v>
      </c>
      <c r="L16" s="6">
        <v>95.8</v>
      </c>
      <c r="M16" s="3"/>
      <c r="N16" s="3"/>
      <c r="O16" s="3"/>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row>
    <row r="17" spans="1:84" ht="12" customHeight="1" x14ac:dyDescent="0.15">
      <c r="A17" s="162">
        <v>20</v>
      </c>
      <c r="B17" s="162">
        <v>209</v>
      </c>
      <c r="C17" s="81" t="s">
        <v>121</v>
      </c>
      <c r="D17" s="3">
        <v>4520</v>
      </c>
      <c r="E17" s="3">
        <v>3030</v>
      </c>
      <c r="F17" s="3">
        <v>2660</v>
      </c>
      <c r="G17" s="3">
        <v>1490</v>
      </c>
      <c r="H17" s="3">
        <v>1250</v>
      </c>
      <c r="I17" s="3">
        <v>147</v>
      </c>
      <c r="J17" s="3">
        <v>90</v>
      </c>
      <c r="K17" s="3">
        <v>4060</v>
      </c>
      <c r="L17" s="6">
        <v>89.8</v>
      </c>
      <c r="M17" s="3"/>
      <c r="N17" s="3"/>
      <c r="O17" s="3"/>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row>
    <row r="18" spans="1:84" ht="12" customHeight="1" x14ac:dyDescent="0.15">
      <c r="A18" s="23">
        <v>20</v>
      </c>
      <c r="B18" s="23">
        <v>210</v>
      </c>
      <c r="C18" s="5" t="s">
        <v>122</v>
      </c>
      <c r="D18" s="3">
        <v>1980</v>
      </c>
      <c r="E18" s="3">
        <v>1500</v>
      </c>
      <c r="F18" s="3">
        <v>1310</v>
      </c>
      <c r="G18" s="3">
        <v>475</v>
      </c>
      <c r="H18" s="3">
        <v>348</v>
      </c>
      <c r="I18" s="3">
        <v>84</v>
      </c>
      <c r="J18" s="3">
        <v>43</v>
      </c>
      <c r="K18" s="3">
        <v>1750</v>
      </c>
      <c r="L18" s="6">
        <v>88.4</v>
      </c>
      <c r="M18" s="3"/>
      <c r="N18" s="3"/>
      <c r="O18" s="3"/>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row>
    <row r="19" spans="1:84" ht="12" customHeight="1" x14ac:dyDescent="0.15">
      <c r="A19" s="139">
        <v>20</v>
      </c>
      <c r="B19" s="139">
        <v>211</v>
      </c>
      <c r="C19" s="140" t="s">
        <v>123</v>
      </c>
      <c r="D19" s="3">
        <v>2540</v>
      </c>
      <c r="E19" s="3">
        <v>452</v>
      </c>
      <c r="F19" s="3">
        <v>425</v>
      </c>
      <c r="G19" s="3">
        <v>2090</v>
      </c>
      <c r="H19" s="3">
        <v>847</v>
      </c>
      <c r="I19" s="3">
        <v>1240</v>
      </c>
      <c r="J19" s="3" t="s">
        <v>22</v>
      </c>
      <c r="K19" s="3">
        <v>2140</v>
      </c>
      <c r="L19" s="6">
        <v>84.3</v>
      </c>
      <c r="M19" s="3"/>
      <c r="N19" s="3"/>
      <c r="O19" s="3"/>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row>
    <row r="20" spans="1:84" ht="12" customHeight="1" x14ac:dyDescent="0.15">
      <c r="A20" s="156">
        <v>20</v>
      </c>
      <c r="B20" s="156">
        <v>212</v>
      </c>
      <c r="C20" s="157" t="s">
        <v>124</v>
      </c>
      <c r="D20" s="3">
        <v>2320</v>
      </c>
      <c r="E20" s="3">
        <v>2080</v>
      </c>
      <c r="F20" s="3">
        <v>1860</v>
      </c>
      <c r="G20" s="3">
        <v>234</v>
      </c>
      <c r="H20" s="3">
        <v>148</v>
      </c>
      <c r="I20" s="3">
        <v>80</v>
      </c>
      <c r="J20" s="3">
        <v>6</v>
      </c>
      <c r="K20" s="3">
        <v>2060</v>
      </c>
      <c r="L20" s="6">
        <v>88.8</v>
      </c>
      <c r="M20" s="3"/>
      <c r="N20" s="3"/>
      <c r="O20" s="3"/>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row>
    <row r="21" spans="1:84" ht="12" customHeight="1" x14ac:dyDescent="0.15">
      <c r="A21" s="23">
        <v>20</v>
      </c>
      <c r="B21" s="23">
        <v>213</v>
      </c>
      <c r="C21" s="5" t="s">
        <v>125</v>
      </c>
      <c r="D21" s="3">
        <v>3610</v>
      </c>
      <c r="E21" s="3">
        <v>1950</v>
      </c>
      <c r="F21" s="3">
        <v>1650</v>
      </c>
      <c r="G21" s="3">
        <v>1660</v>
      </c>
      <c r="H21" s="3">
        <v>1620</v>
      </c>
      <c r="I21" s="3">
        <v>45</v>
      </c>
      <c r="J21" s="3" t="s">
        <v>22</v>
      </c>
      <c r="K21" s="3">
        <v>2830</v>
      </c>
      <c r="L21" s="6">
        <v>78.400000000000006</v>
      </c>
      <c r="M21" s="3"/>
      <c r="N21" s="3"/>
      <c r="O21" s="3"/>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row>
    <row r="22" spans="1:84" ht="12" customHeight="1" x14ac:dyDescent="0.15">
      <c r="A22" s="23">
        <v>20</v>
      </c>
      <c r="B22" s="23">
        <v>214</v>
      </c>
      <c r="C22" s="5" t="s">
        <v>126</v>
      </c>
      <c r="D22" s="3">
        <v>2630</v>
      </c>
      <c r="E22" s="3">
        <v>1600</v>
      </c>
      <c r="F22" s="3">
        <v>1370</v>
      </c>
      <c r="G22" s="3">
        <v>1030</v>
      </c>
      <c r="H22" s="3">
        <v>990</v>
      </c>
      <c r="I22" s="3">
        <v>24</v>
      </c>
      <c r="J22" s="3">
        <v>17</v>
      </c>
      <c r="K22" s="3">
        <v>1970</v>
      </c>
      <c r="L22" s="6">
        <v>74.900000000000006</v>
      </c>
      <c r="M22" s="3"/>
      <c r="N22" s="3"/>
      <c r="O22" s="3"/>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row>
    <row r="23" spans="1:84" ht="12" customHeight="1" x14ac:dyDescent="0.15">
      <c r="A23" s="141">
        <v>20</v>
      </c>
      <c r="B23" s="141">
        <v>215</v>
      </c>
      <c r="C23" s="142" t="s">
        <v>127</v>
      </c>
      <c r="D23" s="3">
        <v>3090</v>
      </c>
      <c r="E23" s="3">
        <v>1150</v>
      </c>
      <c r="F23" s="3">
        <v>1030</v>
      </c>
      <c r="G23" s="3">
        <v>1940</v>
      </c>
      <c r="H23" s="3">
        <v>1330</v>
      </c>
      <c r="I23" s="3">
        <v>550</v>
      </c>
      <c r="J23" s="3">
        <v>57</v>
      </c>
      <c r="K23" s="3">
        <v>3510</v>
      </c>
      <c r="L23" s="6">
        <v>113.6</v>
      </c>
      <c r="M23" s="3"/>
      <c r="N23" s="3"/>
      <c r="O23" s="3"/>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row>
    <row r="24" spans="1:84" ht="12" customHeight="1" x14ac:dyDescent="0.15">
      <c r="A24" s="143">
        <v>20</v>
      </c>
      <c r="B24" s="143">
        <v>217</v>
      </c>
      <c r="C24" s="144" t="s">
        <v>128</v>
      </c>
      <c r="D24" s="3">
        <v>3570</v>
      </c>
      <c r="E24" s="3">
        <v>2310</v>
      </c>
      <c r="F24" s="3">
        <v>2110</v>
      </c>
      <c r="G24" s="3">
        <v>1260</v>
      </c>
      <c r="H24" s="3">
        <v>1040</v>
      </c>
      <c r="I24" s="3">
        <v>200</v>
      </c>
      <c r="J24" s="3">
        <v>19</v>
      </c>
      <c r="K24" s="3">
        <v>2750</v>
      </c>
      <c r="L24" s="6">
        <v>77</v>
      </c>
      <c r="M24" s="3"/>
      <c r="N24" s="3"/>
      <c r="O24" s="3"/>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row>
    <row r="25" spans="1:84" ht="12" customHeight="1" x14ac:dyDescent="0.15">
      <c r="A25" s="23">
        <v>20</v>
      </c>
      <c r="B25" s="23">
        <v>218</v>
      </c>
      <c r="C25" s="5" t="s">
        <v>129</v>
      </c>
      <c r="D25" s="3">
        <v>1670</v>
      </c>
      <c r="E25" s="3">
        <v>880</v>
      </c>
      <c r="F25" s="3">
        <v>833</v>
      </c>
      <c r="G25" s="3">
        <v>793</v>
      </c>
      <c r="H25" s="3">
        <v>260</v>
      </c>
      <c r="I25" s="3">
        <v>531</v>
      </c>
      <c r="J25" s="3">
        <v>2</v>
      </c>
      <c r="K25" s="3">
        <v>1580</v>
      </c>
      <c r="L25" s="6">
        <v>94.6</v>
      </c>
      <c r="M25" s="3"/>
      <c r="N25" s="3"/>
      <c r="O25" s="3"/>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row>
    <row r="26" spans="1:84" ht="12" customHeight="1" x14ac:dyDescent="0.15">
      <c r="A26" s="23">
        <v>20</v>
      </c>
      <c r="B26" s="23">
        <v>219</v>
      </c>
      <c r="C26" s="5" t="s">
        <v>130</v>
      </c>
      <c r="D26" s="3">
        <v>2500</v>
      </c>
      <c r="E26" s="3">
        <v>1160</v>
      </c>
      <c r="F26" s="3">
        <v>980</v>
      </c>
      <c r="G26" s="3">
        <v>1340</v>
      </c>
      <c r="H26" s="3">
        <v>990</v>
      </c>
      <c r="I26" s="3">
        <v>289</v>
      </c>
      <c r="J26" s="3">
        <v>59</v>
      </c>
      <c r="K26" s="3">
        <v>1850</v>
      </c>
      <c r="L26" s="6">
        <v>74</v>
      </c>
      <c r="M26" s="3"/>
      <c r="N26" s="3"/>
      <c r="O26" s="3"/>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c r="BJ26" s="4"/>
      <c r="BK26" s="4"/>
      <c r="BL26" s="4"/>
      <c r="BM26" s="4"/>
      <c r="BN26" s="4"/>
      <c r="BO26" s="4"/>
      <c r="BP26" s="4"/>
      <c r="BQ26" s="4"/>
      <c r="BR26" s="4"/>
      <c r="BS26" s="4"/>
      <c r="BT26" s="4"/>
      <c r="BU26" s="4"/>
      <c r="BV26" s="4"/>
      <c r="BW26" s="4"/>
      <c r="BX26" s="4"/>
      <c r="BY26" s="4"/>
      <c r="BZ26" s="4"/>
      <c r="CA26" s="4"/>
      <c r="CB26" s="4"/>
      <c r="CC26" s="4"/>
      <c r="CD26" s="4"/>
      <c r="CE26" s="4"/>
      <c r="CF26" s="4"/>
    </row>
    <row r="27" spans="1:84" ht="12" customHeight="1" x14ac:dyDescent="0.15">
      <c r="A27" s="143">
        <v>20</v>
      </c>
      <c r="B27" s="143">
        <v>301</v>
      </c>
      <c r="C27" s="144" t="s">
        <v>131</v>
      </c>
      <c r="D27" s="3">
        <v>818</v>
      </c>
      <c r="E27" s="3">
        <v>496</v>
      </c>
      <c r="F27" s="3">
        <v>447</v>
      </c>
      <c r="G27" s="3">
        <v>322</v>
      </c>
      <c r="H27" s="3">
        <v>235</v>
      </c>
      <c r="I27" s="3">
        <v>67</v>
      </c>
      <c r="J27" s="3">
        <v>20</v>
      </c>
      <c r="K27" s="3">
        <v>724</v>
      </c>
      <c r="L27" s="6">
        <v>88.5</v>
      </c>
      <c r="M27" s="3"/>
      <c r="N27" s="3"/>
      <c r="O27" s="3"/>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
      <c r="BE27" s="4"/>
      <c r="BF27" s="4"/>
      <c r="BG27" s="4"/>
      <c r="BH27" s="4"/>
      <c r="BI27" s="4"/>
      <c r="BJ27" s="4"/>
      <c r="BK27" s="4"/>
      <c r="BL27" s="4"/>
      <c r="BM27" s="4"/>
      <c r="BN27" s="4"/>
      <c r="BO27" s="4"/>
      <c r="BP27" s="4"/>
      <c r="BQ27" s="4"/>
      <c r="BR27" s="4"/>
      <c r="BS27" s="4"/>
      <c r="BT27" s="4"/>
      <c r="BU27" s="4"/>
      <c r="BV27" s="4"/>
      <c r="BW27" s="4"/>
      <c r="BX27" s="4"/>
      <c r="BY27" s="4"/>
      <c r="BZ27" s="4"/>
      <c r="CA27" s="4"/>
      <c r="CB27" s="4"/>
      <c r="CC27" s="4"/>
      <c r="CD27" s="4"/>
      <c r="CE27" s="4"/>
      <c r="CF27" s="4"/>
    </row>
    <row r="28" spans="1:84" ht="12" customHeight="1" x14ac:dyDescent="0.15">
      <c r="A28" s="23">
        <v>20</v>
      </c>
      <c r="B28" s="23">
        <v>303</v>
      </c>
      <c r="C28" s="5" t="s">
        <v>132</v>
      </c>
      <c r="D28" s="3">
        <v>976</v>
      </c>
      <c r="E28" s="3">
        <v>217</v>
      </c>
      <c r="F28" s="3">
        <v>178</v>
      </c>
      <c r="G28" s="3">
        <v>759</v>
      </c>
      <c r="H28" s="3">
        <v>703</v>
      </c>
      <c r="I28" s="3">
        <v>1</v>
      </c>
      <c r="J28" s="3">
        <v>55</v>
      </c>
      <c r="K28" s="3">
        <v>941</v>
      </c>
      <c r="L28" s="6">
        <v>96.4</v>
      </c>
      <c r="M28" s="3"/>
      <c r="N28" s="3"/>
      <c r="O28" s="3"/>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c r="AS28" s="4"/>
      <c r="AT28" s="4"/>
      <c r="AU28" s="4"/>
      <c r="AV28" s="4"/>
      <c r="AW28" s="4"/>
      <c r="AX28" s="4"/>
      <c r="AY28" s="4"/>
      <c r="AZ28" s="4"/>
      <c r="BA28" s="4"/>
      <c r="BB28" s="4"/>
      <c r="BC28" s="4"/>
      <c r="BD28" s="4"/>
      <c r="BE28" s="4"/>
      <c r="BF28" s="4"/>
      <c r="BG28" s="4"/>
      <c r="BH28" s="4"/>
      <c r="BI28" s="4"/>
      <c r="BJ28" s="4"/>
      <c r="BK28" s="4"/>
      <c r="BL28" s="4"/>
      <c r="BM28" s="4"/>
      <c r="BN28" s="4"/>
      <c r="BO28" s="4"/>
      <c r="BP28" s="4"/>
      <c r="BQ28" s="4"/>
      <c r="BR28" s="4"/>
      <c r="BS28" s="4"/>
      <c r="BT28" s="4"/>
      <c r="BU28" s="4"/>
      <c r="BV28" s="4"/>
      <c r="BW28" s="4"/>
      <c r="BX28" s="4"/>
      <c r="BY28" s="4"/>
      <c r="BZ28" s="4"/>
      <c r="CA28" s="4"/>
      <c r="CB28" s="4"/>
      <c r="CC28" s="4"/>
      <c r="CD28" s="4"/>
      <c r="CE28" s="4"/>
      <c r="CF28" s="4"/>
    </row>
    <row r="29" spans="1:84" ht="12" customHeight="1" x14ac:dyDescent="0.15">
      <c r="A29" s="23">
        <v>20</v>
      </c>
      <c r="B29" s="23">
        <v>304</v>
      </c>
      <c r="C29" s="5" t="s">
        <v>133</v>
      </c>
      <c r="D29" s="3">
        <v>1870</v>
      </c>
      <c r="E29" s="3">
        <v>47</v>
      </c>
      <c r="F29" s="3">
        <v>38</v>
      </c>
      <c r="G29" s="3">
        <v>1820</v>
      </c>
      <c r="H29" s="3">
        <v>1730</v>
      </c>
      <c r="I29" s="3" t="s">
        <v>22</v>
      </c>
      <c r="J29" s="3">
        <v>93</v>
      </c>
      <c r="K29" s="3">
        <v>3320</v>
      </c>
      <c r="L29" s="6">
        <v>177.5</v>
      </c>
      <c r="M29" s="3"/>
      <c r="N29" s="3"/>
      <c r="O29" s="3"/>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c r="BJ29" s="4"/>
      <c r="BK29" s="4"/>
      <c r="BL29" s="4"/>
      <c r="BM29" s="4"/>
      <c r="BN29" s="4"/>
      <c r="BO29" s="4"/>
      <c r="BP29" s="4"/>
      <c r="BQ29" s="4"/>
      <c r="BR29" s="4"/>
      <c r="BS29" s="4"/>
      <c r="BT29" s="4"/>
      <c r="BU29" s="4"/>
      <c r="BV29" s="4"/>
      <c r="BW29" s="4"/>
      <c r="BX29" s="4"/>
      <c r="BY29" s="4"/>
      <c r="BZ29" s="4"/>
      <c r="CA29" s="4"/>
      <c r="CB29" s="4"/>
      <c r="CC29" s="4"/>
      <c r="CD29" s="4"/>
      <c r="CE29" s="4"/>
      <c r="CF29" s="4"/>
    </row>
    <row r="30" spans="1:84" ht="12" customHeight="1" x14ac:dyDescent="0.15">
      <c r="A30" s="23">
        <v>20</v>
      </c>
      <c r="B30" s="23">
        <v>305</v>
      </c>
      <c r="C30" s="5" t="s">
        <v>134</v>
      </c>
      <c r="D30" s="3">
        <v>1950</v>
      </c>
      <c r="E30" s="3">
        <v>112</v>
      </c>
      <c r="F30" s="3">
        <v>94</v>
      </c>
      <c r="G30" s="3">
        <v>1840</v>
      </c>
      <c r="H30" s="3">
        <v>1200</v>
      </c>
      <c r="I30" s="3" t="s">
        <v>22</v>
      </c>
      <c r="J30" s="3">
        <v>641</v>
      </c>
      <c r="K30" s="3">
        <v>2520</v>
      </c>
      <c r="L30" s="6">
        <v>129.19999999999999</v>
      </c>
      <c r="M30" s="3"/>
      <c r="N30" s="3"/>
      <c r="O30" s="3"/>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c r="BJ30" s="4"/>
      <c r="BK30" s="4"/>
      <c r="BL30" s="4"/>
      <c r="BM30" s="4"/>
      <c r="BN30" s="4"/>
      <c r="BO30" s="4"/>
      <c r="BP30" s="4"/>
      <c r="BQ30" s="4"/>
      <c r="BR30" s="4"/>
      <c r="BS30" s="4"/>
      <c r="BT30" s="4"/>
      <c r="BU30" s="4"/>
      <c r="BV30" s="4"/>
      <c r="BW30" s="4"/>
      <c r="BX30" s="4"/>
      <c r="BY30" s="4"/>
      <c r="BZ30" s="4"/>
      <c r="CA30" s="4"/>
      <c r="CB30" s="4"/>
      <c r="CC30" s="4"/>
      <c r="CD30" s="4"/>
      <c r="CE30" s="4"/>
      <c r="CF30" s="4"/>
    </row>
    <row r="31" spans="1:84" ht="12" customHeight="1" x14ac:dyDescent="0.15">
      <c r="A31" s="23">
        <v>20</v>
      </c>
      <c r="B31" s="23">
        <v>306</v>
      </c>
      <c r="C31" s="5" t="s">
        <v>135</v>
      </c>
      <c r="D31" s="3">
        <v>311</v>
      </c>
      <c r="E31" s="3">
        <v>52</v>
      </c>
      <c r="F31" s="3">
        <v>41</v>
      </c>
      <c r="G31" s="3">
        <v>259</v>
      </c>
      <c r="H31" s="3">
        <v>259</v>
      </c>
      <c r="I31" s="3">
        <v>0</v>
      </c>
      <c r="J31" s="3" t="s">
        <v>22</v>
      </c>
      <c r="K31" s="3">
        <v>351</v>
      </c>
      <c r="L31" s="6">
        <v>112.9</v>
      </c>
      <c r="M31" s="3"/>
      <c r="N31" s="3"/>
      <c r="O31" s="3"/>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
      <c r="BE31" s="4"/>
      <c r="BF31" s="4"/>
      <c r="BG31" s="4"/>
      <c r="BH31" s="4"/>
      <c r="BI31" s="4"/>
      <c r="BJ31" s="4"/>
      <c r="BK31" s="4"/>
      <c r="BL31" s="4"/>
      <c r="BM31" s="4"/>
      <c r="BN31" s="4"/>
      <c r="BO31" s="4"/>
      <c r="BP31" s="4"/>
      <c r="BQ31" s="4"/>
      <c r="BR31" s="4"/>
      <c r="BS31" s="4"/>
      <c r="BT31" s="4"/>
      <c r="BU31" s="4"/>
      <c r="BV31" s="4"/>
      <c r="BW31" s="4"/>
      <c r="BX31" s="4"/>
      <c r="BY31" s="4"/>
      <c r="BZ31" s="4"/>
      <c r="CA31" s="4"/>
      <c r="CB31" s="4"/>
      <c r="CC31" s="4"/>
      <c r="CD31" s="4"/>
      <c r="CE31" s="4"/>
      <c r="CF31" s="4"/>
    </row>
    <row r="32" spans="1:84" ht="12" customHeight="1" x14ac:dyDescent="0.15">
      <c r="A32" s="23">
        <v>20</v>
      </c>
      <c r="B32" s="23">
        <v>307</v>
      </c>
      <c r="C32" s="5" t="s">
        <v>136</v>
      </c>
      <c r="D32" s="3">
        <v>174</v>
      </c>
      <c r="E32" s="3">
        <v>30</v>
      </c>
      <c r="F32" s="3">
        <v>23</v>
      </c>
      <c r="G32" s="3">
        <v>144</v>
      </c>
      <c r="H32" s="3">
        <v>144</v>
      </c>
      <c r="I32" s="3" t="s">
        <v>22</v>
      </c>
      <c r="J32" s="3" t="s">
        <v>22</v>
      </c>
      <c r="K32" s="3">
        <v>148</v>
      </c>
      <c r="L32" s="6">
        <v>85.1</v>
      </c>
      <c r="M32" s="3"/>
      <c r="N32" s="3"/>
      <c r="O32" s="3"/>
      <c r="P32" s="4"/>
      <c r="Q32" s="4"/>
      <c r="R32" s="4"/>
      <c r="S32" s="4"/>
      <c r="T32" s="4"/>
      <c r="U32" s="4"/>
      <c r="V32" s="4"/>
      <c r="W32" s="4"/>
      <c r="X32" s="4"/>
      <c r="Y32" s="4"/>
      <c r="Z32" s="4"/>
      <c r="AA32" s="4"/>
      <c r="AB32" s="4"/>
      <c r="AC32" s="4"/>
      <c r="AD32" s="4"/>
      <c r="AE32" s="4"/>
      <c r="AF32" s="4"/>
      <c r="AG32" s="4"/>
      <c r="AH32" s="4"/>
      <c r="AI32" s="4"/>
      <c r="AJ32" s="4"/>
      <c r="AK32" s="4"/>
      <c r="AL32" s="4"/>
      <c r="AM32" s="4"/>
      <c r="AN32" s="4"/>
      <c r="AO32" s="4"/>
      <c r="AP32" s="4"/>
      <c r="AQ32" s="4"/>
      <c r="AR32" s="4"/>
      <c r="AS32" s="4"/>
      <c r="AT32" s="4"/>
      <c r="AU32" s="4"/>
      <c r="AV32" s="4"/>
      <c r="AW32" s="4"/>
      <c r="AX32" s="4"/>
      <c r="AY32" s="4"/>
      <c r="AZ32" s="4"/>
      <c r="BA32" s="4"/>
      <c r="BB32" s="4"/>
      <c r="BC32" s="4"/>
      <c r="BD32" s="4"/>
      <c r="BE32" s="4"/>
      <c r="BF32" s="4"/>
      <c r="BG32" s="4"/>
      <c r="BH32" s="4"/>
      <c r="BI32" s="4"/>
      <c r="BJ32" s="4"/>
      <c r="BK32" s="4"/>
      <c r="BL32" s="4"/>
      <c r="BM32" s="4"/>
      <c r="BN32" s="4"/>
      <c r="BO32" s="4"/>
      <c r="BP32" s="4"/>
      <c r="BQ32" s="4"/>
      <c r="BR32" s="4"/>
      <c r="BS32" s="4"/>
      <c r="BT32" s="4"/>
      <c r="BU32" s="4"/>
      <c r="BV32" s="4"/>
      <c r="BW32" s="4"/>
      <c r="BX32" s="4"/>
      <c r="BY32" s="4"/>
      <c r="BZ32" s="4"/>
      <c r="CA32" s="4"/>
      <c r="CB32" s="4"/>
      <c r="CC32" s="4"/>
      <c r="CD32" s="4"/>
      <c r="CE32" s="4"/>
      <c r="CF32" s="4"/>
    </row>
    <row r="33" spans="1:84" ht="12" customHeight="1" x14ac:dyDescent="0.15">
      <c r="A33" s="23">
        <v>20</v>
      </c>
      <c r="B33" s="23">
        <v>309</v>
      </c>
      <c r="C33" s="5" t="s">
        <v>137</v>
      </c>
      <c r="D33" s="3">
        <v>1310</v>
      </c>
      <c r="E33" s="3">
        <v>746</v>
      </c>
      <c r="F33" s="3">
        <v>640</v>
      </c>
      <c r="G33" s="3">
        <v>563</v>
      </c>
      <c r="H33" s="3">
        <v>467</v>
      </c>
      <c r="I33" s="3">
        <v>76</v>
      </c>
      <c r="J33" s="3">
        <v>20</v>
      </c>
      <c r="K33" s="3">
        <v>1020</v>
      </c>
      <c r="L33" s="6">
        <v>77.900000000000006</v>
      </c>
      <c r="M33" s="3"/>
      <c r="N33" s="3"/>
      <c r="O33" s="3"/>
      <c r="P33" s="4"/>
      <c r="Q33" s="4"/>
      <c r="R33" s="4"/>
      <c r="S33" s="4"/>
      <c r="T33" s="4"/>
      <c r="U33" s="4"/>
      <c r="V33" s="4"/>
      <c r="W33" s="4"/>
      <c r="X33" s="4"/>
      <c r="Y33" s="4"/>
      <c r="Z33" s="4"/>
      <c r="AA33" s="4"/>
      <c r="AB33" s="4"/>
      <c r="AC33" s="4"/>
      <c r="AD33" s="4"/>
      <c r="AE33" s="4"/>
      <c r="AF33" s="4"/>
      <c r="AG33" s="4"/>
      <c r="AH33" s="4"/>
      <c r="AI33" s="4"/>
      <c r="AJ33" s="4"/>
      <c r="AK33" s="4"/>
      <c r="AL33" s="4"/>
      <c r="AM33" s="4"/>
      <c r="AN33" s="4"/>
      <c r="AO33" s="4"/>
      <c r="AP33" s="4"/>
      <c r="AQ33" s="4"/>
      <c r="AR33" s="4"/>
      <c r="AS33" s="4"/>
      <c r="AT33" s="4"/>
      <c r="AU33" s="4"/>
      <c r="AV33" s="4"/>
      <c r="AW33" s="4"/>
      <c r="AX33" s="4"/>
      <c r="AY33" s="4"/>
      <c r="AZ33" s="4"/>
      <c r="BA33" s="4"/>
      <c r="BB33" s="4"/>
      <c r="BC33" s="4"/>
      <c r="BD33" s="4"/>
      <c r="BE33" s="4"/>
      <c r="BF33" s="4"/>
      <c r="BG33" s="4"/>
      <c r="BH33" s="4"/>
      <c r="BI33" s="4"/>
      <c r="BJ33" s="4"/>
      <c r="BK33" s="4"/>
      <c r="BL33" s="4"/>
      <c r="BM33" s="4"/>
      <c r="BN33" s="4"/>
      <c r="BO33" s="4"/>
      <c r="BP33" s="4"/>
      <c r="BQ33" s="4"/>
      <c r="BR33" s="4"/>
      <c r="BS33" s="4"/>
      <c r="BT33" s="4"/>
      <c r="BU33" s="4"/>
      <c r="BV33" s="4"/>
      <c r="BW33" s="4"/>
      <c r="BX33" s="4"/>
      <c r="BY33" s="4"/>
      <c r="BZ33" s="4"/>
      <c r="CA33" s="4"/>
      <c r="CB33" s="4"/>
      <c r="CC33" s="4"/>
      <c r="CD33" s="4"/>
      <c r="CE33" s="4"/>
      <c r="CF33" s="4"/>
    </row>
    <row r="34" spans="1:84" ht="12" customHeight="1" x14ac:dyDescent="0.15">
      <c r="A34" s="23">
        <v>20</v>
      </c>
      <c r="B34" s="23">
        <v>321</v>
      </c>
      <c r="C34" s="5" t="s">
        <v>138</v>
      </c>
      <c r="D34" s="3">
        <v>350</v>
      </c>
      <c r="E34" s="3">
        <v>134</v>
      </c>
      <c r="F34" s="3">
        <v>118</v>
      </c>
      <c r="G34" s="3">
        <v>216</v>
      </c>
      <c r="H34" s="3">
        <v>199</v>
      </c>
      <c r="I34" s="3">
        <v>2</v>
      </c>
      <c r="J34" s="3">
        <v>15</v>
      </c>
      <c r="K34" s="3">
        <v>444</v>
      </c>
      <c r="L34" s="6">
        <v>126.9</v>
      </c>
      <c r="M34" s="3"/>
      <c r="N34" s="3"/>
      <c r="O34" s="3"/>
      <c r="P34" s="4"/>
      <c r="Q34" s="4"/>
      <c r="R34" s="4"/>
      <c r="S34" s="4"/>
      <c r="T34" s="4"/>
      <c r="U34" s="4"/>
      <c r="V34" s="4"/>
      <c r="W34" s="4"/>
      <c r="X34" s="4"/>
      <c r="Y34" s="4"/>
      <c r="Z34" s="4"/>
      <c r="AA34" s="4"/>
      <c r="AB34" s="4"/>
      <c r="AC34" s="4"/>
      <c r="AD34" s="4"/>
      <c r="AE34" s="4"/>
      <c r="AF34" s="4"/>
      <c r="AG34" s="4"/>
      <c r="AH34" s="4"/>
      <c r="AI34" s="4"/>
      <c r="AJ34" s="4"/>
      <c r="AK34" s="4"/>
      <c r="AL34" s="4"/>
      <c r="AM34" s="4"/>
      <c r="AN34" s="4"/>
      <c r="AO34" s="4"/>
      <c r="AP34" s="4"/>
      <c r="AQ34" s="4"/>
      <c r="AR34" s="4"/>
      <c r="AS34" s="4"/>
      <c r="AT34" s="4"/>
      <c r="AU34" s="4"/>
      <c r="AV34" s="4"/>
      <c r="AW34" s="4"/>
      <c r="AX34" s="4"/>
      <c r="AY34" s="4"/>
      <c r="AZ34" s="4"/>
      <c r="BA34" s="4"/>
      <c r="BB34" s="4"/>
      <c r="BC34" s="4"/>
      <c r="BD34" s="4"/>
      <c r="BE34" s="4"/>
      <c r="BF34" s="4"/>
      <c r="BG34" s="4"/>
      <c r="BH34" s="4"/>
      <c r="BI34" s="4"/>
      <c r="BJ34" s="4"/>
      <c r="BK34" s="4"/>
      <c r="BL34" s="4"/>
      <c r="BM34" s="4"/>
      <c r="BN34" s="4"/>
      <c r="BO34" s="4"/>
      <c r="BP34" s="4"/>
      <c r="BQ34" s="4"/>
      <c r="BR34" s="4"/>
      <c r="BS34" s="4"/>
      <c r="BT34" s="4"/>
      <c r="BU34" s="4"/>
      <c r="BV34" s="4"/>
      <c r="BW34" s="4"/>
      <c r="BX34" s="4"/>
      <c r="BY34" s="4"/>
      <c r="BZ34" s="4"/>
      <c r="CA34" s="4"/>
      <c r="CB34" s="4"/>
      <c r="CC34" s="4"/>
      <c r="CD34" s="4"/>
      <c r="CE34" s="4"/>
      <c r="CF34" s="4"/>
    </row>
    <row r="35" spans="1:84" ht="12" customHeight="1" x14ac:dyDescent="0.15">
      <c r="A35" s="143">
        <v>20</v>
      </c>
      <c r="B35" s="143">
        <v>322</v>
      </c>
      <c r="C35" s="144" t="s">
        <v>139</v>
      </c>
      <c r="D35" s="3">
        <v>1810</v>
      </c>
      <c r="E35" s="3">
        <v>807</v>
      </c>
      <c r="F35" s="3">
        <v>685</v>
      </c>
      <c r="G35" s="3">
        <v>1000</v>
      </c>
      <c r="H35" s="3">
        <v>851</v>
      </c>
      <c r="I35" s="3">
        <v>39</v>
      </c>
      <c r="J35" s="3">
        <v>113</v>
      </c>
      <c r="K35" s="3">
        <v>1530</v>
      </c>
      <c r="L35" s="6">
        <v>84.5</v>
      </c>
      <c r="M35" s="3"/>
      <c r="N35" s="3"/>
      <c r="O35" s="3"/>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c r="BF35" s="4"/>
      <c r="BG35" s="4"/>
      <c r="BH35" s="4"/>
      <c r="BI35" s="4"/>
      <c r="BJ35" s="4"/>
      <c r="BK35" s="4"/>
      <c r="BL35" s="4"/>
      <c r="BM35" s="4"/>
      <c r="BN35" s="4"/>
      <c r="BO35" s="4"/>
      <c r="BP35" s="4"/>
      <c r="BQ35" s="4"/>
      <c r="BR35" s="4"/>
      <c r="BS35" s="4"/>
      <c r="BT35" s="4"/>
      <c r="BU35" s="4"/>
      <c r="BV35" s="4"/>
      <c r="BW35" s="4"/>
      <c r="BX35" s="4"/>
      <c r="BY35" s="4"/>
      <c r="BZ35" s="4"/>
      <c r="CA35" s="4"/>
      <c r="CB35" s="4"/>
      <c r="CC35" s="4"/>
      <c r="CD35" s="4"/>
      <c r="CE35" s="4"/>
      <c r="CF35" s="4"/>
    </row>
    <row r="36" spans="1:84" ht="12" customHeight="1" x14ac:dyDescent="0.15">
      <c r="A36" s="23">
        <v>20</v>
      </c>
      <c r="B36" s="23">
        <v>323</v>
      </c>
      <c r="C36" s="5" t="s">
        <v>140</v>
      </c>
      <c r="D36" s="3">
        <v>764</v>
      </c>
      <c r="E36" s="3">
        <v>246</v>
      </c>
      <c r="F36" s="3">
        <v>211</v>
      </c>
      <c r="G36" s="3">
        <v>518</v>
      </c>
      <c r="H36" s="3">
        <v>465</v>
      </c>
      <c r="I36" s="3">
        <v>3</v>
      </c>
      <c r="J36" s="3">
        <v>50</v>
      </c>
      <c r="K36" s="3">
        <v>1190</v>
      </c>
      <c r="L36" s="6">
        <v>155.80000000000001</v>
      </c>
      <c r="M36" s="3"/>
      <c r="N36" s="3"/>
      <c r="O36" s="3"/>
      <c r="P36" s="4"/>
      <c r="Q36" s="4"/>
      <c r="R36" s="4"/>
      <c r="S36" s="4"/>
      <c r="T36" s="4"/>
      <c r="U36" s="4"/>
      <c r="V36" s="4"/>
      <c r="W36" s="4"/>
      <c r="X36" s="4"/>
      <c r="Y36" s="4"/>
      <c r="Z36" s="4"/>
      <c r="AA36" s="4"/>
      <c r="AB36" s="4"/>
      <c r="AC36" s="4"/>
      <c r="AD36" s="4"/>
      <c r="AE36" s="4"/>
      <c r="AF36" s="4"/>
      <c r="AG36" s="4"/>
      <c r="AH36" s="4"/>
      <c r="AI36" s="4"/>
      <c r="AJ36" s="4"/>
      <c r="AK36" s="4"/>
      <c r="AL36" s="4"/>
      <c r="AM36" s="4"/>
      <c r="AN36" s="4"/>
      <c r="AO36" s="4"/>
      <c r="AP36" s="4"/>
      <c r="AQ36" s="4"/>
      <c r="AR36" s="4"/>
      <c r="AS36" s="4"/>
      <c r="AT36" s="4"/>
      <c r="AU36" s="4"/>
      <c r="AV36" s="4"/>
      <c r="AW36" s="4"/>
      <c r="AX36" s="4"/>
      <c r="AY36" s="4"/>
      <c r="AZ36" s="4"/>
      <c r="BA36" s="4"/>
      <c r="BB36" s="4"/>
      <c r="BC36" s="4"/>
      <c r="BD36" s="4"/>
      <c r="BE36" s="4"/>
      <c r="BF36" s="4"/>
      <c r="BG36" s="4"/>
      <c r="BH36" s="4"/>
      <c r="BI36" s="4"/>
      <c r="BJ36" s="4"/>
      <c r="BK36" s="4"/>
      <c r="BL36" s="4"/>
      <c r="BM36" s="4"/>
      <c r="BN36" s="4"/>
      <c r="BO36" s="4"/>
      <c r="BP36" s="4"/>
      <c r="BQ36" s="4"/>
      <c r="BR36" s="4"/>
      <c r="BS36" s="4"/>
      <c r="BT36" s="4"/>
      <c r="BU36" s="4"/>
      <c r="BV36" s="4"/>
      <c r="BW36" s="4"/>
      <c r="BX36" s="4"/>
      <c r="BY36" s="4"/>
      <c r="BZ36" s="4"/>
      <c r="CA36" s="4"/>
      <c r="CB36" s="4"/>
      <c r="CC36" s="4"/>
      <c r="CD36" s="4"/>
      <c r="CE36" s="4"/>
      <c r="CF36" s="4"/>
    </row>
    <row r="37" spans="1:84" ht="12" customHeight="1" x14ac:dyDescent="0.15">
      <c r="A37" s="23">
        <v>20</v>
      </c>
      <c r="B37" s="23">
        <v>324</v>
      </c>
      <c r="C37" s="5" t="s">
        <v>141</v>
      </c>
      <c r="D37" s="3">
        <v>1320</v>
      </c>
      <c r="E37" s="3">
        <v>750</v>
      </c>
      <c r="F37" s="3">
        <v>626</v>
      </c>
      <c r="G37" s="3">
        <v>573</v>
      </c>
      <c r="H37" s="3">
        <v>366</v>
      </c>
      <c r="I37" s="3">
        <v>149</v>
      </c>
      <c r="J37" s="3">
        <v>58</v>
      </c>
      <c r="K37" s="3">
        <v>975</v>
      </c>
      <c r="L37" s="6">
        <v>73.900000000000006</v>
      </c>
      <c r="M37" s="3"/>
      <c r="N37" s="3"/>
      <c r="O37" s="3"/>
      <c r="P37" s="4"/>
      <c r="Q37" s="4"/>
      <c r="R37" s="4"/>
      <c r="S37" s="4"/>
      <c r="T37" s="4"/>
      <c r="U37" s="4"/>
      <c r="V37" s="4"/>
      <c r="W37" s="4"/>
      <c r="X37" s="4"/>
      <c r="Y37" s="4"/>
      <c r="Z37" s="4"/>
      <c r="AA37" s="4"/>
      <c r="AB37" s="4"/>
      <c r="AC37" s="4"/>
      <c r="AD37" s="4"/>
      <c r="AE37" s="4"/>
      <c r="AF37" s="4"/>
      <c r="AG37" s="4"/>
      <c r="AH37" s="4"/>
      <c r="AI37" s="4"/>
      <c r="AJ37" s="4"/>
      <c r="AK37" s="4"/>
      <c r="AL37" s="4"/>
      <c r="AM37" s="4"/>
      <c r="AN37" s="4"/>
      <c r="AO37" s="4"/>
      <c r="AP37" s="4"/>
      <c r="AQ37" s="4"/>
      <c r="AR37" s="4"/>
      <c r="AS37" s="4"/>
      <c r="AT37" s="4"/>
      <c r="AU37" s="4"/>
      <c r="AV37" s="4"/>
      <c r="AW37" s="4"/>
      <c r="AX37" s="4"/>
      <c r="AY37" s="4"/>
      <c r="AZ37" s="4"/>
      <c r="BA37" s="4"/>
      <c r="BB37" s="4"/>
      <c r="BC37" s="4"/>
      <c r="BD37" s="4"/>
      <c r="BE37" s="4"/>
      <c r="BF37" s="4"/>
      <c r="BG37" s="4"/>
      <c r="BH37" s="4"/>
      <c r="BI37" s="4"/>
      <c r="BJ37" s="4"/>
      <c r="BK37" s="4"/>
      <c r="BL37" s="4"/>
      <c r="BM37" s="4"/>
      <c r="BN37" s="4"/>
      <c r="BO37" s="4"/>
      <c r="BP37" s="4"/>
      <c r="BQ37" s="4"/>
      <c r="BR37" s="4"/>
      <c r="BS37" s="4"/>
      <c r="BT37" s="4"/>
      <c r="BU37" s="4"/>
      <c r="BV37" s="4"/>
      <c r="BW37" s="4"/>
      <c r="BX37" s="4"/>
      <c r="BY37" s="4"/>
      <c r="BZ37" s="4"/>
      <c r="CA37" s="4"/>
      <c r="CB37" s="4"/>
      <c r="CC37" s="4"/>
      <c r="CD37" s="4"/>
      <c r="CE37" s="4"/>
      <c r="CF37" s="4"/>
    </row>
    <row r="38" spans="1:84" ht="12" customHeight="1" x14ac:dyDescent="0.15">
      <c r="A38" s="143">
        <v>20</v>
      </c>
      <c r="B38" s="143">
        <v>325</v>
      </c>
      <c r="C38" s="144" t="s">
        <v>142</v>
      </c>
      <c r="D38" s="3">
        <v>690</v>
      </c>
      <c r="E38" s="3">
        <v>504</v>
      </c>
      <c r="F38" s="3">
        <v>440</v>
      </c>
      <c r="G38" s="3">
        <v>186</v>
      </c>
      <c r="H38" s="3">
        <v>168</v>
      </c>
      <c r="I38" s="3">
        <v>15</v>
      </c>
      <c r="J38" s="3">
        <v>3</v>
      </c>
      <c r="K38" s="3">
        <v>542</v>
      </c>
      <c r="L38" s="6">
        <v>78.599999999999994</v>
      </c>
      <c r="M38" s="3"/>
      <c r="N38" s="3"/>
      <c r="O38" s="3"/>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c r="BJ38" s="4"/>
      <c r="BK38" s="4"/>
      <c r="BL38" s="4"/>
      <c r="BM38" s="4"/>
      <c r="BN38" s="4"/>
      <c r="BO38" s="4"/>
      <c r="BP38" s="4"/>
      <c r="BQ38" s="4"/>
      <c r="BR38" s="4"/>
      <c r="BS38" s="4"/>
      <c r="BT38" s="4"/>
      <c r="BU38" s="4"/>
      <c r="BV38" s="4"/>
      <c r="BW38" s="4"/>
      <c r="BX38" s="4"/>
      <c r="BY38" s="4"/>
      <c r="BZ38" s="4"/>
      <c r="CA38" s="4"/>
      <c r="CB38" s="4"/>
      <c r="CC38" s="4"/>
      <c r="CD38" s="4"/>
      <c r="CE38" s="4"/>
      <c r="CF38" s="4"/>
    </row>
    <row r="39" spans="1:84" ht="12" customHeight="1" x14ac:dyDescent="0.15">
      <c r="A39" s="160">
        <v>20</v>
      </c>
      <c r="B39" s="160">
        <v>341</v>
      </c>
      <c r="C39" s="161" t="s">
        <v>143</v>
      </c>
      <c r="D39" s="3">
        <v>911</v>
      </c>
      <c r="E39" s="3">
        <v>601</v>
      </c>
      <c r="F39" s="3">
        <v>522</v>
      </c>
      <c r="G39" s="3">
        <v>310</v>
      </c>
      <c r="H39" s="3">
        <v>214</v>
      </c>
      <c r="I39" s="3">
        <v>71</v>
      </c>
      <c r="J39" s="3">
        <v>25</v>
      </c>
      <c r="K39" s="3">
        <v>681</v>
      </c>
      <c r="L39" s="6">
        <v>74.8</v>
      </c>
      <c r="M39" s="3"/>
      <c r="N39" s="3"/>
      <c r="O39" s="3"/>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4"/>
      <c r="BH39" s="4"/>
      <c r="BI39" s="4"/>
      <c r="BJ39" s="4"/>
      <c r="BK39" s="4"/>
      <c r="BL39" s="4"/>
      <c r="BM39" s="4"/>
      <c r="BN39" s="4"/>
      <c r="BO39" s="4"/>
      <c r="BP39" s="4"/>
      <c r="BQ39" s="4"/>
      <c r="BR39" s="4"/>
      <c r="BS39" s="4"/>
      <c r="BT39" s="4"/>
      <c r="BU39" s="4"/>
      <c r="BV39" s="4"/>
      <c r="BW39" s="4"/>
      <c r="BX39" s="4"/>
      <c r="BY39" s="4"/>
      <c r="BZ39" s="4"/>
      <c r="CA39" s="4"/>
      <c r="CB39" s="4"/>
      <c r="CC39" s="4"/>
      <c r="CD39" s="4"/>
      <c r="CE39" s="4"/>
      <c r="CF39" s="4"/>
    </row>
    <row r="40" spans="1:84" ht="12" customHeight="1" x14ac:dyDescent="0.15">
      <c r="A40" s="148">
        <v>20</v>
      </c>
      <c r="B40" s="148">
        <v>342</v>
      </c>
      <c r="C40" s="149" t="s">
        <v>144</v>
      </c>
      <c r="D40" s="3">
        <v>699</v>
      </c>
      <c r="E40" s="3">
        <v>341</v>
      </c>
      <c r="F40" s="3">
        <v>270</v>
      </c>
      <c r="G40" s="3">
        <v>358</v>
      </c>
      <c r="H40" s="3">
        <v>181</v>
      </c>
      <c r="I40" s="3">
        <v>27</v>
      </c>
      <c r="J40" s="3">
        <v>150</v>
      </c>
      <c r="K40" s="3">
        <v>558</v>
      </c>
      <c r="L40" s="6">
        <v>79.8</v>
      </c>
      <c r="M40" s="3"/>
      <c r="N40" s="3"/>
      <c r="O40" s="3"/>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4"/>
      <c r="BG40" s="4"/>
      <c r="BH40" s="4"/>
      <c r="BI40" s="4"/>
      <c r="BJ40" s="4"/>
      <c r="BK40" s="4"/>
      <c r="BL40" s="4"/>
      <c r="BM40" s="4"/>
      <c r="BN40" s="4"/>
      <c r="BO40" s="4"/>
      <c r="BP40" s="4"/>
      <c r="BQ40" s="4"/>
      <c r="BR40" s="4"/>
      <c r="BS40" s="4"/>
      <c r="BT40" s="4"/>
      <c r="BU40" s="4"/>
      <c r="BV40" s="4"/>
      <c r="BW40" s="4"/>
      <c r="BX40" s="4"/>
      <c r="BY40" s="4"/>
      <c r="BZ40" s="4"/>
      <c r="CA40" s="4"/>
      <c r="CB40" s="4"/>
      <c r="CC40" s="4"/>
      <c r="CD40" s="4"/>
      <c r="CE40" s="4"/>
      <c r="CF40" s="4"/>
    </row>
    <row r="41" spans="1:84" ht="12" customHeight="1" x14ac:dyDescent="0.15">
      <c r="A41" s="160">
        <v>20</v>
      </c>
      <c r="B41" s="160">
        <v>345</v>
      </c>
      <c r="C41" s="161" t="s">
        <v>145</v>
      </c>
      <c r="D41" s="3">
        <v>1210</v>
      </c>
      <c r="E41" s="3">
        <v>268</v>
      </c>
      <c r="F41" s="3">
        <v>202</v>
      </c>
      <c r="G41" s="3">
        <v>946</v>
      </c>
      <c r="H41" s="3">
        <v>599</v>
      </c>
      <c r="I41" s="3">
        <v>85</v>
      </c>
      <c r="J41" s="3">
        <v>262</v>
      </c>
      <c r="K41" s="3">
        <v>1110</v>
      </c>
      <c r="L41" s="6">
        <v>91.7</v>
      </c>
      <c r="M41" s="3"/>
      <c r="N41" s="3"/>
      <c r="O41" s="3"/>
      <c r="P41" s="4"/>
      <c r="Q41" s="4"/>
      <c r="R41" s="4"/>
      <c r="S41" s="4"/>
      <c r="T41" s="4"/>
      <c r="U41" s="4"/>
      <c r="V41" s="4"/>
      <c r="W41" s="4"/>
      <c r="X41" s="4"/>
      <c r="Y41" s="4"/>
      <c r="Z41" s="4"/>
      <c r="AA41" s="4"/>
      <c r="AB41" s="4"/>
      <c r="AC41" s="4"/>
      <c r="AD41" s="4"/>
      <c r="AE41" s="4"/>
      <c r="AF41" s="4"/>
      <c r="AG41" s="4"/>
      <c r="AH41" s="4"/>
      <c r="AI41" s="4"/>
      <c r="AJ41" s="4"/>
      <c r="AK41" s="4"/>
      <c r="AL41" s="4"/>
      <c r="AM41" s="4"/>
      <c r="AN41" s="4"/>
      <c r="AO41" s="4"/>
      <c r="AP41" s="4"/>
      <c r="AQ41" s="4"/>
      <c r="AR41" s="4"/>
      <c r="AS41" s="4"/>
      <c r="AT41" s="4"/>
      <c r="AU41" s="4"/>
      <c r="AV41" s="4"/>
      <c r="AW41" s="4"/>
      <c r="AX41" s="4"/>
      <c r="AY41" s="4"/>
      <c r="AZ41" s="4"/>
      <c r="BA41" s="4"/>
      <c r="BB41" s="4"/>
      <c r="BC41" s="4"/>
      <c r="BD41" s="4"/>
      <c r="BE41" s="4"/>
      <c r="BF41" s="4"/>
      <c r="BG41" s="4"/>
      <c r="BH41" s="4"/>
      <c r="BI41" s="4"/>
      <c r="BJ41" s="4"/>
      <c r="BK41" s="4"/>
      <c r="BL41" s="4"/>
      <c r="BM41" s="4"/>
      <c r="BN41" s="4"/>
      <c r="BO41" s="4"/>
      <c r="BP41" s="4"/>
      <c r="BQ41" s="4"/>
      <c r="BR41" s="4"/>
      <c r="BS41" s="4"/>
      <c r="BT41" s="4"/>
      <c r="BU41" s="4"/>
      <c r="BV41" s="4"/>
      <c r="BW41" s="4"/>
      <c r="BX41" s="4"/>
      <c r="BY41" s="4"/>
      <c r="BZ41" s="4"/>
      <c r="CA41" s="4"/>
      <c r="CB41" s="4"/>
      <c r="CC41" s="4"/>
      <c r="CD41" s="4"/>
      <c r="CE41" s="4"/>
      <c r="CF41" s="4"/>
    </row>
    <row r="42" spans="1:84" ht="12" customHeight="1" x14ac:dyDescent="0.15">
      <c r="A42" s="160">
        <v>20</v>
      </c>
      <c r="B42" s="160">
        <v>346</v>
      </c>
      <c r="C42" s="161" t="s">
        <v>146</v>
      </c>
      <c r="D42" s="3">
        <v>427</v>
      </c>
      <c r="E42" s="3">
        <v>281</v>
      </c>
      <c r="F42" s="3">
        <v>234</v>
      </c>
      <c r="G42" s="3">
        <v>146</v>
      </c>
      <c r="H42" s="3">
        <v>92</v>
      </c>
      <c r="I42" s="3">
        <v>22</v>
      </c>
      <c r="J42" s="3">
        <v>32</v>
      </c>
      <c r="K42" s="3">
        <v>492</v>
      </c>
      <c r="L42" s="6">
        <v>115.2</v>
      </c>
      <c r="M42" s="3"/>
      <c r="N42" s="3"/>
      <c r="O42" s="3"/>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row>
    <row r="43" spans="1:84" ht="12" customHeight="1" x14ac:dyDescent="0.15">
      <c r="A43" s="148">
        <v>20</v>
      </c>
      <c r="B43" s="148">
        <v>347</v>
      </c>
      <c r="C43" s="149" t="s">
        <v>147</v>
      </c>
      <c r="D43" s="3">
        <v>267</v>
      </c>
      <c r="E43" s="3">
        <v>184</v>
      </c>
      <c r="F43" s="3">
        <v>139</v>
      </c>
      <c r="G43" s="3">
        <v>83</v>
      </c>
      <c r="H43" s="3">
        <v>69</v>
      </c>
      <c r="I43" s="3">
        <v>9</v>
      </c>
      <c r="J43" s="3">
        <v>5</v>
      </c>
      <c r="K43" s="3">
        <v>264</v>
      </c>
      <c r="L43" s="6">
        <v>98.9</v>
      </c>
      <c r="M43" s="3"/>
      <c r="N43" s="3"/>
      <c r="O43" s="3"/>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4"/>
      <c r="BQ43" s="4"/>
      <c r="BR43" s="4"/>
      <c r="BS43" s="4"/>
      <c r="BT43" s="4"/>
      <c r="BU43" s="4"/>
      <c r="BV43" s="4"/>
      <c r="BW43" s="4"/>
      <c r="BX43" s="4"/>
      <c r="BY43" s="4"/>
      <c r="BZ43" s="4"/>
      <c r="CA43" s="4"/>
      <c r="CB43" s="4"/>
      <c r="CC43" s="4"/>
      <c r="CD43" s="4"/>
      <c r="CE43" s="4"/>
      <c r="CF43" s="4"/>
    </row>
    <row r="44" spans="1:84" ht="12" customHeight="1" x14ac:dyDescent="0.15">
      <c r="A44" s="23">
        <v>20</v>
      </c>
      <c r="B44" s="23">
        <v>349</v>
      </c>
      <c r="C44" s="5" t="s">
        <v>148</v>
      </c>
      <c r="D44" s="3">
        <v>459</v>
      </c>
      <c r="E44" s="3">
        <v>247</v>
      </c>
      <c r="F44" s="3">
        <v>184</v>
      </c>
      <c r="G44" s="3">
        <v>212</v>
      </c>
      <c r="H44" s="3">
        <v>126</v>
      </c>
      <c r="I44" s="3">
        <v>32</v>
      </c>
      <c r="J44" s="3">
        <v>54</v>
      </c>
      <c r="K44" s="3">
        <v>379</v>
      </c>
      <c r="L44" s="6">
        <v>82.6</v>
      </c>
      <c r="M44" s="3"/>
      <c r="N44" s="3"/>
      <c r="O44" s="3"/>
      <c r="P44" s="4"/>
      <c r="Q44" s="4"/>
      <c r="R44" s="4"/>
      <c r="S44" s="4"/>
      <c r="T44" s="4"/>
      <c r="U44" s="4"/>
      <c r="V44" s="4"/>
      <c r="W44" s="4"/>
      <c r="X44" s="4"/>
      <c r="Y44" s="4"/>
      <c r="Z44" s="4"/>
      <c r="AA44" s="4"/>
      <c r="AB44" s="4"/>
      <c r="AC44" s="4"/>
      <c r="AD44" s="4"/>
      <c r="AE44" s="4"/>
      <c r="AF44" s="4"/>
      <c r="AG44" s="4"/>
      <c r="AH44" s="4"/>
      <c r="AI44" s="4"/>
      <c r="AJ44" s="4"/>
      <c r="AK44" s="4"/>
      <c r="AL44" s="4"/>
      <c r="AM44" s="4"/>
      <c r="AN44" s="4"/>
      <c r="AO44" s="4"/>
      <c r="AP44" s="4"/>
      <c r="AQ44" s="4"/>
      <c r="AR44" s="4"/>
      <c r="AS44" s="4"/>
      <c r="AT44" s="4"/>
      <c r="AU44" s="4"/>
      <c r="AV44" s="4"/>
      <c r="AW44" s="4"/>
      <c r="AX44" s="4"/>
      <c r="AY44" s="4"/>
      <c r="AZ44" s="4"/>
      <c r="BA44" s="4"/>
      <c r="BB44" s="4"/>
      <c r="BC44" s="4"/>
      <c r="BD44" s="4"/>
      <c r="BE44" s="4"/>
      <c r="BF44" s="4"/>
      <c r="BG44" s="4"/>
      <c r="BH44" s="4"/>
      <c r="BI44" s="4"/>
      <c r="BJ44" s="4"/>
      <c r="BK44" s="4"/>
      <c r="BL44" s="4"/>
      <c r="BM44" s="4"/>
      <c r="BN44" s="4"/>
      <c r="BO44" s="4"/>
      <c r="BP44" s="4"/>
      <c r="BQ44" s="4"/>
      <c r="BR44" s="4"/>
      <c r="BS44" s="4"/>
      <c r="BT44" s="4"/>
      <c r="BU44" s="4"/>
      <c r="BV44" s="4"/>
      <c r="BW44" s="4"/>
      <c r="BX44" s="4"/>
      <c r="BY44" s="4"/>
      <c r="BZ44" s="4"/>
      <c r="CA44" s="4"/>
      <c r="CB44" s="4"/>
      <c r="CC44" s="4"/>
      <c r="CD44" s="4"/>
      <c r="CE44" s="4"/>
      <c r="CF44" s="4"/>
    </row>
    <row r="45" spans="1:84" ht="12" customHeight="1" x14ac:dyDescent="0.15">
      <c r="A45" s="23">
        <v>20</v>
      </c>
      <c r="B45" s="23">
        <v>361</v>
      </c>
      <c r="C45" s="5" t="s">
        <v>149</v>
      </c>
      <c r="D45" s="3">
        <v>64</v>
      </c>
      <c r="E45" s="3">
        <v>36</v>
      </c>
      <c r="F45" s="3">
        <v>29</v>
      </c>
      <c r="G45" s="3">
        <v>28</v>
      </c>
      <c r="H45" s="3">
        <v>13</v>
      </c>
      <c r="I45" s="3">
        <v>15</v>
      </c>
      <c r="J45" s="3">
        <v>0</v>
      </c>
      <c r="K45" s="3">
        <v>58</v>
      </c>
      <c r="L45" s="6">
        <v>90.6</v>
      </c>
      <c r="M45" s="3"/>
      <c r="N45" s="3"/>
      <c r="O45" s="3"/>
      <c r="P45" s="4"/>
      <c r="Q45" s="4"/>
      <c r="R45" s="4"/>
      <c r="S45" s="4"/>
      <c r="T45" s="4"/>
      <c r="U45" s="4"/>
      <c r="V45" s="4"/>
      <c r="W45" s="4"/>
      <c r="X45" s="4"/>
      <c r="Y45" s="4"/>
      <c r="Z45" s="4"/>
      <c r="AA45" s="4"/>
      <c r="AB45" s="4"/>
      <c r="AC45" s="4"/>
      <c r="AD45" s="4"/>
      <c r="AE45" s="4"/>
      <c r="AF45" s="4"/>
      <c r="AG45" s="4"/>
      <c r="AH45" s="4"/>
      <c r="AI45" s="4"/>
      <c r="AJ45" s="4"/>
      <c r="AK45" s="4"/>
      <c r="AL45" s="4"/>
      <c r="AM45" s="4"/>
      <c r="AN45" s="4"/>
      <c r="AO45" s="4"/>
      <c r="AP45" s="4"/>
      <c r="AQ45" s="4"/>
      <c r="AR45" s="4"/>
      <c r="AS45" s="4"/>
      <c r="AT45" s="4"/>
      <c r="AU45" s="4"/>
      <c r="AV45" s="4"/>
      <c r="AW45" s="4"/>
      <c r="AX45" s="4"/>
      <c r="AY45" s="4"/>
      <c r="AZ45" s="4"/>
      <c r="BA45" s="4"/>
      <c r="BB45" s="4"/>
      <c r="BC45" s="4"/>
      <c r="BD45" s="4"/>
      <c r="BE45" s="4"/>
      <c r="BF45" s="4"/>
      <c r="BG45" s="4"/>
      <c r="BH45" s="4"/>
      <c r="BI45" s="4"/>
      <c r="BJ45" s="4"/>
      <c r="BK45" s="4"/>
      <c r="BL45" s="4"/>
      <c r="BM45" s="4"/>
      <c r="BN45" s="4"/>
      <c r="BO45" s="4"/>
      <c r="BP45" s="4"/>
      <c r="BQ45" s="4"/>
      <c r="BR45" s="4"/>
      <c r="BS45" s="4"/>
      <c r="BT45" s="4"/>
      <c r="BU45" s="4"/>
      <c r="BV45" s="4"/>
      <c r="BW45" s="4"/>
      <c r="BX45" s="4"/>
      <c r="BY45" s="4"/>
      <c r="BZ45" s="4"/>
      <c r="CA45" s="4"/>
      <c r="CB45" s="4"/>
      <c r="CC45" s="4"/>
      <c r="CD45" s="4"/>
      <c r="CE45" s="4"/>
      <c r="CF45" s="4"/>
    </row>
    <row r="46" spans="1:84" ht="12" customHeight="1" x14ac:dyDescent="0.15">
      <c r="A46" s="23">
        <v>20</v>
      </c>
      <c r="B46" s="23">
        <v>362</v>
      </c>
      <c r="C46" s="5" t="s">
        <v>150</v>
      </c>
      <c r="D46" s="3">
        <v>1680</v>
      </c>
      <c r="E46" s="3">
        <v>1040</v>
      </c>
      <c r="F46" s="3">
        <v>855</v>
      </c>
      <c r="G46" s="3">
        <v>642</v>
      </c>
      <c r="H46" s="3">
        <v>513</v>
      </c>
      <c r="I46" s="3">
        <v>14</v>
      </c>
      <c r="J46" s="3">
        <v>115</v>
      </c>
      <c r="K46" s="3">
        <v>1360</v>
      </c>
      <c r="L46" s="6">
        <v>81</v>
      </c>
      <c r="M46" s="3"/>
      <c r="N46" s="3"/>
      <c r="O46" s="3"/>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c r="BF46" s="4"/>
      <c r="BG46" s="4"/>
      <c r="BH46" s="4"/>
      <c r="BI46" s="4"/>
      <c r="BJ46" s="4"/>
      <c r="BK46" s="4"/>
      <c r="BL46" s="4"/>
      <c r="BM46" s="4"/>
      <c r="BN46" s="4"/>
      <c r="BO46" s="4"/>
      <c r="BP46" s="4"/>
      <c r="BQ46" s="4"/>
      <c r="BR46" s="4"/>
      <c r="BS46" s="4"/>
      <c r="BT46" s="4"/>
      <c r="BU46" s="4"/>
      <c r="BV46" s="4"/>
      <c r="BW46" s="4"/>
      <c r="BX46" s="4"/>
      <c r="BY46" s="4"/>
      <c r="BZ46" s="4"/>
      <c r="CA46" s="4"/>
      <c r="CB46" s="4"/>
      <c r="CC46" s="4"/>
      <c r="CD46" s="4"/>
      <c r="CE46" s="4"/>
      <c r="CF46" s="4"/>
    </row>
    <row r="47" spans="1:84" ht="12" customHeight="1" x14ac:dyDescent="0.15">
      <c r="A47" s="23">
        <v>20</v>
      </c>
      <c r="B47" s="23">
        <v>363</v>
      </c>
      <c r="C47" s="5" t="s">
        <v>151</v>
      </c>
      <c r="D47" s="3">
        <v>1160</v>
      </c>
      <c r="E47" s="3">
        <v>638</v>
      </c>
      <c r="F47" s="3">
        <v>554</v>
      </c>
      <c r="G47" s="3">
        <v>524</v>
      </c>
      <c r="H47" s="3">
        <v>470</v>
      </c>
      <c r="I47" s="3">
        <v>7</v>
      </c>
      <c r="J47" s="3">
        <v>47</v>
      </c>
      <c r="K47" s="3">
        <v>1240</v>
      </c>
      <c r="L47" s="6">
        <v>106.9</v>
      </c>
      <c r="M47" s="3"/>
      <c r="N47" s="3"/>
      <c r="O47" s="3"/>
      <c r="P47" s="4"/>
      <c r="Q47" s="4"/>
      <c r="R47" s="4"/>
      <c r="S47" s="4"/>
      <c r="T47" s="4"/>
      <c r="U47" s="4"/>
      <c r="V47" s="4"/>
      <c r="W47" s="4"/>
      <c r="X47" s="4"/>
      <c r="Y47" s="4"/>
      <c r="Z47" s="4"/>
      <c r="AA47" s="4"/>
      <c r="AB47" s="4"/>
      <c r="AC47" s="4"/>
      <c r="AD47" s="4"/>
      <c r="AE47" s="4"/>
      <c r="AF47" s="4"/>
      <c r="AG47" s="4"/>
      <c r="AH47" s="4"/>
      <c r="AI47" s="4"/>
      <c r="AJ47" s="4"/>
      <c r="AK47" s="4"/>
      <c r="AL47" s="4"/>
      <c r="AM47" s="4"/>
      <c r="AN47" s="4"/>
      <c r="AO47" s="4"/>
      <c r="AP47" s="4"/>
      <c r="AQ47" s="4"/>
      <c r="AR47" s="4"/>
      <c r="AS47" s="4"/>
      <c r="AT47" s="4"/>
      <c r="AU47" s="4"/>
      <c r="AV47" s="4"/>
      <c r="AW47" s="4"/>
      <c r="AX47" s="4"/>
      <c r="AY47" s="4"/>
      <c r="AZ47" s="4"/>
      <c r="BA47" s="4"/>
      <c r="BB47" s="4"/>
      <c r="BC47" s="4"/>
      <c r="BD47" s="4"/>
      <c r="BE47" s="4"/>
      <c r="BF47" s="4"/>
      <c r="BG47" s="4"/>
      <c r="BH47" s="4"/>
      <c r="BI47" s="4"/>
      <c r="BJ47" s="4"/>
      <c r="BK47" s="4"/>
      <c r="BL47" s="4"/>
      <c r="BM47" s="4"/>
      <c r="BN47" s="4"/>
      <c r="BO47" s="4"/>
      <c r="BP47" s="4"/>
      <c r="BQ47" s="4"/>
      <c r="BR47" s="4"/>
      <c r="BS47" s="4"/>
      <c r="BT47" s="4"/>
      <c r="BU47" s="4"/>
      <c r="BV47" s="4"/>
      <c r="BW47" s="4"/>
      <c r="BX47" s="4"/>
      <c r="BY47" s="4"/>
      <c r="BZ47" s="4"/>
      <c r="CA47" s="4"/>
      <c r="CB47" s="4"/>
      <c r="CC47" s="4"/>
      <c r="CD47" s="4"/>
      <c r="CE47" s="4"/>
      <c r="CF47" s="4"/>
    </row>
    <row r="48" spans="1:84" ht="12" customHeight="1" x14ac:dyDescent="0.15">
      <c r="A48" s="162">
        <v>20</v>
      </c>
      <c r="B48" s="162">
        <v>381</v>
      </c>
      <c r="C48" s="81" t="s">
        <v>152</v>
      </c>
      <c r="D48" s="3">
        <v>608</v>
      </c>
      <c r="E48" s="3">
        <v>423</v>
      </c>
      <c r="F48" s="3">
        <v>359</v>
      </c>
      <c r="G48" s="3">
        <v>185</v>
      </c>
      <c r="H48" s="3">
        <v>158</v>
      </c>
      <c r="I48" s="3">
        <v>22</v>
      </c>
      <c r="J48" s="3">
        <v>5</v>
      </c>
      <c r="K48" s="3">
        <v>482</v>
      </c>
      <c r="L48" s="6">
        <v>79.3</v>
      </c>
      <c r="M48" s="3"/>
      <c r="N48" s="3"/>
      <c r="O48" s="3"/>
      <c r="P48" s="4"/>
      <c r="Q48" s="4"/>
      <c r="R48" s="4"/>
      <c r="S48" s="4"/>
      <c r="T48" s="4"/>
      <c r="U48" s="4"/>
      <c r="V48" s="4"/>
      <c r="W48" s="4"/>
      <c r="X48" s="4"/>
      <c r="Y48" s="4"/>
      <c r="Z48" s="4"/>
      <c r="AA48" s="4"/>
      <c r="AB48" s="4"/>
      <c r="AC48" s="4"/>
      <c r="AD48" s="4"/>
      <c r="AE48" s="4"/>
      <c r="AF48" s="4"/>
      <c r="AG48" s="4"/>
      <c r="AH48" s="4"/>
      <c r="AI48" s="4"/>
      <c r="AJ48" s="4"/>
      <c r="AK48" s="4"/>
      <c r="AL48" s="4"/>
      <c r="AM48" s="4"/>
      <c r="AN48" s="4"/>
      <c r="AO48" s="4"/>
      <c r="AP48" s="4"/>
      <c r="AQ48" s="4"/>
      <c r="AR48" s="4"/>
      <c r="AS48" s="4"/>
      <c r="AT48" s="4"/>
      <c r="AU48" s="4"/>
      <c r="AV48" s="4"/>
      <c r="AW48" s="4"/>
      <c r="AX48" s="4"/>
      <c r="AY48" s="4"/>
      <c r="AZ48" s="4"/>
      <c r="BA48" s="4"/>
      <c r="BB48" s="4"/>
      <c r="BC48" s="4"/>
      <c r="BD48" s="4"/>
      <c r="BE48" s="4"/>
      <c r="BF48" s="4"/>
      <c r="BG48" s="4"/>
      <c r="BH48" s="4"/>
      <c r="BI48" s="4"/>
      <c r="BJ48" s="4"/>
      <c r="BK48" s="4"/>
      <c r="BL48" s="4"/>
      <c r="BM48" s="4"/>
      <c r="BN48" s="4"/>
      <c r="BO48" s="4"/>
      <c r="BP48" s="4"/>
      <c r="BQ48" s="4"/>
      <c r="BR48" s="4"/>
      <c r="BS48" s="4"/>
      <c r="BT48" s="4"/>
      <c r="BU48" s="4"/>
      <c r="BV48" s="4"/>
      <c r="BW48" s="4"/>
      <c r="BX48" s="4"/>
      <c r="BY48" s="4"/>
      <c r="BZ48" s="4"/>
      <c r="CA48" s="4"/>
      <c r="CB48" s="4"/>
      <c r="CC48" s="4"/>
      <c r="CD48" s="4"/>
      <c r="CE48" s="4"/>
      <c r="CF48" s="4"/>
    </row>
    <row r="49" spans="1:84" ht="12" customHeight="1" x14ac:dyDescent="0.15">
      <c r="A49" s="23">
        <v>20</v>
      </c>
      <c r="B49" s="23">
        <v>382</v>
      </c>
      <c r="C49" s="5" t="s">
        <v>153</v>
      </c>
      <c r="D49" s="3">
        <v>1000</v>
      </c>
      <c r="E49" s="3">
        <v>592</v>
      </c>
      <c r="F49" s="3">
        <v>520</v>
      </c>
      <c r="G49" s="3">
        <v>409</v>
      </c>
      <c r="H49" s="3">
        <v>354</v>
      </c>
      <c r="I49" s="3">
        <v>38</v>
      </c>
      <c r="J49" s="3">
        <v>17</v>
      </c>
      <c r="K49" s="3">
        <v>669</v>
      </c>
      <c r="L49" s="6">
        <v>66.900000000000006</v>
      </c>
      <c r="M49" s="3"/>
      <c r="N49" s="3"/>
      <c r="O49" s="3"/>
      <c r="P49" s="4"/>
      <c r="Q49" s="4"/>
      <c r="R49" s="4"/>
      <c r="S49" s="4"/>
      <c r="T49" s="4"/>
      <c r="U49" s="4"/>
      <c r="V49" s="4"/>
      <c r="W49" s="4"/>
      <c r="X49" s="4"/>
      <c r="Y49" s="4"/>
      <c r="Z49" s="4"/>
      <c r="AA49" s="4"/>
      <c r="AB49" s="4"/>
      <c r="AC49" s="4"/>
      <c r="AD49" s="4"/>
      <c r="AE49" s="4"/>
      <c r="AF49" s="4"/>
      <c r="AG49" s="4"/>
      <c r="AH49" s="4"/>
      <c r="AI49" s="4"/>
      <c r="AJ49" s="4"/>
      <c r="AK49" s="4"/>
      <c r="AL49" s="4"/>
      <c r="AM49" s="4"/>
      <c r="AN49" s="4"/>
      <c r="AO49" s="4"/>
      <c r="AP49" s="4"/>
      <c r="AQ49" s="4"/>
      <c r="AR49" s="4"/>
      <c r="AS49" s="4"/>
      <c r="AT49" s="4"/>
      <c r="AU49" s="4"/>
      <c r="AV49" s="4"/>
      <c r="AW49" s="4"/>
      <c r="AX49" s="4"/>
      <c r="AY49" s="4"/>
      <c r="AZ49" s="4"/>
      <c r="BA49" s="4"/>
      <c r="BB49" s="4"/>
      <c r="BC49" s="4"/>
      <c r="BD49" s="4"/>
      <c r="BE49" s="4"/>
      <c r="BF49" s="4"/>
      <c r="BG49" s="4"/>
      <c r="BH49" s="4"/>
      <c r="BI49" s="4"/>
      <c r="BJ49" s="4"/>
      <c r="BK49" s="4"/>
      <c r="BL49" s="4"/>
      <c r="BM49" s="4"/>
      <c r="BN49" s="4"/>
      <c r="BO49" s="4"/>
      <c r="BP49" s="4"/>
      <c r="BQ49" s="4"/>
      <c r="BR49" s="4"/>
      <c r="BS49" s="4"/>
      <c r="BT49" s="4"/>
      <c r="BU49" s="4"/>
      <c r="BV49" s="4"/>
      <c r="BW49" s="4"/>
      <c r="BX49" s="4"/>
      <c r="BY49" s="4"/>
      <c r="BZ49" s="4"/>
      <c r="CA49" s="4"/>
      <c r="CB49" s="4"/>
      <c r="CC49" s="4"/>
      <c r="CD49" s="4"/>
      <c r="CE49" s="4"/>
      <c r="CF49" s="4"/>
    </row>
    <row r="50" spans="1:84" ht="12" customHeight="1" x14ac:dyDescent="0.15">
      <c r="A50" s="23">
        <v>20</v>
      </c>
      <c r="B50" s="23">
        <v>383</v>
      </c>
      <c r="C50" s="5" t="s">
        <v>154</v>
      </c>
      <c r="D50" s="3">
        <v>1590</v>
      </c>
      <c r="E50" s="3">
        <v>798</v>
      </c>
      <c r="F50" s="3">
        <v>699</v>
      </c>
      <c r="G50" s="3">
        <v>795</v>
      </c>
      <c r="H50" s="3">
        <v>596</v>
      </c>
      <c r="I50" s="3">
        <v>146</v>
      </c>
      <c r="J50" s="3">
        <v>53</v>
      </c>
      <c r="K50" s="3">
        <v>1390</v>
      </c>
      <c r="L50" s="6">
        <v>87.4</v>
      </c>
      <c r="M50" s="3"/>
      <c r="N50" s="3"/>
      <c r="O50" s="3"/>
      <c r="P50" s="4"/>
      <c r="Q50" s="4"/>
      <c r="R50" s="4"/>
      <c r="S50" s="4"/>
      <c r="T50" s="4"/>
      <c r="U50" s="4"/>
      <c r="V50" s="4"/>
      <c r="W50" s="4"/>
      <c r="X50" s="4"/>
      <c r="Y50" s="4"/>
      <c r="Z50" s="4"/>
      <c r="AA50" s="4"/>
      <c r="AB50" s="4"/>
      <c r="AC50" s="4"/>
      <c r="AD50" s="4"/>
      <c r="AE50" s="4"/>
      <c r="AF50" s="4"/>
      <c r="AG50" s="4"/>
      <c r="AH50" s="4"/>
      <c r="AI50" s="4"/>
      <c r="AJ50" s="4"/>
      <c r="AK50" s="4"/>
      <c r="AL50" s="4"/>
      <c r="AM50" s="4"/>
      <c r="AN50" s="4"/>
      <c r="AO50" s="4"/>
      <c r="AP50" s="4"/>
      <c r="AQ50" s="4"/>
      <c r="AR50" s="4"/>
      <c r="AS50" s="4"/>
      <c r="AT50" s="4"/>
      <c r="AU50" s="4"/>
      <c r="AV50" s="4"/>
      <c r="AW50" s="4"/>
      <c r="AX50" s="4"/>
      <c r="AY50" s="4"/>
      <c r="AZ50" s="4"/>
      <c r="BA50" s="4"/>
      <c r="BB50" s="4"/>
      <c r="BC50" s="4"/>
      <c r="BD50" s="4"/>
      <c r="BE50" s="4"/>
      <c r="BF50" s="4"/>
      <c r="BG50" s="4"/>
      <c r="BH50" s="4"/>
      <c r="BI50" s="4"/>
      <c r="BJ50" s="4"/>
      <c r="BK50" s="4"/>
      <c r="BL50" s="4"/>
      <c r="BM50" s="4"/>
      <c r="BN50" s="4"/>
      <c r="BO50" s="4"/>
      <c r="BP50" s="4"/>
      <c r="BQ50" s="4"/>
      <c r="BR50" s="4"/>
      <c r="BS50" s="4"/>
      <c r="BT50" s="4"/>
      <c r="BU50" s="4"/>
      <c r="BV50" s="4"/>
      <c r="BW50" s="4"/>
      <c r="BX50" s="4"/>
      <c r="BY50" s="4"/>
      <c r="BZ50" s="4"/>
      <c r="CA50" s="4"/>
      <c r="CB50" s="4"/>
      <c r="CC50" s="4"/>
      <c r="CD50" s="4"/>
      <c r="CE50" s="4"/>
      <c r="CF50" s="4"/>
    </row>
    <row r="51" spans="1:84" ht="12" customHeight="1" x14ac:dyDescent="0.15">
      <c r="A51" s="23">
        <v>20</v>
      </c>
      <c r="B51" s="23">
        <v>384</v>
      </c>
      <c r="C51" s="5" t="s">
        <v>155</v>
      </c>
      <c r="D51" s="3">
        <v>1210</v>
      </c>
      <c r="E51" s="3">
        <v>883</v>
      </c>
      <c r="F51" s="3">
        <v>769</v>
      </c>
      <c r="G51" s="3">
        <v>330</v>
      </c>
      <c r="H51" s="3">
        <v>216</v>
      </c>
      <c r="I51" s="3">
        <v>105</v>
      </c>
      <c r="J51" s="3">
        <v>9</v>
      </c>
      <c r="K51" s="3">
        <v>1090</v>
      </c>
      <c r="L51" s="6">
        <v>90.1</v>
      </c>
      <c r="M51" s="3"/>
      <c r="N51" s="3"/>
      <c r="O51" s="3"/>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c r="BF51" s="4"/>
      <c r="BG51" s="4"/>
      <c r="BH51" s="4"/>
      <c r="BI51" s="4"/>
      <c r="BJ51" s="4"/>
      <c r="BK51" s="4"/>
      <c r="BL51" s="4"/>
      <c r="BM51" s="4"/>
      <c r="BN51" s="4"/>
      <c r="BO51" s="4"/>
      <c r="BP51" s="4"/>
      <c r="BQ51" s="4"/>
      <c r="BR51" s="4"/>
      <c r="BS51" s="4"/>
      <c r="BT51" s="4"/>
      <c r="BU51" s="4"/>
      <c r="BV51" s="4"/>
      <c r="BW51" s="4"/>
      <c r="BX51" s="4"/>
      <c r="BY51" s="4"/>
      <c r="BZ51" s="4"/>
      <c r="CA51" s="4"/>
      <c r="CB51" s="4"/>
      <c r="CC51" s="4"/>
      <c r="CD51" s="4"/>
      <c r="CE51" s="4"/>
      <c r="CF51" s="4"/>
    </row>
    <row r="52" spans="1:84" ht="12" customHeight="1" x14ac:dyDescent="0.15">
      <c r="A52" s="23">
        <v>20</v>
      </c>
      <c r="B52" s="23">
        <v>385</v>
      </c>
      <c r="C52" s="5" t="s">
        <v>156</v>
      </c>
      <c r="D52" s="3">
        <v>925</v>
      </c>
      <c r="E52" s="3">
        <v>581</v>
      </c>
      <c r="F52" s="3">
        <v>507</v>
      </c>
      <c r="G52" s="3">
        <v>344</v>
      </c>
      <c r="H52" s="3">
        <v>260</v>
      </c>
      <c r="I52" s="3">
        <v>37</v>
      </c>
      <c r="J52" s="3">
        <v>47</v>
      </c>
      <c r="K52" s="3">
        <v>836</v>
      </c>
      <c r="L52" s="6">
        <v>90.4</v>
      </c>
      <c r="M52" s="3"/>
      <c r="N52" s="3"/>
      <c r="O52" s="3"/>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c r="BJ52" s="4"/>
      <c r="BK52" s="4"/>
      <c r="BL52" s="4"/>
      <c r="BM52" s="4"/>
      <c r="BN52" s="4"/>
      <c r="BO52" s="4"/>
      <c r="BP52" s="4"/>
      <c r="BQ52" s="4"/>
      <c r="BR52" s="4"/>
      <c r="BS52" s="4"/>
      <c r="BT52" s="4"/>
      <c r="BU52" s="4"/>
      <c r="BV52" s="4"/>
      <c r="BW52" s="4"/>
      <c r="BX52" s="4"/>
      <c r="BY52" s="4"/>
      <c r="BZ52" s="4"/>
      <c r="CA52" s="4"/>
      <c r="CB52" s="4"/>
      <c r="CC52" s="4"/>
      <c r="CD52" s="4"/>
      <c r="CE52" s="4"/>
      <c r="CF52" s="4"/>
    </row>
    <row r="53" spans="1:84" ht="12" customHeight="1" x14ac:dyDescent="0.15">
      <c r="A53" s="23">
        <v>20</v>
      </c>
      <c r="B53" s="23">
        <v>386</v>
      </c>
      <c r="C53" s="5" t="s">
        <v>157</v>
      </c>
      <c r="D53" s="3">
        <v>793</v>
      </c>
      <c r="E53" s="3">
        <v>455</v>
      </c>
      <c r="F53" s="3">
        <v>388</v>
      </c>
      <c r="G53" s="3">
        <v>338</v>
      </c>
      <c r="H53" s="3">
        <v>146</v>
      </c>
      <c r="I53" s="3">
        <v>191</v>
      </c>
      <c r="J53" s="3">
        <v>1</v>
      </c>
      <c r="K53" s="3">
        <v>618</v>
      </c>
      <c r="L53" s="6">
        <v>77.900000000000006</v>
      </c>
      <c r="M53" s="3"/>
      <c r="N53" s="3"/>
      <c r="O53" s="3"/>
      <c r="P53" s="4"/>
      <c r="Q53" s="4"/>
      <c r="R53" s="4"/>
      <c r="S53" s="4"/>
      <c r="T53" s="4"/>
      <c r="U53" s="4"/>
      <c r="V53" s="4"/>
      <c r="W53" s="4"/>
      <c r="X53" s="4"/>
      <c r="Y53" s="4"/>
      <c r="Z53" s="4"/>
      <c r="AA53" s="4"/>
      <c r="AB53" s="4"/>
      <c r="AC53" s="4"/>
      <c r="AD53" s="4"/>
      <c r="AE53" s="4"/>
      <c r="AF53" s="4"/>
      <c r="AG53" s="4"/>
      <c r="AH53" s="4"/>
      <c r="AI53" s="4"/>
      <c r="AJ53" s="4"/>
      <c r="AK53" s="4"/>
      <c r="AL53" s="4"/>
      <c r="AM53" s="4"/>
      <c r="AN53" s="4"/>
      <c r="AO53" s="4"/>
      <c r="AP53" s="4"/>
      <c r="AQ53" s="4"/>
      <c r="AR53" s="4"/>
      <c r="AS53" s="4"/>
      <c r="AT53" s="4"/>
      <c r="AU53" s="4"/>
      <c r="AV53" s="4"/>
      <c r="AW53" s="4"/>
      <c r="AX53" s="4"/>
      <c r="AY53" s="4"/>
      <c r="AZ53" s="4"/>
      <c r="BA53" s="4"/>
      <c r="BB53" s="4"/>
      <c r="BC53" s="4"/>
      <c r="BD53" s="4"/>
      <c r="BE53" s="4"/>
      <c r="BF53" s="4"/>
      <c r="BG53" s="4"/>
      <c r="BH53" s="4"/>
      <c r="BI53" s="4"/>
      <c r="BJ53" s="4"/>
      <c r="BK53" s="4"/>
      <c r="BL53" s="4"/>
      <c r="BM53" s="4"/>
      <c r="BN53" s="4"/>
      <c r="BO53" s="4"/>
      <c r="BP53" s="4"/>
      <c r="BQ53" s="4"/>
      <c r="BR53" s="4"/>
      <c r="BS53" s="4"/>
      <c r="BT53" s="4"/>
      <c r="BU53" s="4"/>
      <c r="BV53" s="4"/>
      <c r="BW53" s="4"/>
      <c r="BX53" s="4"/>
      <c r="BY53" s="4"/>
      <c r="BZ53" s="4"/>
      <c r="CA53" s="4"/>
      <c r="CB53" s="4"/>
      <c r="CC53" s="4"/>
      <c r="CD53" s="4"/>
      <c r="CE53" s="4"/>
      <c r="CF53" s="4"/>
    </row>
    <row r="54" spans="1:84" ht="12" customHeight="1" x14ac:dyDescent="0.15">
      <c r="A54" s="162">
        <v>20</v>
      </c>
      <c r="B54" s="162">
        <v>387</v>
      </c>
      <c r="C54" s="81" t="s">
        <v>158</v>
      </c>
      <c r="D54" s="3">
        <v>218</v>
      </c>
      <c r="E54" s="3">
        <v>157</v>
      </c>
      <c r="F54" s="3">
        <v>132</v>
      </c>
      <c r="G54" s="3">
        <v>61</v>
      </c>
      <c r="H54" s="3">
        <v>54</v>
      </c>
      <c r="I54" s="3">
        <v>7</v>
      </c>
      <c r="J54" s="3">
        <v>0</v>
      </c>
      <c r="K54" s="3">
        <v>162</v>
      </c>
      <c r="L54" s="6">
        <v>74.3</v>
      </c>
      <c r="M54" s="3"/>
      <c r="N54" s="3"/>
      <c r="O54" s="3"/>
      <c r="P54" s="4"/>
      <c r="Q54" s="4"/>
      <c r="R54" s="4"/>
      <c r="S54" s="4"/>
      <c r="T54" s="4"/>
      <c r="U54" s="4"/>
      <c r="V54" s="4"/>
      <c r="W54" s="4"/>
      <c r="X54" s="4"/>
      <c r="Y54" s="4"/>
      <c r="Z54" s="4"/>
      <c r="AA54" s="4"/>
      <c r="AB54" s="4"/>
      <c r="AC54" s="4"/>
      <c r="AD54" s="4"/>
      <c r="AE54" s="4"/>
      <c r="AF54" s="4"/>
      <c r="AG54" s="4"/>
      <c r="AH54" s="4"/>
      <c r="AI54" s="4"/>
      <c r="AJ54" s="4"/>
      <c r="AK54" s="4"/>
      <c r="AL54" s="4"/>
      <c r="AM54" s="4"/>
      <c r="AN54" s="4"/>
      <c r="AO54" s="4"/>
      <c r="AP54" s="4"/>
      <c r="AQ54" s="4"/>
      <c r="AR54" s="4"/>
      <c r="AS54" s="4"/>
      <c r="AT54" s="4"/>
      <c r="AU54" s="4"/>
      <c r="AV54" s="4"/>
      <c r="AW54" s="4"/>
      <c r="AX54" s="4"/>
      <c r="AY54" s="4"/>
      <c r="AZ54" s="4"/>
      <c r="BA54" s="4"/>
      <c r="BB54" s="4"/>
      <c r="BC54" s="4"/>
      <c r="BD54" s="4"/>
      <c r="BE54" s="4"/>
      <c r="BF54" s="4"/>
      <c r="BG54" s="4"/>
      <c r="BH54" s="4"/>
      <c r="BI54" s="4"/>
      <c r="BJ54" s="4"/>
      <c r="BK54" s="4"/>
      <c r="BL54" s="4"/>
      <c r="BM54" s="4"/>
      <c r="BN54" s="4"/>
      <c r="BO54" s="4"/>
      <c r="BP54" s="4"/>
      <c r="BQ54" s="4"/>
      <c r="BR54" s="4"/>
      <c r="BS54" s="4"/>
      <c r="BT54" s="4"/>
      <c r="BU54" s="4"/>
      <c r="BV54" s="4"/>
      <c r="BW54" s="4"/>
      <c r="BX54" s="4"/>
      <c r="BY54" s="4"/>
      <c r="BZ54" s="4"/>
      <c r="CA54" s="4"/>
      <c r="CB54" s="4"/>
      <c r="CC54" s="4"/>
      <c r="CD54" s="4"/>
      <c r="CE54" s="4"/>
      <c r="CF54" s="4"/>
    </row>
    <row r="55" spans="1:84" ht="12" customHeight="1" x14ac:dyDescent="0.15">
      <c r="A55" s="23">
        <v>20</v>
      </c>
      <c r="B55" s="23">
        <v>388</v>
      </c>
      <c r="C55" s="5" t="s">
        <v>159</v>
      </c>
      <c r="D55" s="3">
        <v>520</v>
      </c>
      <c r="E55" s="3">
        <v>438</v>
      </c>
      <c r="F55" s="3">
        <v>380</v>
      </c>
      <c r="G55" s="3">
        <v>82</v>
      </c>
      <c r="H55" s="3">
        <v>37</v>
      </c>
      <c r="I55" s="3">
        <v>43</v>
      </c>
      <c r="J55" s="3">
        <v>2</v>
      </c>
      <c r="K55" s="3">
        <v>460</v>
      </c>
      <c r="L55" s="6">
        <v>88.5</v>
      </c>
      <c r="M55" s="3"/>
      <c r="N55" s="3"/>
      <c r="O55" s="3"/>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c r="BJ55" s="4"/>
      <c r="BK55" s="4"/>
      <c r="BL55" s="4"/>
      <c r="BM55" s="4"/>
      <c r="BN55" s="4"/>
      <c r="BO55" s="4"/>
      <c r="BP55" s="4"/>
      <c r="BQ55" s="4"/>
      <c r="BR55" s="4"/>
      <c r="BS55" s="4"/>
      <c r="BT55" s="4"/>
      <c r="BU55" s="4"/>
      <c r="BV55" s="4"/>
      <c r="BW55" s="4"/>
      <c r="BX55" s="4"/>
      <c r="BY55" s="4"/>
      <c r="BZ55" s="4"/>
      <c r="CA55" s="4"/>
      <c r="CB55" s="4"/>
      <c r="CC55" s="4"/>
      <c r="CD55" s="4"/>
      <c r="CE55" s="4"/>
      <c r="CF55" s="4"/>
    </row>
    <row r="56" spans="1:84" ht="12" customHeight="1" x14ac:dyDescent="0.15">
      <c r="A56" s="23">
        <v>20</v>
      </c>
      <c r="B56" s="23">
        <v>402</v>
      </c>
      <c r="C56" s="5" t="s">
        <v>160</v>
      </c>
      <c r="D56" s="3">
        <v>1110</v>
      </c>
      <c r="E56" s="3">
        <v>278</v>
      </c>
      <c r="F56" s="3">
        <v>235</v>
      </c>
      <c r="G56" s="3">
        <v>833</v>
      </c>
      <c r="H56" s="3">
        <v>194</v>
      </c>
      <c r="I56" s="3">
        <v>636</v>
      </c>
      <c r="J56" s="3">
        <v>3</v>
      </c>
      <c r="K56" s="3">
        <v>907</v>
      </c>
      <c r="L56" s="6">
        <v>81.7</v>
      </c>
      <c r="M56" s="3"/>
      <c r="N56" s="3"/>
      <c r="O56" s="3"/>
      <c r="P56" s="4"/>
      <c r="Q56" s="4"/>
      <c r="R56" s="4"/>
      <c r="S56" s="4"/>
      <c r="T56" s="4"/>
      <c r="U56" s="4"/>
      <c r="V56" s="4"/>
      <c r="W56" s="4"/>
      <c r="X56" s="4"/>
      <c r="Y56" s="4"/>
      <c r="Z56" s="4"/>
      <c r="AA56" s="4"/>
      <c r="AB56" s="4"/>
      <c r="AC56" s="4"/>
      <c r="AD56" s="4"/>
      <c r="AE56" s="4"/>
      <c r="AF56" s="4"/>
      <c r="AG56" s="4"/>
      <c r="AH56" s="4"/>
      <c r="AI56" s="4"/>
      <c r="AJ56" s="4"/>
      <c r="AK56" s="4"/>
      <c r="AL56" s="4"/>
      <c r="AM56" s="4"/>
      <c r="AN56" s="4"/>
      <c r="AO56" s="4"/>
      <c r="AP56" s="4"/>
      <c r="AQ56" s="4"/>
      <c r="AR56" s="4"/>
      <c r="AS56" s="4"/>
      <c r="AT56" s="4"/>
      <c r="AU56" s="4"/>
      <c r="AV56" s="4"/>
      <c r="AW56" s="4"/>
      <c r="AX56" s="4"/>
      <c r="AY56" s="4"/>
      <c r="AZ56" s="4"/>
      <c r="BA56" s="4"/>
      <c r="BB56" s="4"/>
      <c r="BC56" s="4"/>
      <c r="BD56" s="4"/>
      <c r="BE56" s="4"/>
      <c r="BF56" s="4"/>
      <c r="BG56" s="4"/>
      <c r="BH56" s="4"/>
      <c r="BI56" s="4"/>
      <c r="BJ56" s="4"/>
      <c r="BK56" s="4"/>
      <c r="BL56" s="4"/>
      <c r="BM56" s="4"/>
      <c r="BN56" s="4"/>
      <c r="BO56" s="4"/>
      <c r="BP56" s="4"/>
      <c r="BQ56" s="4"/>
      <c r="BR56" s="4"/>
      <c r="BS56" s="4"/>
      <c r="BT56" s="4"/>
      <c r="BU56" s="4"/>
      <c r="BV56" s="4"/>
      <c r="BW56" s="4"/>
      <c r="BX56" s="4"/>
      <c r="BY56" s="4"/>
      <c r="BZ56" s="4"/>
      <c r="CA56" s="4"/>
      <c r="CB56" s="4"/>
      <c r="CC56" s="4"/>
      <c r="CD56" s="4"/>
      <c r="CE56" s="4"/>
      <c r="CF56" s="4"/>
    </row>
    <row r="57" spans="1:84" ht="12" customHeight="1" x14ac:dyDescent="0.15">
      <c r="A57" s="23">
        <v>20</v>
      </c>
      <c r="B57" s="23">
        <v>403</v>
      </c>
      <c r="C57" s="5" t="s">
        <v>161</v>
      </c>
      <c r="D57" s="3">
        <v>992</v>
      </c>
      <c r="E57" s="3">
        <v>351</v>
      </c>
      <c r="F57" s="3">
        <v>299</v>
      </c>
      <c r="G57" s="3">
        <v>641</v>
      </c>
      <c r="H57" s="3">
        <v>204</v>
      </c>
      <c r="I57" s="3">
        <v>432</v>
      </c>
      <c r="J57" s="3">
        <v>5</v>
      </c>
      <c r="K57" s="3">
        <v>858</v>
      </c>
      <c r="L57" s="6">
        <v>86.5</v>
      </c>
      <c r="M57" s="3"/>
      <c r="N57" s="3"/>
      <c r="O57" s="3"/>
      <c r="P57" s="4"/>
      <c r="Q57" s="4"/>
      <c r="R57" s="4"/>
      <c r="S57" s="4"/>
      <c r="T57" s="4"/>
      <c r="U57" s="4"/>
      <c r="V57" s="4"/>
      <c r="W57" s="4"/>
      <c r="X57" s="4"/>
      <c r="Y57" s="4"/>
      <c r="Z57" s="4"/>
      <c r="AA57" s="4"/>
      <c r="AB57" s="4"/>
      <c r="AC57" s="4"/>
      <c r="AD57" s="4"/>
      <c r="AE57" s="4"/>
      <c r="AF57" s="4"/>
      <c r="AG57" s="4"/>
      <c r="AH57" s="4"/>
      <c r="AI57" s="4"/>
      <c r="AJ57" s="4"/>
      <c r="AK57" s="4"/>
      <c r="AL57" s="4"/>
      <c r="AM57" s="4"/>
      <c r="AN57" s="4"/>
      <c r="AO57" s="4"/>
      <c r="AP57" s="4"/>
      <c r="AQ57" s="4"/>
      <c r="AR57" s="4"/>
      <c r="AS57" s="4"/>
      <c r="AT57" s="4"/>
      <c r="AU57" s="4"/>
      <c r="AV57" s="4"/>
      <c r="AW57" s="4"/>
      <c r="AX57" s="4"/>
      <c r="AY57" s="4"/>
      <c r="AZ57" s="4"/>
      <c r="BA57" s="4"/>
      <c r="BB57" s="4"/>
      <c r="BC57" s="4"/>
      <c r="BD57" s="4"/>
      <c r="BE57" s="4"/>
      <c r="BF57" s="4"/>
      <c r="BG57" s="4"/>
      <c r="BH57" s="4"/>
      <c r="BI57" s="4"/>
      <c r="BJ57" s="4"/>
      <c r="BK57" s="4"/>
      <c r="BL57" s="4"/>
      <c r="BM57" s="4"/>
      <c r="BN57" s="4"/>
      <c r="BO57" s="4"/>
      <c r="BP57" s="4"/>
      <c r="BQ57" s="4"/>
      <c r="BR57" s="4"/>
      <c r="BS57" s="4"/>
      <c r="BT57" s="4"/>
      <c r="BU57" s="4"/>
      <c r="BV57" s="4"/>
      <c r="BW57" s="4"/>
      <c r="BX57" s="4"/>
      <c r="BY57" s="4"/>
      <c r="BZ57" s="4"/>
      <c r="CA57" s="4"/>
      <c r="CB57" s="4"/>
      <c r="CC57" s="4"/>
      <c r="CD57" s="4"/>
      <c r="CE57" s="4"/>
      <c r="CF57" s="4"/>
    </row>
    <row r="58" spans="1:84" ht="12" customHeight="1" x14ac:dyDescent="0.15">
      <c r="A58" s="23">
        <v>20</v>
      </c>
      <c r="B58" s="23">
        <v>404</v>
      </c>
      <c r="C58" s="5" t="s">
        <v>162</v>
      </c>
      <c r="D58" s="3">
        <v>553</v>
      </c>
      <c r="E58" s="3">
        <v>303</v>
      </c>
      <c r="F58" s="3">
        <v>245</v>
      </c>
      <c r="G58" s="3">
        <v>250</v>
      </c>
      <c r="H58" s="3">
        <v>189</v>
      </c>
      <c r="I58" s="3">
        <v>58</v>
      </c>
      <c r="J58" s="3">
        <v>3</v>
      </c>
      <c r="K58" s="3">
        <v>391</v>
      </c>
      <c r="L58" s="6">
        <v>70.7</v>
      </c>
      <c r="M58" s="3"/>
      <c r="N58" s="3"/>
      <c r="O58" s="3"/>
      <c r="P58" s="4"/>
      <c r="Q58" s="4"/>
      <c r="R58" s="4"/>
      <c r="S58" s="4"/>
      <c r="T58" s="4"/>
      <c r="U58" s="4"/>
      <c r="V58" s="4"/>
      <c r="W58" s="4"/>
      <c r="X58" s="4"/>
      <c r="Y58" s="4"/>
      <c r="Z58" s="4"/>
      <c r="AA58" s="4"/>
      <c r="AB58" s="4"/>
      <c r="AC58" s="4"/>
      <c r="AD58" s="4"/>
      <c r="AE58" s="4"/>
      <c r="AF58" s="4"/>
      <c r="AG58" s="4"/>
      <c r="AH58" s="4"/>
      <c r="AI58" s="4"/>
      <c r="AJ58" s="4"/>
      <c r="AK58" s="4"/>
      <c r="AL58" s="4"/>
      <c r="AM58" s="4"/>
      <c r="AN58" s="4"/>
      <c r="AO58" s="4"/>
      <c r="AP58" s="4"/>
      <c r="AQ58" s="4"/>
      <c r="AR58" s="4"/>
      <c r="AS58" s="4"/>
      <c r="AT58" s="4"/>
      <c r="AU58" s="4"/>
      <c r="AV58" s="4"/>
      <c r="AW58" s="4"/>
      <c r="AX58" s="4"/>
      <c r="AY58" s="4"/>
      <c r="AZ58" s="4"/>
      <c r="BA58" s="4"/>
      <c r="BB58" s="4"/>
      <c r="BC58" s="4"/>
      <c r="BD58" s="4"/>
      <c r="BE58" s="4"/>
      <c r="BF58" s="4"/>
      <c r="BG58" s="4"/>
      <c r="BH58" s="4"/>
      <c r="BI58" s="4"/>
      <c r="BJ58" s="4"/>
      <c r="BK58" s="4"/>
      <c r="BL58" s="4"/>
      <c r="BM58" s="4"/>
      <c r="BN58" s="4"/>
      <c r="BO58" s="4"/>
      <c r="BP58" s="4"/>
      <c r="BQ58" s="4"/>
      <c r="BR58" s="4"/>
      <c r="BS58" s="4"/>
      <c r="BT58" s="4"/>
      <c r="BU58" s="4"/>
      <c r="BV58" s="4"/>
      <c r="BW58" s="4"/>
      <c r="BX58" s="4"/>
      <c r="BY58" s="4"/>
      <c r="BZ58" s="4"/>
      <c r="CA58" s="4"/>
      <c r="CB58" s="4"/>
      <c r="CC58" s="4"/>
      <c r="CD58" s="4"/>
      <c r="CE58" s="4"/>
      <c r="CF58" s="4"/>
    </row>
    <row r="59" spans="1:84" ht="12" customHeight="1" x14ac:dyDescent="0.15">
      <c r="A59" s="158">
        <v>20</v>
      </c>
      <c r="B59" s="158">
        <v>406</v>
      </c>
      <c r="C59" s="159" t="s">
        <v>163</v>
      </c>
      <c r="D59" s="3">
        <v>27</v>
      </c>
      <c r="E59" s="3">
        <v>3</v>
      </c>
      <c r="F59" s="3">
        <v>2</v>
      </c>
      <c r="G59" s="3">
        <v>24</v>
      </c>
      <c r="H59" s="3">
        <v>24</v>
      </c>
      <c r="I59" s="3">
        <v>0</v>
      </c>
      <c r="J59" s="3" t="s">
        <v>22</v>
      </c>
      <c r="K59" s="3">
        <v>15</v>
      </c>
      <c r="L59" s="6">
        <v>55.6</v>
      </c>
      <c r="M59" s="3"/>
      <c r="N59" s="3"/>
      <c r="O59" s="3"/>
      <c r="P59" s="4"/>
      <c r="Q59" s="4"/>
      <c r="R59" s="4"/>
      <c r="S59" s="4"/>
      <c r="T59" s="4"/>
      <c r="U59" s="4"/>
      <c r="V59" s="4"/>
      <c r="W59" s="4"/>
      <c r="X59" s="4"/>
      <c r="Y59" s="4"/>
      <c r="Z59" s="4"/>
      <c r="AA59" s="4"/>
      <c r="AB59" s="4"/>
      <c r="AC59" s="4"/>
      <c r="AD59" s="4"/>
      <c r="AE59" s="4"/>
      <c r="AF59" s="4"/>
      <c r="AG59" s="4"/>
      <c r="AH59" s="4"/>
      <c r="AI59" s="4"/>
      <c r="AJ59" s="4"/>
      <c r="AK59" s="4"/>
      <c r="AL59" s="4"/>
      <c r="AM59" s="4"/>
      <c r="AN59" s="4"/>
      <c r="AO59" s="4"/>
      <c r="AP59" s="4"/>
      <c r="AQ59" s="4"/>
      <c r="AR59" s="4"/>
      <c r="AS59" s="4"/>
      <c r="AT59" s="4"/>
      <c r="AU59" s="4"/>
      <c r="AV59" s="4"/>
      <c r="AW59" s="4"/>
      <c r="AX59" s="4"/>
      <c r="AY59" s="4"/>
      <c r="AZ59" s="4"/>
      <c r="BA59" s="4"/>
      <c r="BB59" s="4"/>
      <c r="BC59" s="4"/>
      <c r="BD59" s="4"/>
      <c r="BE59" s="4"/>
      <c r="BF59" s="4"/>
      <c r="BG59" s="4"/>
      <c r="BH59" s="4"/>
      <c r="BI59" s="4"/>
      <c r="BJ59" s="4"/>
      <c r="BK59" s="4"/>
      <c r="BL59" s="4"/>
      <c r="BM59" s="4"/>
      <c r="BN59" s="4"/>
      <c r="BO59" s="4"/>
      <c r="BP59" s="4"/>
      <c r="BQ59" s="4"/>
      <c r="BR59" s="4"/>
      <c r="BS59" s="4"/>
      <c r="BT59" s="4"/>
      <c r="BU59" s="4"/>
      <c r="BV59" s="4"/>
      <c r="BW59" s="4"/>
      <c r="BX59" s="4"/>
      <c r="BY59" s="4"/>
      <c r="BZ59" s="4"/>
      <c r="CA59" s="4"/>
      <c r="CB59" s="4"/>
      <c r="CC59" s="4"/>
      <c r="CD59" s="4"/>
      <c r="CE59" s="4"/>
      <c r="CF59" s="4"/>
    </row>
    <row r="60" spans="1:84" ht="12" customHeight="1" x14ac:dyDescent="0.15">
      <c r="A60" s="158">
        <v>20</v>
      </c>
      <c r="B60" s="158">
        <v>407</v>
      </c>
      <c r="C60" s="159" t="s">
        <v>164</v>
      </c>
      <c r="D60" s="3">
        <v>437</v>
      </c>
      <c r="E60" s="3">
        <v>267</v>
      </c>
      <c r="F60" s="3">
        <v>222</v>
      </c>
      <c r="G60" s="3">
        <v>170</v>
      </c>
      <c r="H60" s="3">
        <v>116</v>
      </c>
      <c r="I60" s="3">
        <v>51</v>
      </c>
      <c r="J60" s="3">
        <v>3</v>
      </c>
      <c r="K60" s="3">
        <v>348</v>
      </c>
      <c r="L60" s="6">
        <v>79.599999999999994</v>
      </c>
      <c r="M60" s="3"/>
      <c r="N60" s="3"/>
      <c r="O60" s="3"/>
      <c r="P60" s="4"/>
      <c r="Q60" s="4"/>
      <c r="R60" s="4"/>
      <c r="S60" s="4"/>
      <c r="T60" s="4"/>
      <c r="U60" s="4"/>
      <c r="V60" s="4"/>
      <c r="W60" s="4"/>
      <c r="X60" s="4"/>
      <c r="Y60" s="4"/>
      <c r="Z60" s="4"/>
      <c r="AA60" s="4"/>
      <c r="AB60" s="4"/>
      <c r="AC60" s="4"/>
      <c r="AD60" s="4"/>
      <c r="AE60" s="4"/>
      <c r="AF60" s="4"/>
      <c r="AG60" s="4"/>
      <c r="AH60" s="4"/>
      <c r="AI60" s="4"/>
      <c r="AJ60" s="4"/>
      <c r="AK60" s="4"/>
      <c r="AL60" s="4"/>
      <c r="AM60" s="4"/>
      <c r="AN60" s="4"/>
      <c r="AO60" s="4"/>
      <c r="AP60" s="4"/>
      <c r="AQ60" s="4"/>
      <c r="AR60" s="4"/>
      <c r="AS60" s="4"/>
      <c r="AT60" s="4"/>
      <c r="AU60" s="4"/>
      <c r="AV60" s="4"/>
      <c r="AW60" s="4"/>
      <c r="AX60" s="4"/>
      <c r="AY60" s="4"/>
      <c r="AZ60" s="4"/>
      <c r="BA60" s="4"/>
      <c r="BB60" s="4"/>
      <c r="BC60" s="4"/>
      <c r="BD60" s="4"/>
      <c r="BE60" s="4"/>
      <c r="BF60" s="4"/>
      <c r="BG60" s="4"/>
      <c r="BH60" s="4"/>
      <c r="BI60" s="4"/>
      <c r="BJ60" s="4"/>
      <c r="BK60" s="4"/>
      <c r="BL60" s="4"/>
      <c r="BM60" s="4"/>
      <c r="BN60" s="4"/>
      <c r="BO60" s="4"/>
      <c r="BP60" s="4"/>
      <c r="BQ60" s="4"/>
      <c r="BR60" s="4"/>
      <c r="BS60" s="4"/>
      <c r="BT60" s="4"/>
      <c r="BU60" s="4"/>
      <c r="BV60" s="4"/>
      <c r="BW60" s="4"/>
      <c r="BX60" s="4"/>
      <c r="BY60" s="4"/>
      <c r="BZ60" s="4"/>
      <c r="CA60" s="4"/>
      <c r="CB60" s="4"/>
      <c r="CC60" s="4"/>
      <c r="CD60" s="4"/>
      <c r="CE60" s="4"/>
      <c r="CF60" s="4"/>
    </row>
    <row r="61" spans="1:84" ht="12" customHeight="1" x14ac:dyDescent="0.15">
      <c r="A61" s="158">
        <v>20</v>
      </c>
      <c r="B61" s="158">
        <v>408</v>
      </c>
      <c r="C61" s="159" t="s">
        <v>165</v>
      </c>
      <c r="D61" s="3">
        <v>30</v>
      </c>
      <c r="E61" s="3">
        <v>15</v>
      </c>
      <c r="F61" s="3">
        <v>12</v>
      </c>
      <c r="G61" s="3">
        <v>15</v>
      </c>
      <c r="H61" s="3">
        <v>15</v>
      </c>
      <c r="I61" s="3">
        <v>0</v>
      </c>
      <c r="J61" s="3" t="s">
        <v>22</v>
      </c>
      <c r="K61" s="3">
        <v>30</v>
      </c>
      <c r="L61" s="6">
        <v>100</v>
      </c>
      <c r="M61" s="3"/>
      <c r="N61" s="3"/>
      <c r="O61" s="3"/>
      <c r="P61" s="4"/>
      <c r="Q61" s="4"/>
      <c r="R61" s="4"/>
      <c r="S61" s="4"/>
      <c r="T61" s="4"/>
      <c r="U61" s="4"/>
      <c r="V61" s="4"/>
      <c r="W61" s="4"/>
      <c r="X61" s="4"/>
      <c r="Y61" s="4"/>
      <c r="Z61" s="4"/>
      <c r="AA61" s="4"/>
      <c r="AB61" s="4"/>
      <c r="AC61" s="4"/>
      <c r="AD61" s="4"/>
      <c r="AE61" s="4"/>
      <c r="AF61" s="4"/>
      <c r="AG61" s="4"/>
      <c r="AH61" s="4"/>
      <c r="AI61" s="4"/>
      <c r="AJ61" s="4"/>
      <c r="AK61" s="4"/>
      <c r="AL61" s="4"/>
      <c r="AM61" s="4"/>
      <c r="AN61" s="4"/>
      <c r="AO61" s="4"/>
      <c r="AP61" s="4"/>
      <c r="AQ61" s="4"/>
      <c r="AR61" s="4"/>
      <c r="AS61" s="4"/>
      <c r="AT61" s="4"/>
      <c r="AU61" s="4"/>
      <c r="AV61" s="4"/>
      <c r="AW61" s="4"/>
      <c r="AX61" s="4"/>
      <c r="AY61" s="4"/>
      <c r="AZ61" s="4"/>
      <c r="BA61" s="4"/>
      <c r="BB61" s="4"/>
      <c r="BC61" s="4"/>
      <c r="BD61" s="4"/>
      <c r="BE61" s="4"/>
      <c r="BF61" s="4"/>
      <c r="BG61" s="4"/>
      <c r="BH61" s="4"/>
      <c r="BI61" s="4"/>
      <c r="BJ61" s="4"/>
      <c r="BK61" s="4"/>
      <c r="BL61" s="4"/>
      <c r="BM61" s="4"/>
      <c r="BN61" s="4"/>
      <c r="BO61" s="4"/>
      <c r="BP61" s="4"/>
      <c r="BQ61" s="4"/>
      <c r="BR61" s="4"/>
      <c r="BS61" s="4"/>
      <c r="BT61" s="4"/>
      <c r="BU61" s="4"/>
      <c r="BV61" s="4"/>
      <c r="BW61" s="4"/>
      <c r="BX61" s="4"/>
      <c r="BY61" s="4"/>
      <c r="BZ61" s="4"/>
      <c r="CA61" s="4"/>
      <c r="CB61" s="4"/>
      <c r="CC61" s="4"/>
      <c r="CD61" s="4"/>
      <c r="CE61" s="4"/>
      <c r="CF61" s="4"/>
    </row>
    <row r="62" spans="1:84" ht="12" customHeight="1" x14ac:dyDescent="0.15">
      <c r="A62" s="23">
        <v>20</v>
      </c>
      <c r="B62" s="23">
        <v>409</v>
      </c>
      <c r="C62" s="5" t="s">
        <v>166</v>
      </c>
      <c r="D62" s="3">
        <v>21</v>
      </c>
      <c r="E62" s="3">
        <v>9</v>
      </c>
      <c r="F62" s="3">
        <v>7</v>
      </c>
      <c r="G62" s="3">
        <v>12</v>
      </c>
      <c r="H62" s="3">
        <v>11</v>
      </c>
      <c r="I62" s="3">
        <v>0</v>
      </c>
      <c r="J62" s="3">
        <v>1</v>
      </c>
      <c r="K62" s="3">
        <v>81</v>
      </c>
      <c r="L62" s="6">
        <v>385.7</v>
      </c>
      <c r="M62" s="3"/>
      <c r="N62" s="3"/>
      <c r="O62" s="3"/>
      <c r="P62" s="4"/>
      <c r="Q62" s="4"/>
      <c r="R62" s="4"/>
      <c r="S62" s="4"/>
      <c r="T62" s="4"/>
      <c r="U62" s="4"/>
      <c r="V62" s="4"/>
      <c r="W62" s="4"/>
      <c r="X62" s="4"/>
      <c r="Y62" s="4"/>
      <c r="Z62" s="4"/>
      <c r="AA62" s="4"/>
      <c r="AB62" s="4"/>
      <c r="AC62" s="4"/>
      <c r="AD62" s="4"/>
      <c r="AE62" s="4"/>
      <c r="AF62" s="4"/>
      <c r="AG62" s="4"/>
      <c r="AH62" s="4"/>
      <c r="AI62" s="4"/>
      <c r="AJ62" s="4"/>
      <c r="AK62" s="4"/>
      <c r="AL62" s="4"/>
      <c r="AM62" s="4"/>
      <c r="AN62" s="4"/>
      <c r="AO62" s="4"/>
      <c r="AP62" s="4"/>
      <c r="AQ62" s="4"/>
      <c r="AR62" s="4"/>
      <c r="AS62" s="4"/>
      <c r="AT62" s="4"/>
      <c r="AU62" s="4"/>
      <c r="AV62" s="4"/>
      <c r="AW62" s="4"/>
      <c r="AX62" s="4"/>
      <c r="AY62" s="4"/>
      <c r="AZ62" s="4"/>
      <c r="BA62" s="4"/>
      <c r="BB62" s="4"/>
      <c r="BC62" s="4"/>
      <c r="BD62" s="4"/>
      <c r="BE62" s="4"/>
      <c r="BF62" s="4"/>
      <c r="BG62" s="4"/>
      <c r="BH62" s="4"/>
      <c r="BI62" s="4"/>
      <c r="BJ62" s="4"/>
      <c r="BK62" s="4"/>
      <c r="BL62" s="4"/>
      <c r="BM62" s="4"/>
      <c r="BN62" s="4"/>
      <c r="BO62" s="4"/>
      <c r="BP62" s="4"/>
      <c r="BQ62" s="4"/>
      <c r="BR62" s="4"/>
      <c r="BS62" s="4"/>
      <c r="BT62" s="4"/>
      <c r="BU62" s="4"/>
      <c r="BV62" s="4"/>
      <c r="BW62" s="4"/>
      <c r="BX62" s="4"/>
      <c r="BY62" s="4"/>
      <c r="BZ62" s="4"/>
      <c r="CA62" s="4"/>
      <c r="CB62" s="4"/>
      <c r="CC62" s="4"/>
      <c r="CD62" s="4"/>
      <c r="CE62" s="4"/>
      <c r="CF62" s="4"/>
    </row>
    <row r="63" spans="1:84" ht="12" customHeight="1" x14ac:dyDescent="0.15">
      <c r="A63" s="23">
        <v>20</v>
      </c>
      <c r="B63" s="23">
        <v>410</v>
      </c>
      <c r="C63" s="5" t="s">
        <v>167</v>
      </c>
      <c r="D63" s="3">
        <v>142</v>
      </c>
      <c r="E63" s="3">
        <v>76</v>
      </c>
      <c r="F63" s="3">
        <v>61</v>
      </c>
      <c r="G63" s="3">
        <v>66</v>
      </c>
      <c r="H63" s="3">
        <v>39</v>
      </c>
      <c r="I63" s="3">
        <v>0</v>
      </c>
      <c r="J63" s="3">
        <v>27</v>
      </c>
      <c r="K63" s="3">
        <v>152</v>
      </c>
      <c r="L63" s="6">
        <v>107</v>
      </c>
      <c r="M63" s="3"/>
      <c r="N63" s="3"/>
      <c r="O63" s="3"/>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c r="BJ63" s="4"/>
      <c r="BK63" s="4"/>
      <c r="BL63" s="4"/>
      <c r="BM63" s="4"/>
      <c r="BN63" s="4"/>
      <c r="BO63" s="4"/>
      <c r="BP63" s="4"/>
      <c r="BQ63" s="4"/>
      <c r="BR63" s="4"/>
      <c r="BS63" s="4"/>
      <c r="BT63" s="4"/>
      <c r="BU63" s="4"/>
      <c r="BV63" s="4"/>
      <c r="BW63" s="4"/>
      <c r="BX63" s="4"/>
      <c r="BY63" s="4"/>
      <c r="BZ63" s="4"/>
      <c r="CA63" s="4"/>
      <c r="CB63" s="4"/>
      <c r="CC63" s="4"/>
      <c r="CD63" s="4"/>
      <c r="CE63" s="4"/>
      <c r="CF63" s="4"/>
    </row>
    <row r="64" spans="1:84" ht="12" customHeight="1" x14ac:dyDescent="0.15">
      <c r="A64" s="23">
        <v>20</v>
      </c>
      <c r="B64" s="23">
        <v>411</v>
      </c>
      <c r="C64" s="5" t="s">
        <v>168</v>
      </c>
      <c r="D64" s="3">
        <v>440</v>
      </c>
      <c r="E64" s="3">
        <v>191</v>
      </c>
      <c r="F64" s="3">
        <v>158</v>
      </c>
      <c r="G64" s="3">
        <v>249</v>
      </c>
      <c r="H64" s="3">
        <v>106</v>
      </c>
      <c r="I64" s="3">
        <v>137</v>
      </c>
      <c r="J64" s="3">
        <v>6</v>
      </c>
      <c r="K64" s="3">
        <v>419</v>
      </c>
      <c r="L64" s="6">
        <v>95.2</v>
      </c>
      <c r="M64" s="3"/>
      <c r="N64" s="3"/>
      <c r="O64" s="3"/>
      <c r="P64" s="4"/>
      <c r="Q64" s="4"/>
      <c r="R64" s="4"/>
      <c r="S64" s="4"/>
      <c r="T64" s="4"/>
      <c r="U64" s="4"/>
      <c r="V64" s="4"/>
      <c r="W64" s="4"/>
      <c r="X64" s="4"/>
      <c r="Y64" s="4"/>
      <c r="Z64" s="4"/>
      <c r="AA64" s="4"/>
      <c r="AB64" s="4"/>
      <c r="AC64" s="4"/>
      <c r="AD64" s="4"/>
      <c r="AE64" s="4"/>
      <c r="AF64" s="4"/>
      <c r="AG64" s="4"/>
      <c r="AH64" s="4"/>
      <c r="AI64" s="4"/>
      <c r="AJ64" s="4"/>
      <c r="AK64" s="4"/>
      <c r="AL64" s="4"/>
      <c r="AM64" s="4"/>
      <c r="AN64" s="4"/>
      <c r="AO64" s="4"/>
      <c r="AP64" s="4"/>
      <c r="AQ64" s="4"/>
      <c r="AR64" s="4"/>
      <c r="AS64" s="4"/>
      <c r="AT64" s="4"/>
      <c r="AU64" s="4"/>
      <c r="AV64" s="4"/>
      <c r="AW64" s="4"/>
      <c r="AX64" s="4"/>
      <c r="AY64" s="4"/>
      <c r="AZ64" s="4"/>
      <c r="BA64" s="4"/>
      <c r="BB64" s="4"/>
      <c r="BC64" s="4"/>
      <c r="BD64" s="4"/>
      <c r="BE64" s="4"/>
      <c r="BF64" s="4"/>
      <c r="BG64" s="4"/>
      <c r="BH64" s="4"/>
      <c r="BI64" s="4"/>
      <c r="BJ64" s="4"/>
      <c r="BK64" s="4"/>
      <c r="BL64" s="4"/>
      <c r="BM64" s="4"/>
      <c r="BN64" s="4"/>
      <c r="BO64" s="4"/>
      <c r="BP64" s="4"/>
      <c r="BQ64" s="4"/>
      <c r="BR64" s="4"/>
      <c r="BS64" s="4"/>
      <c r="BT64" s="4"/>
      <c r="BU64" s="4"/>
      <c r="BV64" s="4"/>
      <c r="BW64" s="4"/>
      <c r="BX64" s="4"/>
      <c r="BY64" s="4"/>
      <c r="BZ64" s="4"/>
      <c r="CA64" s="4"/>
      <c r="CB64" s="4"/>
      <c r="CC64" s="4"/>
      <c r="CD64" s="4"/>
      <c r="CE64" s="4"/>
      <c r="CF64" s="4"/>
    </row>
    <row r="65" spans="1:84" ht="12" customHeight="1" x14ac:dyDescent="0.15">
      <c r="A65" s="23">
        <v>20</v>
      </c>
      <c r="B65" s="23">
        <v>412</v>
      </c>
      <c r="C65" s="5" t="s">
        <v>169</v>
      </c>
      <c r="D65" s="3">
        <v>119</v>
      </c>
      <c r="E65" s="3">
        <v>96</v>
      </c>
      <c r="F65" s="3">
        <v>80</v>
      </c>
      <c r="G65" s="3">
        <v>23</v>
      </c>
      <c r="H65" s="3">
        <v>14</v>
      </c>
      <c r="I65" s="3">
        <v>7</v>
      </c>
      <c r="J65" s="3">
        <v>2</v>
      </c>
      <c r="K65" s="3">
        <v>90</v>
      </c>
      <c r="L65" s="6">
        <v>75.599999999999994</v>
      </c>
      <c r="M65" s="3"/>
      <c r="N65" s="3"/>
      <c r="O65" s="3"/>
      <c r="P65" s="4"/>
      <c r="Q65" s="4"/>
      <c r="R65" s="4"/>
      <c r="S65" s="4"/>
      <c r="T65" s="4"/>
      <c r="U65" s="4"/>
      <c r="V65" s="4"/>
      <c r="W65" s="4"/>
      <c r="X65" s="4"/>
      <c r="Y65" s="4"/>
      <c r="Z65" s="4"/>
      <c r="AA65" s="4"/>
      <c r="AB65" s="4"/>
      <c r="AC65" s="4"/>
      <c r="AD65" s="4"/>
      <c r="AE65" s="4"/>
      <c r="AF65" s="4"/>
      <c r="AG65" s="4"/>
      <c r="AH65" s="4"/>
      <c r="AI65" s="4"/>
      <c r="AJ65" s="4"/>
      <c r="AK65" s="4"/>
      <c r="AL65" s="4"/>
      <c r="AM65" s="4"/>
      <c r="AN65" s="4"/>
      <c r="AO65" s="4"/>
      <c r="AP65" s="4"/>
      <c r="AQ65" s="4"/>
      <c r="AR65" s="4"/>
      <c r="AS65" s="4"/>
      <c r="AT65" s="4"/>
      <c r="AU65" s="4"/>
      <c r="AV65" s="4"/>
      <c r="AW65" s="4"/>
      <c r="AX65" s="4"/>
      <c r="AY65" s="4"/>
      <c r="AZ65" s="4"/>
      <c r="BA65" s="4"/>
      <c r="BB65" s="4"/>
      <c r="BC65" s="4"/>
      <c r="BD65" s="4"/>
      <c r="BE65" s="4"/>
      <c r="BF65" s="4"/>
      <c r="BG65" s="4"/>
      <c r="BH65" s="4"/>
      <c r="BI65" s="4"/>
      <c r="BJ65" s="4"/>
      <c r="BK65" s="4"/>
      <c r="BL65" s="4"/>
      <c r="BM65" s="4"/>
      <c r="BN65" s="4"/>
      <c r="BO65" s="4"/>
      <c r="BP65" s="4"/>
      <c r="BQ65" s="4"/>
      <c r="BR65" s="4"/>
      <c r="BS65" s="4"/>
      <c r="BT65" s="4"/>
      <c r="BU65" s="4"/>
      <c r="BV65" s="4"/>
      <c r="BW65" s="4"/>
      <c r="BX65" s="4"/>
      <c r="BY65" s="4"/>
      <c r="BZ65" s="4"/>
      <c r="CA65" s="4"/>
      <c r="CB65" s="4"/>
      <c r="CC65" s="4"/>
      <c r="CD65" s="4"/>
      <c r="CE65" s="4"/>
      <c r="CF65" s="4"/>
    </row>
    <row r="66" spans="1:84" ht="12" customHeight="1" x14ac:dyDescent="0.15">
      <c r="A66" s="23">
        <v>20</v>
      </c>
      <c r="B66" s="23">
        <v>413</v>
      </c>
      <c r="C66" s="5" t="s">
        <v>170</v>
      </c>
      <c r="D66" s="3">
        <v>103</v>
      </c>
      <c r="E66" s="3">
        <v>33</v>
      </c>
      <c r="F66" s="3">
        <v>26</v>
      </c>
      <c r="G66" s="3">
        <v>70</v>
      </c>
      <c r="H66" s="3">
        <v>26</v>
      </c>
      <c r="I66" s="3">
        <v>42</v>
      </c>
      <c r="J66" s="3">
        <v>2</v>
      </c>
      <c r="K66" s="3">
        <v>99</v>
      </c>
      <c r="L66" s="6">
        <v>96.1</v>
      </c>
      <c r="M66" s="3"/>
      <c r="N66" s="3"/>
      <c r="O66" s="3"/>
      <c r="P66" s="4"/>
      <c r="Q66" s="4"/>
      <c r="R66" s="4"/>
      <c r="S66" s="4"/>
      <c r="T66" s="4"/>
      <c r="U66" s="4"/>
      <c r="V66" s="4"/>
      <c r="W66" s="4"/>
      <c r="X66" s="4"/>
      <c r="Y66" s="4"/>
      <c r="Z66" s="4"/>
      <c r="AA66" s="4"/>
      <c r="AB66" s="4"/>
      <c r="AC66" s="4"/>
      <c r="AD66" s="4"/>
      <c r="AE66" s="4"/>
      <c r="AF66" s="4"/>
      <c r="AG66" s="4"/>
      <c r="AH66" s="4"/>
      <c r="AI66" s="4"/>
      <c r="AJ66" s="4"/>
      <c r="AK66" s="4"/>
      <c r="AL66" s="4"/>
      <c r="AM66" s="4"/>
      <c r="AN66" s="4"/>
      <c r="AO66" s="4"/>
      <c r="AP66" s="4"/>
      <c r="AQ66" s="4"/>
      <c r="AR66" s="4"/>
      <c r="AS66" s="4"/>
      <c r="AT66" s="4"/>
      <c r="AU66" s="4"/>
      <c r="AV66" s="4"/>
      <c r="AW66" s="4"/>
      <c r="AX66" s="4"/>
      <c r="AY66" s="4"/>
      <c r="AZ66" s="4"/>
      <c r="BA66" s="4"/>
      <c r="BB66" s="4"/>
      <c r="BC66" s="4"/>
      <c r="BD66" s="4"/>
      <c r="BE66" s="4"/>
      <c r="BF66" s="4"/>
      <c r="BG66" s="4"/>
      <c r="BH66" s="4"/>
      <c r="BI66" s="4"/>
      <c r="BJ66" s="4"/>
      <c r="BK66" s="4"/>
      <c r="BL66" s="4"/>
      <c r="BM66" s="4"/>
      <c r="BN66" s="4"/>
      <c r="BO66" s="4"/>
      <c r="BP66" s="4"/>
      <c r="BQ66" s="4"/>
      <c r="BR66" s="4"/>
      <c r="BS66" s="4"/>
      <c r="BT66" s="4"/>
      <c r="BU66" s="4"/>
      <c r="BV66" s="4"/>
      <c r="BW66" s="4"/>
      <c r="BX66" s="4"/>
      <c r="BY66" s="4"/>
      <c r="BZ66" s="4"/>
      <c r="CA66" s="4"/>
      <c r="CB66" s="4"/>
      <c r="CC66" s="4"/>
      <c r="CD66" s="4"/>
      <c r="CE66" s="4"/>
      <c r="CF66" s="4"/>
    </row>
    <row r="67" spans="1:84" ht="12" customHeight="1" x14ac:dyDescent="0.15">
      <c r="A67" s="23">
        <v>20</v>
      </c>
      <c r="B67" s="23">
        <v>414</v>
      </c>
      <c r="C67" s="5" t="s">
        <v>171</v>
      </c>
      <c r="D67" s="3">
        <v>214</v>
      </c>
      <c r="E67" s="3">
        <v>81</v>
      </c>
      <c r="F67" s="3">
        <v>66</v>
      </c>
      <c r="G67" s="3">
        <v>133</v>
      </c>
      <c r="H67" s="3">
        <v>109</v>
      </c>
      <c r="I67" s="3">
        <v>22</v>
      </c>
      <c r="J67" s="3">
        <v>2</v>
      </c>
      <c r="K67" s="3">
        <v>150</v>
      </c>
      <c r="L67" s="6">
        <v>70.099999999999994</v>
      </c>
      <c r="M67" s="3"/>
      <c r="N67" s="3"/>
      <c r="O67" s="3"/>
      <c r="P67" s="4"/>
      <c r="Q67" s="4"/>
      <c r="R67" s="4"/>
      <c r="S67" s="4"/>
      <c r="T67" s="4"/>
      <c r="U67" s="4"/>
      <c r="V67" s="4"/>
      <c r="W67" s="4"/>
      <c r="X67" s="4"/>
      <c r="Y67" s="4"/>
      <c r="Z67" s="4"/>
      <c r="AA67" s="4"/>
      <c r="AB67" s="4"/>
      <c r="AC67" s="4"/>
      <c r="AD67" s="4"/>
      <c r="AE67" s="4"/>
      <c r="AF67" s="4"/>
      <c r="AG67" s="4"/>
      <c r="AH67" s="4"/>
      <c r="AI67" s="4"/>
      <c r="AJ67" s="4"/>
      <c r="AK67" s="4"/>
      <c r="AL67" s="4"/>
      <c r="AM67" s="4"/>
      <c r="AN67" s="4"/>
      <c r="AO67" s="4"/>
      <c r="AP67" s="4"/>
      <c r="AQ67" s="4"/>
      <c r="AR67" s="4"/>
      <c r="AS67" s="4"/>
      <c r="AT67" s="4"/>
      <c r="AU67" s="4"/>
      <c r="AV67" s="4"/>
      <c r="AW67" s="4"/>
      <c r="AX67" s="4"/>
      <c r="AY67" s="4"/>
      <c r="AZ67" s="4"/>
      <c r="BA67" s="4"/>
      <c r="BB67" s="4"/>
      <c r="BC67" s="4"/>
      <c r="BD67" s="4"/>
      <c r="BE67" s="4"/>
      <c r="BF67" s="4"/>
      <c r="BG67" s="4"/>
      <c r="BH67" s="4"/>
      <c r="BI67" s="4"/>
      <c r="BJ67" s="4"/>
      <c r="BK67" s="4"/>
      <c r="BL67" s="4"/>
      <c r="BM67" s="4"/>
      <c r="BN67" s="4"/>
      <c r="BO67" s="4"/>
      <c r="BP67" s="4"/>
      <c r="BQ67" s="4"/>
      <c r="BR67" s="4"/>
      <c r="BS67" s="4"/>
      <c r="BT67" s="4"/>
      <c r="BU67" s="4"/>
      <c r="BV67" s="4"/>
      <c r="BW67" s="4"/>
      <c r="BX67" s="4"/>
      <c r="BY67" s="4"/>
      <c r="BZ67" s="4"/>
      <c r="CA67" s="4"/>
      <c r="CB67" s="4"/>
      <c r="CC67" s="4"/>
      <c r="CD67" s="4"/>
      <c r="CE67" s="4"/>
      <c r="CF67" s="4"/>
    </row>
    <row r="68" spans="1:84" ht="12" customHeight="1" x14ac:dyDescent="0.15">
      <c r="A68" s="23">
        <v>20</v>
      </c>
      <c r="B68" s="23">
        <v>415</v>
      </c>
      <c r="C68" s="5" t="s">
        <v>172</v>
      </c>
      <c r="D68" s="3">
        <v>503</v>
      </c>
      <c r="E68" s="3">
        <v>189</v>
      </c>
      <c r="F68" s="3">
        <v>157</v>
      </c>
      <c r="G68" s="3">
        <v>314</v>
      </c>
      <c r="H68" s="3">
        <v>145</v>
      </c>
      <c r="I68" s="3">
        <v>167</v>
      </c>
      <c r="J68" s="3">
        <v>2</v>
      </c>
      <c r="K68" s="3">
        <v>454</v>
      </c>
      <c r="L68" s="6">
        <v>90.3</v>
      </c>
      <c r="M68" s="3"/>
      <c r="N68" s="3"/>
      <c r="O68" s="3"/>
      <c r="P68" s="4"/>
      <c r="Q68" s="4"/>
      <c r="R68" s="4"/>
      <c r="S68" s="4"/>
      <c r="T68" s="4"/>
      <c r="U68" s="4"/>
      <c r="V68" s="4"/>
      <c r="W68" s="4"/>
      <c r="X68" s="4"/>
      <c r="Y68" s="4"/>
      <c r="Z68" s="4"/>
      <c r="AA68" s="4"/>
      <c r="AB68" s="4"/>
      <c r="AC68" s="4"/>
      <c r="AD68" s="4"/>
      <c r="AE68" s="4"/>
      <c r="AF68" s="4"/>
      <c r="AG68" s="4"/>
      <c r="AH68" s="4"/>
      <c r="AI68" s="4"/>
      <c r="AJ68" s="4"/>
      <c r="AK68" s="4"/>
      <c r="AL68" s="4"/>
      <c r="AM68" s="4"/>
      <c r="AN68" s="4"/>
      <c r="AO68" s="4"/>
      <c r="AP68" s="4"/>
      <c r="AQ68" s="4"/>
      <c r="AR68" s="4"/>
      <c r="AS68" s="4"/>
      <c r="AT68" s="4"/>
      <c r="AU68" s="4"/>
      <c r="AV68" s="4"/>
      <c r="AW68" s="4"/>
      <c r="AX68" s="4"/>
      <c r="AY68" s="4"/>
      <c r="AZ68" s="4"/>
      <c r="BA68" s="4"/>
      <c r="BB68" s="4"/>
      <c r="BC68" s="4"/>
      <c r="BD68" s="4"/>
      <c r="BE68" s="4"/>
      <c r="BF68" s="4"/>
      <c r="BG68" s="4"/>
      <c r="BH68" s="4"/>
      <c r="BI68" s="4"/>
      <c r="BJ68" s="4"/>
      <c r="BK68" s="4"/>
      <c r="BL68" s="4"/>
      <c r="BM68" s="4"/>
      <c r="BN68" s="4"/>
      <c r="BO68" s="4"/>
      <c r="BP68" s="4"/>
      <c r="BQ68" s="4"/>
      <c r="BR68" s="4"/>
      <c r="BS68" s="4"/>
      <c r="BT68" s="4"/>
      <c r="BU68" s="4"/>
      <c r="BV68" s="4"/>
      <c r="BW68" s="4"/>
      <c r="BX68" s="4"/>
      <c r="BY68" s="4"/>
      <c r="BZ68" s="4"/>
      <c r="CA68" s="4"/>
      <c r="CB68" s="4"/>
      <c r="CC68" s="4"/>
      <c r="CD68" s="4"/>
      <c r="CE68" s="4"/>
      <c r="CF68" s="4"/>
    </row>
    <row r="69" spans="1:84" ht="12" customHeight="1" x14ac:dyDescent="0.15">
      <c r="A69" s="23">
        <v>20</v>
      </c>
      <c r="B69" s="23">
        <v>416</v>
      </c>
      <c r="C69" s="5" t="s">
        <v>173</v>
      </c>
      <c r="D69" s="3">
        <v>633</v>
      </c>
      <c r="E69" s="3">
        <v>220</v>
      </c>
      <c r="F69" s="3">
        <v>182</v>
      </c>
      <c r="G69" s="3">
        <v>413</v>
      </c>
      <c r="H69" s="3">
        <v>96</v>
      </c>
      <c r="I69" s="3">
        <v>314</v>
      </c>
      <c r="J69" s="3">
        <v>3</v>
      </c>
      <c r="K69" s="3">
        <v>574</v>
      </c>
      <c r="L69" s="6">
        <v>90.7</v>
      </c>
      <c r="M69" s="3"/>
      <c r="N69" s="3"/>
      <c r="O69" s="3"/>
      <c r="P69" s="4"/>
      <c r="Q69" s="4"/>
      <c r="R69" s="4"/>
      <c r="S69" s="4"/>
      <c r="T69" s="4"/>
      <c r="U69" s="4"/>
      <c r="V69" s="4"/>
      <c r="W69" s="4"/>
      <c r="X69" s="4"/>
      <c r="Y69" s="4"/>
      <c r="Z69" s="4"/>
      <c r="AA69" s="4"/>
      <c r="AB69" s="4"/>
      <c r="AC69" s="4"/>
      <c r="AD69" s="4"/>
      <c r="AE69" s="4"/>
      <c r="AF69" s="4"/>
      <c r="AG69" s="4"/>
      <c r="AH69" s="4"/>
      <c r="AI69" s="4"/>
      <c r="AJ69" s="4"/>
      <c r="AK69" s="4"/>
      <c r="AL69" s="4"/>
      <c r="AM69" s="4"/>
      <c r="AN69" s="4"/>
      <c r="AO69" s="4"/>
      <c r="AP69" s="4"/>
      <c r="AQ69" s="4"/>
      <c r="AR69" s="4"/>
      <c r="AS69" s="4"/>
      <c r="AT69" s="4"/>
      <c r="AU69" s="4"/>
      <c r="AV69" s="4"/>
      <c r="AW69" s="4"/>
      <c r="AX69" s="4"/>
      <c r="AY69" s="4"/>
      <c r="AZ69" s="4"/>
      <c r="BA69" s="4"/>
      <c r="BB69" s="4"/>
      <c r="BC69" s="4"/>
      <c r="BD69" s="4"/>
      <c r="BE69" s="4"/>
      <c r="BF69" s="4"/>
      <c r="BG69" s="4"/>
      <c r="BH69" s="4"/>
      <c r="BI69" s="4"/>
      <c r="BJ69" s="4"/>
      <c r="BK69" s="4"/>
      <c r="BL69" s="4"/>
      <c r="BM69" s="4"/>
      <c r="BN69" s="4"/>
      <c r="BO69" s="4"/>
      <c r="BP69" s="4"/>
      <c r="BQ69" s="4"/>
      <c r="BR69" s="4"/>
      <c r="BS69" s="4"/>
      <c r="BT69" s="4"/>
      <c r="BU69" s="4"/>
      <c r="BV69" s="4"/>
      <c r="BW69" s="4"/>
      <c r="BX69" s="4"/>
      <c r="BY69" s="4"/>
      <c r="BZ69" s="4"/>
      <c r="CA69" s="4"/>
      <c r="CB69" s="4"/>
      <c r="CC69" s="4"/>
      <c r="CD69" s="4"/>
      <c r="CE69" s="4"/>
      <c r="CF69" s="4"/>
    </row>
    <row r="70" spans="1:84" ht="12" customHeight="1" x14ac:dyDescent="0.15">
      <c r="A70" s="23">
        <v>20</v>
      </c>
      <c r="B70" s="23">
        <v>417</v>
      </c>
      <c r="C70" s="5" t="s">
        <v>174</v>
      </c>
      <c r="D70" s="3">
        <v>222</v>
      </c>
      <c r="E70" s="3">
        <v>80</v>
      </c>
      <c r="F70" s="3">
        <v>64</v>
      </c>
      <c r="G70" s="3">
        <v>142</v>
      </c>
      <c r="H70" s="3">
        <v>104</v>
      </c>
      <c r="I70" s="3">
        <v>16</v>
      </c>
      <c r="J70" s="3">
        <v>22</v>
      </c>
      <c r="K70" s="3">
        <v>221</v>
      </c>
      <c r="L70" s="6">
        <v>99.5</v>
      </c>
      <c r="M70" s="3"/>
      <c r="N70" s="3"/>
      <c r="O70" s="3"/>
      <c r="P70" s="4"/>
      <c r="Q70" s="4"/>
      <c r="R70" s="4"/>
      <c r="S70" s="4"/>
      <c r="T70" s="4"/>
      <c r="U70" s="4"/>
      <c r="V70" s="4"/>
      <c r="W70" s="4"/>
      <c r="X70" s="4"/>
      <c r="Y70" s="4"/>
      <c r="Z70" s="4"/>
      <c r="AA70" s="4"/>
      <c r="AB70" s="4"/>
      <c r="AC70" s="4"/>
      <c r="AD70" s="4"/>
      <c r="AE70" s="4"/>
      <c r="AF70" s="4"/>
      <c r="AG70" s="4"/>
      <c r="AH70" s="4"/>
      <c r="AI70" s="4"/>
      <c r="AJ70" s="4"/>
      <c r="AK70" s="4"/>
      <c r="AL70" s="4"/>
      <c r="AM70" s="4"/>
      <c r="AN70" s="4"/>
      <c r="AO70" s="4"/>
      <c r="AP70" s="4"/>
      <c r="AQ70" s="4"/>
      <c r="AR70" s="4"/>
      <c r="AS70" s="4"/>
      <c r="AT70" s="4"/>
      <c r="AU70" s="4"/>
      <c r="AV70" s="4"/>
      <c r="AW70" s="4"/>
      <c r="AX70" s="4"/>
      <c r="AY70" s="4"/>
      <c r="AZ70" s="4"/>
      <c r="BA70" s="4"/>
      <c r="BB70" s="4"/>
      <c r="BC70" s="4"/>
      <c r="BD70" s="4"/>
      <c r="BE70" s="4"/>
      <c r="BF70" s="4"/>
      <c r="BG70" s="4"/>
      <c r="BH70" s="4"/>
      <c r="BI70" s="4"/>
      <c r="BJ70" s="4"/>
      <c r="BK70" s="4"/>
      <c r="BL70" s="4"/>
      <c r="BM70" s="4"/>
      <c r="BN70" s="4"/>
      <c r="BO70" s="4"/>
      <c r="BP70" s="4"/>
      <c r="BQ70" s="4"/>
      <c r="BR70" s="4"/>
      <c r="BS70" s="4"/>
      <c r="BT70" s="4"/>
      <c r="BU70" s="4"/>
      <c r="BV70" s="4"/>
      <c r="BW70" s="4"/>
      <c r="BX70" s="4"/>
      <c r="BY70" s="4"/>
      <c r="BZ70" s="4"/>
      <c r="CA70" s="4"/>
      <c r="CB70" s="4"/>
      <c r="CC70" s="4"/>
      <c r="CD70" s="4"/>
      <c r="CE70" s="4"/>
      <c r="CF70" s="4"/>
    </row>
    <row r="71" spans="1:84" ht="12" customHeight="1" x14ac:dyDescent="0.15">
      <c r="A71" s="145">
        <v>20</v>
      </c>
      <c r="B71" s="145">
        <v>418</v>
      </c>
      <c r="C71" s="83" t="s">
        <v>175</v>
      </c>
      <c r="D71" s="3">
        <v>40</v>
      </c>
      <c r="E71" s="3">
        <v>6</v>
      </c>
      <c r="F71" s="3">
        <v>5</v>
      </c>
      <c r="G71" s="3">
        <v>34</v>
      </c>
      <c r="H71" s="3">
        <v>22</v>
      </c>
      <c r="I71" s="3">
        <v>12</v>
      </c>
      <c r="J71" s="3" t="s">
        <v>22</v>
      </c>
      <c r="K71" s="3">
        <v>34</v>
      </c>
      <c r="L71" s="6">
        <v>85</v>
      </c>
      <c r="M71" s="3"/>
      <c r="N71" s="3"/>
      <c r="O71" s="3"/>
      <c r="P71" s="4"/>
      <c r="Q71" s="4"/>
      <c r="R71" s="4"/>
      <c r="S71" s="4"/>
      <c r="T71" s="4"/>
      <c r="U71" s="4"/>
      <c r="V71" s="4"/>
      <c r="W71" s="4"/>
      <c r="X71" s="4"/>
      <c r="Y71" s="4"/>
      <c r="Z71" s="4"/>
      <c r="AA71" s="4"/>
      <c r="AB71" s="4"/>
      <c r="AC71" s="4"/>
      <c r="AD71" s="4"/>
      <c r="AE71" s="4"/>
      <c r="AF71" s="4"/>
      <c r="AG71" s="4"/>
      <c r="AH71" s="4"/>
      <c r="AI71" s="4"/>
      <c r="AJ71" s="4"/>
      <c r="AK71" s="4"/>
      <c r="AL71" s="4"/>
      <c r="AM71" s="4"/>
      <c r="AN71" s="4"/>
      <c r="AO71" s="4"/>
      <c r="AP71" s="4"/>
      <c r="AQ71" s="4"/>
      <c r="AR71" s="4"/>
      <c r="AS71" s="4"/>
      <c r="AT71" s="4"/>
      <c r="AU71" s="4"/>
      <c r="AV71" s="4"/>
      <c r="AW71" s="4"/>
      <c r="AX71" s="4"/>
      <c r="AY71" s="4"/>
      <c r="AZ71" s="4"/>
      <c r="BA71" s="4"/>
      <c r="BB71" s="4"/>
      <c r="BC71" s="4"/>
      <c r="BD71" s="4"/>
      <c r="BE71" s="4"/>
      <c r="BF71" s="4"/>
      <c r="BG71" s="4"/>
      <c r="BH71" s="4"/>
      <c r="BI71" s="4"/>
      <c r="BJ71" s="4"/>
      <c r="BK71" s="4"/>
      <c r="BL71" s="4"/>
      <c r="BM71" s="4"/>
      <c r="BN71" s="4"/>
      <c r="BO71" s="4"/>
      <c r="BP71" s="4"/>
      <c r="BQ71" s="4"/>
      <c r="BR71" s="4"/>
      <c r="BS71" s="4"/>
      <c r="BT71" s="4"/>
      <c r="BU71" s="4"/>
      <c r="BV71" s="4"/>
      <c r="BW71" s="4"/>
      <c r="BX71" s="4"/>
      <c r="BY71" s="4"/>
      <c r="BZ71" s="4"/>
      <c r="CA71" s="4"/>
      <c r="CB71" s="4"/>
      <c r="CC71" s="4"/>
      <c r="CD71" s="4"/>
      <c r="CE71" s="4"/>
      <c r="CF71" s="4"/>
    </row>
    <row r="72" spans="1:84" ht="12" customHeight="1" x14ac:dyDescent="0.15">
      <c r="A72" s="145">
        <v>20</v>
      </c>
      <c r="B72" s="145">
        <v>419</v>
      </c>
      <c r="C72" s="83" t="s">
        <v>176</v>
      </c>
      <c r="D72" s="3">
        <v>120</v>
      </c>
      <c r="E72" s="3">
        <v>27</v>
      </c>
      <c r="F72" s="3">
        <v>21</v>
      </c>
      <c r="G72" s="3">
        <v>93</v>
      </c>
      <c r="H72" s="3">
        <v>48</v>
      </c>
      <c r="I72" s="3">
        <v>45</v>
      </c>
      <c r="J72" s="3" t="s">
        <v>22</v>
      </c>
      <c r="K72" s="3">
        <v>96</v>
      </c>
      <c r="L72" s="6">
        <v>80</v>
      </c>
      <c r="M72" s="3"/>
      <c r="N72" s="3"/>
      <c r="O72" s="3"/>
      <c r="P72" s="4"/>
      <c r="Q72" s="4"/>
      <c r="R72" s="4"/>
      <c r="S72" s="4"/>
      <c r="T72" s="4"/>
      <c r="U72" s="4"/>
      <c r="V72" s="4"/>
      <c r="W72" s="4"/>
      <c r="X72" s="4"/>
      <c r="Y72" s="4"/>
      <c r="Z72" s="4"/>
      <c r="AA72" s="4"/>
      <c r="AB72" s="4"/>
      <c r="AC72" s="4"/>
      <c r="AD72" s="4"/>
      <c r="AE72" s="4"/>
      <c r="AF72" s="4"/>
      <c r="AG72" s="4"/>
      <c r="AH72" s="4"/>
      <c r="AI72" s="4"/>
      <c r="AJ72" s="4"/>
      <c r="AK72" s="4"/>
      <c r="AL72" s="4"/>
      <c r="AM72" s="4"/>
      <c r="AN72" s="4"/>
      <c r="AO72" s="4"/>
      <c r="AP72" s="4"/>
      <c r="AQ72" s="4"/>
      <c r="AR72" s="4"/>
      <c r="AS72" s="4"/>
      <c r="AT72" s="4"/>
      <c r="AU72" s="4"/>
      <c r="AV72" s="4"/>
      <c r="AW72" s="4"/>
      <c r="AX72" s="4"/>
      <c r="AY72" s="4"/>
      <c r="AZ72" s="4"/>
      <c r="BA72" s="4"/>
      <c r="BB72" s="4"/>
      <c r="BC72" s="4"/>
      <c r="BD72" s="4"/>
      <c r="BE72" s="4"/>
      <c r="BF72" s="4"/>
      <c r="BG72" s="4"/>
      <c r="BH72" s="4"/>
      <c r="BI72" s="4"/>
      <c r="BJ72" s="4"/>
      <c r="BK72" s="4"/>
      <c r="BL72" s="4"/>
      <c r="BM72" s="4"/>
      <c r="BN72" s="4"/>
      <c r="BO72" s="4"/>
      <c r="BP72" s="4"/>
      <c r="BQ72" s="4"/>
      <c r="BR72" s="4"/>
      <c r="BS72" s="4"/>
      <c r="BT72" s="4"/>
      <c r="BU72" s="4"/>
      <c r="BV72" s="4"/>
      <c r="BW72" s="4"/>
      <c r="BX72" s="4"/>
      <c r="BY72" s="4"/>
      <c r="BZ72" s="4"/>
      <c r="CA72" s="4"/>
      <c r="CB72" s="4"/>
      <c r="CC72" s="4"/>
      <c r="CD72" s="4"/>
      <c r="CE72" s="4"/>
      <c r="CF72" s="4"/>
    </row>
    <row r="73" spans="1:84" ht="12" customHeight="1" x14ac:dyDescent="0.15">
      <c r="A73" s="154">
        <v>20</v>
      </c>
      <c r="B73" s="154">
        <v>421</v>
      </c>
      <c r="C73" s="155" t="s">
        <v>177</v>
      </c>
      <c r="D73" s="3">
        <v>201</v>
      </c>
      <c r="E73" s="3">
        <v>155</v>
      </c>
      <c r="F73" s="3">
        <v>118</v>
      </c>
      <c r="G73" s="3">
        <v>46</v>
      </c>
      <c r="H73" s="3">
        <v>33</v>
      </c>
      <c r="I73" s="3">
        <v>4</v>
      </c>
      <c r="J73" s="3">
        <v>9</v>
      </c>
      <c r="K73" s="3">
        <v>151</v>
      </c>
      <c r="L73" s="6">
        <v>75.099999999999994</v>
      </c>
      <c r="M73" s="3"/>
      <c r="N73" s="3"/>
      <c r="O73" s="3"/>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c r="BJ73" s="4"/>
      <c r="BK73" s="4"/>
      <c r="BL73" s="4"/>
      <c r="BM73" s="4"/>
      <c r="BN73" s="4"/>
      <c r="BO73" s="4"/>
      <c r="BP73" s="4"/>
      <c r="BQ73" s="4"/>
      <c r="BR73" s="4"/>
      <c r="BS73" s="4"/>
      <c r="BT73" s="4"/>
      <c r="BU73" s="4"/>
      <c r="BV73" s="4"/>
      <c r="BW73" s="4"/>
      <c r="BX73" s="4"/>
      <c r="BY73" s="4"/>
      <c r="BZ73" s="4"/>
      <c r="CA73" s="4"/>
      <c r="CB73" s="4"/>
      <c r="CC73" s="4"/>
      <c r="CD73" s="4"/>
      <c r="CE73" s="4"/>
      <c r="CF73" s="4"/>
    </row>
    <row r="74" spans="1:84" ht="12" customHeight="1" x14ac:dyDescent="0.15">
      <c r="A74" s="23">
        <v>20</v>
      </c>
      <c r="B74" s="23">
        <v>422</v>
      </c>
      <c r="C74" s="5" t="s">
        <v>178</v>
      </c>
      <c r="D74" s="3">
        <v>185</v>
      </c>
      <c r="E74" s="3">
        <v>104</v>
      </c>
      <c r="F74" s="3">
        <v>79</v>
      </c>
      <c r="G74" s="3">
        <v>81</v>
      </c>
      <c r="H74" s="3">
        <v>42</v>
      </c>
      <c r="I74" s="3">
        <v>8</v>
      </c>
      <c r="J74" s="3">
        <v>31</v>
      </c>
      <c r="K74" s="3">
        <v>153</v>
      </c>
      <c r="L74" s="6">
        <v>82.7</v>
      </c>
      <c r="M74" s="3"/>
      <c r="N74" s="3"/>
      <c r="O74" s="3"/>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c r="BJ74" s="4"/>
      <c r="BK74" s="4"/>
      <c r="BL74" s="4"/>
      <c r="BM74" s="4"/>
      <c r="BN74" s="4"/>
      <c r="BO74" s="4"/>
      <c r="BP74" s="4"/>
      <c r="BQ74" s="4"/>
      <c r="BR74" s="4"/>
      <c r="BS74" s="4"/>
      <c r="BT74" s="4"/>
      <c r="BU74" s="4"/>
      <c r="BV74" s="4"/>
      <c r="BW74" s="4"/>
      <c r="BX74" s="4"/>
      <c r="BY74" s="4"/>
      <c r="BZ74" s="4"/>
      <c r="CA74" s="4"/>
      <c r="CB74" s="4"/>
      <c r="CC74" s="4"/>
      <c r="CD74" s="4"/>
      <c r="CE74" s="4"/>
      <c r="CF74" s="4"/>
    </row>
    <row r="75" spans="1:84" ht="12" customHeight="1" x14ac:dyDescent="0.15">
      <c r="A75" s="23">
        <v>20</v>
      </c>
      <c r="B75" s="23">
        <v>423</v>
      </c>
      <c r="C75" s="5" t="s">
        <v>179</v>
      </c>
      <c r="D75" s="3">
        <v>303</v>
      </c>
      <c r="E75" s="3">
        <v>198</v>
      </c>
      <c r="F75" s="3">
        <v>149</v>
      </c>
      <c r="G75" s="3">
        <v>105</v>
      </c>
      <c r="H75" s="3">
        <v>62</v>
      </c>
      <c r="I75" s="3">
        <v>20</v>
      </c>
      <c r="J75" s="3">
        <v>23</v>
      </c>
      <c r="K75" s="3">
        <v>233</v>
      </c>
      <c r="L75" s="6">
        <v>76.900000000000006</v>
      </c>
      <c r="M75" s="3"/>
      <c r="N75" s="3"/>
      <c r="O75" s="3"/>
      <c r="P75" s="4"/>
      <c r="Q75" s="4"/>
      <c r="R75" s="4"/>
      <c r="S75" s="4"/>
      <c r="T75" s="4"/>
      <c r="U75" s="4"/>
      <c r="V75" s="4"/>
      <c r="W75" s="4"/>
      <c r="X75" s="4"/>
      <c r="Y75" s="4"/>
      <c r="Z75" s="4"/>
      <c r="AA75" s="4"/>
      <c r="AB75" s="4"/>
      <c r="AC75" s="4"/>
      <c r="AD75" s="4"/>
      <c r="AE75" s="4"/>
      <c r="AF75" s="4"/>
      <c r="AG75" s="4"/>
      <c r="AH75" s="4"/>
      <c r="AI75" s="4"/>
      <c r="AJ75" s="4"/>
      <c r="AK75" s="4"/>
      <c r="AL75" s="4"/>
      <c r="AM75" s="4"/>
      <c r="AN75" s="4"/>
      <c r="AO75" s="4"/>
      <c r="AP75" s="4"/>
      <c r="AQ75" s="4"/>
      <c r="AR75" s="4"/>
      <c r="AS75" s="4"/>
      <c r="AT75" s="4"/>
      <c r="AU75" s="4"/>
      <c r="AV75" s="4"/>
      <c r="AW75" s="4"/>
      <c r="AX75" s="4"/>
      <c r="AY75" s="4"/>
      <c r="AZ75" s="4"/>
      <c r="BA75" s="4"/>
      <c r="BB75" s="4"/>
      <c r="BC75" s="4"/>
      <c r="BD75" s="4"/>
      <c r="BE75" s="4"/>
      <c r="BF75" s="4"/>
      <c r="BG75" s="4"/>
      <c r="BH75" s="4"/>
      <c r="BI75" s="4"/>
      <c r="BJ75" s="4"/>
      <c r="BK75" s="4"/>
      <c r="BL75" s="4"/>
      <c r="BM75" s="4"/>
      <c r="BN75" s="4"/>
      <c r="BO75" s="4"/>
      <c r="BP75" s="4"/>
      <c r="BQ75" s="4"/>
      <c r="BR75" s="4"/>
      <c r="BS75" s="4"/>
      <c r="BT75" s="4"/>
      <c r="BU75" s="4"/>
      <c r="BV75" s="4"/>
      <c r="BW75" s="4"/>
      <c r="BX75" s="4"/>
      <c r="BY75" s="4"/>
      <c r="BZ75" s="4"/>
      <c r="CA75" s="4"/>
      <c r="CB75" s="4"/>
      <c r="CC75" s="4"/>
      <c r="CD75" s="4"/>
      <c r="CE75" s="4"/>
      <c r="CF75" s="4"/>
    </row>
    <row r="76" spans="1:84" ht="12" customHeight="1" x14ac:dyDescent="0.15">
      <c r="A76" s="141">
        <v>20</v>
      </c>
      <c r="B76" s="141">
        <v>424</v>
      </c>
      <c r="C76" s="142" t="s">
        <v>180</v>
      </c>
      <c r="D76" s="3">
        <v>23</v>
      </c>
      <c r="E76" s="3">
        <v>7</v>
      </c>
      <c r="F76" s="3">
        <v>6</v>
      </c>
      <c r="G76" s="3">
        <v>16</v>
      </c>
      <c r="H76" s="3">
        <v>12</v>
      </c>
      <c r="I76" s="3">
        <v>4</v>
      </c>
      <c r="J76" s="3" t="s">
        <v>22</v>
      </c>
      <c r="K76" s="3">
        <v>17</v>
      </c>
      <c r="L76" s="6">
        <v>73.900000000000006</v>
      </c>
      <c r="M76" s="3"/>
      <c r="N76" s="3"/>
      <c r="O76" s="3"/>
      <c r="P76" s="4"/>
      <c r="Q76" s="4"/>
      <c r="R76" s="4"/>
      <c r="S76" s="4"/>
      <c r="T76" s="4"/>
      <c r="U76" s="4"/>
      <c r="V76" s="4"/>
      <c r="W76" s="4"/>
      <c r="X76" s="4"/>
      <c r="Y76" s="4"/>
      <c r="Z76" s="4"/>
      <c r="AA76" s="4"/>
      <c r="AB76" s="4"/>
      <c r="AC76" s="4"/>
      <c r="AD76" s="4"/>
      <c r="AE76" s="4"/>
      <c r="AF76" s="4"/>
      <c r="AG76" s="4"/>
      <c r="AH76" s="4"/>
      <c r="AI76" s="4"/>
      <c r="AJ76" s="4"/>
      <c r="AK76" s="4"/>
      <c r="AL76" s="4"/>
      <c r="AM76" s="4"/>
      <c r="AN76" s="4"/>
      <c r="AO76" s="4"/>
      <c r="AP76" s="4"/>
      <c r="AQ76" s="4"/>
      <c r="AR76" s="4"/>
      <c r="AS76" s="4"/>
      <c r="AT76" s="4"/>
      <c r="AU76" s="4"/>
      <c r="AV76" s="4"/>
      <c r="AW76" s="4"/>
      <c r="AX76" s="4"/>
      <c r="AY76" s="4"/>
      <c r="AZ76" s="4"/>
      <c r="BA76" s="4"/>
      <c r="BB76" s="4"/>
      <c r="BC76" s="4"/>
      <c r="BD76" s="4"/>
      <c r="BE76" s="4"/>
      <c r="BF76" s="4"/>
      <c r="BG76" s="4"/>
      <c r="BH76" s="4"/>
      <c r="BI76" s="4"/>
      <c r="BJ76" s="4"/>
      <c r="BK76" s="4"/>
      <c r="BL76" s="4"/>
      <c r="BM76" s="4"/>
      <c r="BN76" s="4"/>
      <c r="BO76" s="4"/>
      <c r="BP76" s="4"/>
      <c r="BQ76" s="4"/>
      <c r="BR76" s="4"/>
      <c r="BS76" s="4"/>
      <c r="BT76" s="4"/>
      <c r="BU76" s="4"/>
      <c r="BV76" s="4"/>
      <c r="BW76" s="4"/>
      <c r="BX76" s="4"/>
      <c r="BY76" s="4"/>
      <c r="BZ76" s="4"/>
      <c r="CA76" s="4"/>
      <c r="CB76" s="4"/>
      <c r="CC76" s="4"/>
      <c r="CD76" s="4"/>
      <c r="CE76" s="4"/>
      <c r="CF76" s="4"/>
    </row>
    <row r="77" spans="1:84" ht="12" customHeight="1" x14ac:dyDescent="0.15">
      <c r="A77" s="23">
        <v>20</v>
      </c>
      <c r="B77" s="23">
        <v>425</v>
      </c>
      <c r="C77" s="5" t="s">
        <v>181</v>
      </c>
      <c r="D77" s="3">
        <v>242</v>
      </c>
      <c r="E77" s="3">
        <v>111</v>
      </c>
      <c r="F77" s="3">
        <v>87</v>
      </c>
      <c r="G77" s="3">
        <v>131</v>
      </c>
      <c r="H77" s="3">
        <v>100</v>
      </c>
      <c r="I77" s="3">
        <v>2</v>
      </c>
      <c r="J77" s="3">
        <v>29</v>
      </c>
      <c r="K77" s="3">
        <v>209</v>
      </c>
      <c r="L77" s="6">
        <v>86.4</v>
      </c>
      <c r="M77" s="3"/>
      <c r="N77" s="3"/>
      <c r="O77" s="3"/>
      <c r="P77" s="4"/>
      <c r="Q77" s="4"/>
      <c r="R77" s="4"/>
      <c r="S77" s="4"/>
      <c r="T77" s="4"/>
      <c r="U77" s="4"/>
      <c r="V77" s="4"/>
      <c r="W77" s="4"/>
      <c r="X77" s="4"/>
      <c r="Y77" s="4"/>
      <c r="Z77" s="4"/>
      <c r="AA77" s="4"/>
      <c r="AB77" s="4"/>
      <c r="AC77" s="4"/>
      <c r="AD77" s="4"/>
      <c r="AE77" s="4"/>
      <c r="AF77" s="4"/>
      <c r="AG77" s="4"/>
      <c r="AH77" s="4"/>
      <c r="AI77" s="4"/>
      <c r="AJ77" s="4"/>
      <c r="AK77" s="4"/>
      <c r="AL77" s="4"/>
      <c r="AM77" s="4"/>
      <c r="AN77" s="4"/>
      <c r="AO77" s="4"/>
      <c r="AP77" s="4"/>
      <c r="AQ77" s="4"/>
      <c r="AR77" s="4"/>
      <c r="AS77" s="4"/>
      <c r="AT77" s="4"/>
      <c r="AU77" s="4"/>
      <c r="AV77" s="4"/>
      <c r="AW77" s="4"/>
      <c r="AX77" s="4"/>
      <c r="AY77" s="4"/>
      <c r="AZ77" s="4"/>
      <c r="BA77" s="4"/>
      <c r="BB77" s="4"/>
      <c r="BC77" s="4"/>
      <c r="BD77" s="4"/>
      <c r="BE77" s="4"/>
      <c r="BF77" s="4"/>
      <c r="BG77" s="4"/>
      <c r="BH77" s="4"/>
      <c r="BI77" s="4"/>
      <c r="BJ77" s="4"/>
      <c r="BK77" s="4"/>
      <c r="BL77" s="4"/>
      <c r="BM77" s="4"/>
      <c r="BN77" s="4"/>
      <c r="BO77" s="4"/>
      <c r="BP77" s="4"/>
      <c r="BQ77" s="4"/>
      <c r="BR77" s="4"/>
      <c r="BS77" s="4"/>
      <c r="BT77" s="4"/>
      <c r="BU77" s="4"/>
      <c r="BV77" s="4"/>
      <c r="BW77" s="4"/>
      <c r="BX77" s="4"/>
      <c r="BY77" s="4"/>
      <c r="BZ77" s="4"/>
      <c r="CA77" s="4"/>
      <c r="CB77" s="4"/>
      <c r="CC77" s="4"/>
      <c r="CD77" s="4"/>
      <c r="CE77" s="4"/>
      <c r="CF77" s="4"/>
    </row>
    <row r="78" spans="1:84" ht="12" customHeight="1" x14ac:dyDescent="0.15">
      <c r="A78" s="154">
        <v>20</v>
      </c>
      <c r="B78" s="154">
        <v>426</v>
      </c>
      <c r="C78" s="155" t="s">
        <v>182</v>
      </c>
      <c r="D78" s="3">
        <v>152</v>
      </c>
      <c r="E78" s="3">
        <v>96</v>
      </c>
      <c r="F78" s="3">
        <v>74</v>
      </c>
      <c r="G78" s="3">
        <v>56</v>
      </c>
      <c r="H78" s="3">
        <v>41</v>
      </c>
      <c r="I78" s="3">
        <v>3</v>
      </c>
      <c r="J78" s="3">
        <v>12</v>
      </c>
      <c r="K78" s="3">
        <v>116</v>
      </c>
      <c r="L78" s="6">
        <v>76.3</v>
      </c>
      <c r="M78" s="3"/>
      <c r="N78" s="3"/>
      <c r="O78" s="3"/>
      <c r="P78" s="4"/>
      <c r="Q78" s="4"/>
      <c r="R78" s="4"/>
      <c r="S78" s="4"/>
      <c r="T78" s="4"/>
      <c r="U78" s="4"/>
      <c r="V78" s="4"/>
      <c r="W78" s="4"/>
      <c r="X78" s="4"/>
      <c r="Y78" s="4"/>
      <c r="Z78" s="4"/>
      <c r="AA78" s="4"/>
      <c r="AB78" s="4"/>
      <c r="AC78" s="4"/>
      <c r="AD78" s="4"/>
      <c r="AE78" s="4"/>
      <c r="AF78" s="4"/>
      <c r="AG78" s="4"/>
      <c r="AH78" s="4"/>
      <c r="AI78" s="4"/>
      <c r="AJ78" s="4"/>
      <c r="AK78" s="4"/>
      <c r="AL78" s="4"/>
      <c r="AM78" s="4"/>
      <c r="AN78" s="4"/>
      <c r="AO78" s="4"/>
      <c r="AP78" s="4"/>
      <c r="AQ78" s="4"/>
      <c r="AR78" s="4"/>
      <c r="AS78" s="4"/>
      <c r="AT78" s="4"/>
      <c r="AU78" s="4"/>
      <c r="AV78" s="4"/>
      <c r="AW78" s="4"/>
      <c r="AX78" s="4"/>
      <c r="AY78" s="4"/>
      <c r="AZ78" s="4"/>
      <c r="BA78" s="4"/>
      <c r="BB78" s="4"/>
      <c r="BC78" s="4"/>
      <c r="BD78" s="4"/>
      <c r="BE78" s="4"/>
      <c r="BF78" s="4"/>
      <c r="BG78" s="4"/>
      <c r="BH78" s="4"/>
      <c r="BI78" s="4"/>
      <c r="BJ78" s="4"/>
      <c r="BK78" s="4"/>
      <c r="BL78" s="4"/>
      <c r="BM78" s="4"/>
      <c r="BN78" s="4"/>
      <c r="BO78" s="4"/>
      <c r="BP78" s="4"/>
      <c r="BQ78" s="4"/>
      <c r="BR78" s="4"/>
      <c r="BS78" s="4"/>
      <c r="BT78" s="4"/>
      <c r="BU78" s="4"/>
      <c r="BV78" s="4"/>
      <c r="BW78" s="4"/>
      <c r="BX78" s="4"/>
      <c r="BY78" s="4"/>
      <c r="BZ78" s="4"/>
      <c r="CA78" s="4"/>
      <c r="CB78" s="4"/>
      <c r="CC78" s="4"/>
      <c r="CD78" s="4"/>
      <c r="CE78" s="4"/>
      <c r="CF78" s="4"/>
    </row>
    <row r="79" spans="1:84" ht="12" customHeight="1" x14ac:dyDescent="0.15">
      <c r="A79" s="154">
        <v>20</v>
      </c>
      <c r="B79" s="154">
        <v>427</v>
      </c>
      <c r="C79" s="155" t="s">
        <v>183</v>
      </c>
      <c r="D79" s="3">
        <v>468</v>
      </c>
      <c r="E79" s="3">
        <v>186</v>
      </c>
      <c r="F79" s="3">
        <v>149</v>
      </c>
      <c r="G79" s="3">
        <v>282</v>
      </c>
      <c r="H79" s="3">
        <v>146</v>
      </c>
      <c r="I79" s="3">
        <v>2</v>
      </c>
      <c r="J79" s="3">
        <v>134</v>
      </c>
      <c r="K79" s="3">
        <v>434</v>
      </c>
      <c r="L79" s="6">
        <v>92.7</v>
      </c>
      <c r="M79" s="3"/>
      <c r="N79" s="3"/>
      <c r="O79" s="3"/>
      <c r="P79" s="4"/>
      <c r="Q79" s="4"/>
      <c r="R79" s="4"/>
      <c r="S79" s="4"/>
      <c r="T79" s="4"/>
      <c r="U79" s="4"/>
      <c r="V79" s="4"/>
      <c r="W79" s="4"/>
      <c r="X79" s="4"/>
      <c r="Y79" s="4"/>
      <c r="Z79" s="4"/>
      <c r="AA79" s="4"/>
      <c r="AB79" s="4"/>
      <c r="AC79" s="4"/>
      <c r="AD79" s="4"/>
      <c r="AE79" s="4"/>
      <c r="AF79" s="4"/>
      <c r="AG79" s="4"/>
      <c r="AH79" s="4"/>
      <c r="AI79" s="4"/>
      <c r="AJ79" s="4"/>
      <c r="AK79" s="4"/>
      <c r="AL79" s="4"/>
      <c r="AM79" s="4"/>
      <c r="AN79" s="4"/>
      <c r="AO79" s="4"/>
      <c r="AP79" s="4"/>
      <c r="AQ79" s="4"/>
      <c r="AR79" s="4"/>
      <c r="AS79" s="4"/>
      <c r="AT79" s="4"/>
      <c r="AU79" s="4"/>
      <c r="AV79" s="4"/>
      <c r="AW79" s="4"/>
      <c r="AX79" s="4"/>
      <c r="AY79" s="4"/>
      <c r="AZ79" s="4"/>
      <c r="BA79" s="4"/>
      <c r="BB79" s="4"/>
      <c r="BC79" s="4"/>
      <c r="BD79" s="4"/>
      <c r="BE79" s="4"/>
      <c r="BF79" s="4"/>
      <c r="BG79" s="4"/>
      <c r="BH79" s="4"/>
      <c r="BI79" s="4"/>
      <c r="BJ79" s="4"/>
      <c r="BK79" s="4"/>
      <c r="BL79" s="4"/>
      <c r="BM79" s="4"/>
      <c r="BN79" s="4"/>
      <c r="BO79" s="4"/>
      <c r="BP79" s="4"/>
      <c r="BQ79" s="4"/>
      <c r="BR79" s="4"/>
      <c r="BS79" s="4"/>
      <c r="BT79" s="4"/>
      <c r="BU79" s="4"/>
      <c r="BV79" s="4"/>
      <c r="BW79" s="4"/>
      <c r="BX79" s="4"/>
      <c r="BY79" s="4"/>
      <c r="BZ79" s="4"/>
      <c r="CA79" s="4"/>
      <c r="CB79" s="4"/>
      <c r="CC79" s="4"/>
      <c r="CD79" s="4"/>
      <c r="CE79" s="4"/>
      <c r="CF79" s="4"/>
    </row>
    <row r="80" spans="1:84" ht="12" customHeight="1" x14ac:dyDescent="0.15">
      <c r="A80" s="154">
        <v>20</v>
      </c>
      <c r="B80" s="154">
        <v>428</v>
      </c>
      <c r="C80" s="155" t="s">
        <v>184</v>
      </c>
      <c r="D80" s="3">
        <v>395</v>
      </c>
      <c r="E80" s="3">
        <v>97</v>
      </c>
      <c r="F80" s="3">
        <v>74</v>
      </c>
      <c r="G80" s="3">
        <v>298</v>
      </c>
      <c r="H80" s="3">
        <v>58</v>
      </c>
      <c r="I80" s="3">
        <v>10</v>
      </c>
      <c r="J80" s="3">
        <v>230</v>
      </c>
      <c r="K80" s="3">
        <v>339</v>
      </c>
      <c r="L80" s="6">
        <v>85.8</v>
      </c>
      <c r="M80" s="3"/>
      <c r="N80" s="3"/>
      <c r="O80" s="3"/>
      <c r="P80" s="4"/>
      <c r="Q80" s="4"/>
      <c r="R80" s="4"/>
      <c r="S80" s="4"/>
      <c r="T80" s="4"/>
      <c r="U80" s="4"/>
      <c r="V80" s="4"/>
      <c r="W80" s="4"/>
      <c r="X80" s="4"/>
      <c r="Y80" s="4"/>
      <c r="Z80" s="4"/>
      <c r="AA80" s="4"/>
      <c r="AB80" s="4"/>
      <c r="AC80" s="4"/>
      <c r="AD80" s="4"/>
      <c r="AE80" s="4"/>
      <c r="AF80" s="4"/>
      <c r="AG80" s="4"/>
      <c r="AH80" s="4"/>
      <c r="AI80" s="4"/>
      <c r="AJ80" s="4"/>
      <c r="AK80" s="4"/>
      <c r="AL80" s="4"/>
      <c r="AM80" s="4"/>
      <c r="AN80" s="4"/>
      <c r="AO80" s="4"/>
      <c r="AP80" s="4"/>
      <c r="AQ80" s="4"/>
      <c r="AR80" s="4"/>
      <c r="AS80" s="4"/>
      <c r="AT80" s="4"/>
      <c r="AU80" s="4"/>
      <c r="AV80" s="4"/>
      <c r="AW80" s="4"/>
      <c r="AX80" s="4"/>
      <c r="AY80" s="4"/>
      <c r="AZ80" s="4"/>
      <c r="BA80" s="4"/>
      <c r="BB80" s="4"/>
      <c r="BC80" s="4"/>
      <c r="BD80" s="4"/>
      <c r="BE80" s="4"/>
      <c r="BF80" s="4"/>
      <c r="BG80" s="4"/>
      <c r="BH80" s="4"/>
      <c r="BI80" s="4"/>
      <c r="BJ80" s="4"/>
      <c r="BK80" s="4"/>
      <c r="BL80" s="4"/>
      <c r="BM80" s="4"/>
      <c r="BN80" s="4"/>
      <c r="BO80" s="4"/>
      <c r="BP80" s="4"/>
      <c r="BQ80" s="4"/>
      <c r="BR80" s="4"/>
      <c r="BS80" s="4"/>
      <c r="BT80" s="4"/>
      <c r="BU80" s="4"/>
      <c r="BV80" s="4"/>
      <c r="BW80" s="4"/>
      <c r="BX80" s="4"/>
      <c r="BY80" s="4"/>
      <c r="BZ80" s="4"/>
      <c r="CA80" s="4"/>
      <c r="CB80" s="4"/>
      <c r="CC80" s="4"/>
      <c r="CD80" s="4"/>
      <c r="CE80" s="4"/>
      <c r="CF80" s="4"/>
    </row>
    <row r="81" spans="1:84" ht="12" customHeight="1" x14ac:dyDescent="0.15">
      <c r="A81" s="23">
        <v>20</v>
      </c>
      <c r="B81" s="23">
        <v>429</v>
      </c>
      <c r="C81" s="5" t="s">
        <v>185</v>
      </c>
      <c r="D81" s="3">
        <v>47</v>
      </c>
      <c r="E81" s="3">
        <v>33</v>
      </c>
      <c r="F81" s="3">
        <v>26</v>
      </c>
      <c r="G81" s="3">
        <v>14</v>
      </c>
      <c r="H81" s="3">
        <v>11</v>
      </c>
      <c r="I81" s="3">
        <v>1</v>
      </c>
      <c r="J81" s="3">
        <v>2</v>
      </c>
      <c r="K81" s="3">
        <v>35</v>
      </c>
      <c r="L81" s="6">
        <v>74.5</v>
      </c>
      <c r="M81" s="3"/>
      <c r="N81" s="3"/>
      <c r="O81" s="3"/>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c r="BJ81" s="4"/>
      <c r="BK81" s="4"/>
      <c r="BL81" s="4"/>
      <c r="BM81" s="4"/>
      <c r="BN81" s="4"/>
      <c r="BO81" s="4"/>
      <c r="BP81" s="4"/>
      <c r="BQ81" s="4"/>
      <c r="BR81" s="4"/>
      <c r="BS81" s="4"/>
      <c r="BT81" s="4"/>
      <c r="BU81" s="4"/>
      <c r="BV81" s="4"/>
      <c r="BW81" s="4"/>
      <c r="BX81" s="4"/>
      <c r="BY81" s="4"/>
      <c r="BZ81" s="4"/>
      <c r="CA81" s="4"/>
      <c r="CB81" s="4"/>
      <c r="CC81" s="4"/>
      <c r="CD81" s="4"/>
      <c r="CE81" s="4"/>
      <c r="CF81" s="4"/>
    </row>
    <row r="82" spans="1:84" ht="12" customHeight="1" x14ac:dyDescent="0.15">
      <c r="A82" s="23">
        <v>20</v>
      </c>
      <c r="B82" s="23">
        <v>430</v>
      </c>
      <c r="C82" s="5" t="s">
        <v>186</v>
      </c>
      <c r="D82" s="3">
        <v>187</v>
      </c>
      <c r="E82" s="3">
        <v>104</v>
      </c>
      <c r="F82" s="3">
        <v>79</v>
      </c>
      <c r="G82" s="3">
        <v>83</v>
      </c>
      <c r="H82" s="3">
        <v>45</v>
      </c>
      <c r="I82" s="3">
        <v>6</v>
      </c>
      <c r="J82" s="3">
        <v>32</v>
      </c>
      <c r="K82" s="3">
        <v>153</v>
      </c>
      <c r="L82" s="6">
        <v>81.8</v>
      </c>
      <c r="M82" s="3"/>
      <c r="N82" s="3"/>
      <c r="O82" s="3"/>
      <c r="P82" s="4"/>
      <c r="Q82" s="4"/>
      <c r="R82" s="4"/>
      <c r="S82" s="4"/>
      <c r="T82" s="4"/>
      <c r="U82" s="4"/>
      <c r="V82" s="4"/>
      <c r="W82" s="4"/>
      <c r="X82" s="4"/>
      <c r="Y82" s="4"/>
      <c r="Z82" s="4"/>
      <c r="AA82" s="4"/>
      <c r="AB82" s="4"/>
      <c r="AC82" s="4"/>
      <c r="AD82" s="4"/>
      <c r="AE82" s="4"/>
      <c r="AF82" s="4"/>
      <c r="AG82" s="4"/>
      <c r="AH82" s="4"/>
      <c r="AI82" s="4"/>
      <c r="AJ82" s="4"/>
      <c r="AK82" s="4"/>
      <c r="AL82" s="4"/>
      <c r="AM82" s="4"/>
      <c r="AN82" s="4"/>
      <c r="AO82" s="4"/>
      <c r="AP82" s="4"/>
      <c r="AQ82" s="4"/>
      <c r="AR82" s="4"/>
      <c r="AS82" s="4"/>
      <c r="AT82" s="4"/>
      <c r="AU82" s="4"/>
      <c r="AV82" s="4"/>
      <c r="AW82" s="4"/>
      <c r="AX82" s="4"/>
      <c r="AY82" s="4"/>
      <c r="AZ82" s="4"/>
      <c r="BA82" s="4"/>
      <c r="BB82" s="4"/>
      <c r="BC82" s="4"/>
      <c r="BD82" s="4"/>
      <c r="BE82" s="4"/>
      <c r="BF82" s="4"/>
      <c r="BG82" s="4"/>
      <c r="BH82" s="4"/>
      <c r="BI82" s="4"/>
      <c r="BJ82" s="4"/>
      <c r="BK82" s="4"/>
      <c r="BL82" s="4"/>
      <c r="BM82" s="4"/>
      <c r="BN82" s="4"/>
      <c r="BO82" s="4"/>
      <c r="BP82" s="4"/>
      <c r="BQ82" s="4"/>
      <c r="BR82" s="4"/>
      <c r="BS82" s="4"/>
      <c r="BT82" s="4"/>
      <c r="BU82" s="4"/>
      <c r="BV82" s="4"/>
      <c r="BW82" s="4"/>
      <c r="BX82" s="4"/>
      <c r="BY82" s="4"/>
      <c r="BZ82" s="4"/>
      <c r="CA82" s="4"/>
      <c r="CB82" s="4"/>
      <c r="CC82" s="4"/>
      <c r="CD82" s="4"/>
      <c r="CE82" s="4"/>
      <c r="CF82" s="4"/>
    </row>
    <row r="83" spans="1:84" ht="12" customHeight="1" x14ac:dyDescent="0.15">
      <c r="A83" s="146">
        <v>20</v>
      </c>
      <c r="B83" s="146">
        <v>441</v>
      </c>
      <c r="C83" s="147" t="s">
        <v>187</v>
      </c>
      <c r="D83" s="3">
        <v>523</v>
      </c>
      <c r="E83" s="3">
        <v>377</v>
      </c>
      <c r="F83" s="3">
        <v>346</v>
      </c>
      <c r="G83" s="3">
        <v>146</v>
      </c>
      <c r="H83" s="3">
        <v>117</v>
      </c>
      <c r="I83" s="3">
        <v>21</v>
      </c>
      <c r="J83" s="3">
        <v>8</v>
      </c>
      <c r="K83" s="3">
        <v>429</v>
      </c>
      <c r="L83" s="6">
        <v>82</v>
      </c>
      <c r="M83" s="3"/>
      <c r="N83" s="3"/>
      <c r="O83" s="3"/>
      <c r="P83" s="4"/>
      <c r="Q83" s="4"/>
      <c r="R83" s="4"/>
      <c r="S83" s="4"/>
      <c r="T83" s="4"/>
      <c r="U83" s="4"/>
      <c r="V83" s="4"/>
      <c r="W83" s="4"/>
      <c r="X83" s="4"/>
      <c r="Y83" s="4"/>
      <c r="Z83" s="4"/>
      <c r="AA83" s="4"/>
      <c r="AB83" s="4"/>
      <c r="AC83" s="4"/>
      <c r="AD83" s="4"/>
      <c r="AE83" s="4"/>
      <c r="AF83" s="4"/>
      <c r="AG83" s="4"/>
      <c r="AH83" s="4"/>
      <c r="AI83" s="4"/>
      <c r="AJ83" s="4"/>
      <c r="AK83" s="4"/>
      <c r="AL83" s="4"/>
      <c r="AM83" s="4"/>
      <c r="AN83" s="4"/>
      <c r="AO83" s="4"/>
      <c r="AP83" s="4"/>
      <c r="AQ83" s="4"/>
      <c r="AR83" s="4"/>
      <c r="AS83" s="4"/>
      <c r="AT83" s="4"/>
      <c r="AU83" s="4"/>
      <c r="AV83" s="4"/>
      <c r="AW83" s="4"/>
      <c r="AX83" s="4"/>
      <c r="AY83" s="4"/>
      <c r="AZ83" s="4"/>
      <c r="BA83" s="4"/>
      <c r="BB83" s="4"/>
      <c r="BC83" s="4"/>
      <c r="BD83" s="4"/>
      <c r="BE83" s="4"/>
      <c r="BF83" s="4"/>
      <c r="BG83" s="4"/>
      <c r="BH83" s="4"/>
      <c r="BI83" s="4"/>
      <c r="BJ83" s="4"/>
      <c r="BK83" s="4"/>
      <c r="BL83" s="4"/>
      <c r="BM83" s="4"/>
      <c r="BN83" s="4"/>
      <c r="BO83" s="4"/>
      <c r="BP83" s="4"/>
      <c r="BQ83" s="4"/>
      <c r="BR83" s="4"/>
      <c r="BS83" s="4"/>
      <c r="BT83" s="4"/>
      <c r="BU83" s="4"/>
      <c r="BV83" s="4"/>
      <c r="BW83" s="4"/>
      <c r="BX83" s="4"/>
      <c r="BY83" s="4"/>
      <c r="BZ83" s="4"/>
      <c r="CA83" s="4"/>
      <c r="CB83" s="4"/>
      <c r="CC83" s="4"/>
      <c r="CD83" s="4"/>
      <c r="CE83" s="4"/>
      <c r="CF83" s="4"/>
    </row>
    <row r="84" spans="1:84" ht="12" customHeight="1" x14ac:dyDescent="0.15">
      <c r="A84" s="138">
        <v>20</v>
      </c>
      <c r="B84" s="138">
        <v>443</v>
      </c>
      <c r="C84" s="82" t="s">
        <v>188</v>
      </c>
      <c r="D84" s="3">
        <v>534</v>
      </c>
      <c r="E84" s="3">
        <v>275</v>
      </c>
      <c r="F84" s="3">
        <v>235</v>
      </c>
      <c r="G84" s="3">
        <v>259</v>
      </c>
      <c r="H84" s="3">
        <v>205</v>
      </c>
      <c r="I84" s="3">
        <v>31</v>
      </c>
      <c r="J84" s="3">
        <v>23</v>
      </c>
      <c r="K84" s="3">
        <v>392</v>
      </c>
      <c r="L84" s="6">
        <v>73.400000000000006</v>
      </c>
      <c r="M84" s="3"/>
      <c r="N84" s="3"/>
      <c r="O84" s="3"/>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4"/>
      <c r="BH84" s="4"/>
      <c r="BI84" s="4"/>
      <c r="BJ84" s="4"/>
      <c r="BK84" s="4"/>
      <c r="BL84" s="4"/>
      <c r="BM84" s="4"/>
      <c r="BN84" s="4"/>
      <c r="BO84" s="4"/>
      <c r="BP84" s="4"/>
      <c r="BQ84" s="4"/>
      <c r="BR84" s="4"/>
      <c r="BS84" s="4"/>
      <c r="BT84" s="4"/>
      <c r="BU84" s="4"/>
      <c r="BV84" s="4"/>
      <c r="BW84" s="4"/>
      <c r="BX84" s="4"/>
      <c r="BY84" s="4"/>
      <c r="BZ84" s="4"/>
      <c r="CA84" s="4"/>
      <c r="CB84" s="4"/>
      <c r="CC84" s="4"/>
      <c r="CD84" s="4"/>
      <c r="CE84" s="4"/>
      <c r="CF84" s="4"/>
    </row>
    <row r="85" spans="1:84" ht="12" customHeight="1" x14ac:dyDescent="0.15">
      <c r="A85" s="152">
        <v>20</v>
      </c>
      <c r="B85" s="152">
        <v>444</v>
      </c>
      <c r="C85" s="153" t="s">
        <v>189</v>
      </c>
      <c r="D85" s="3">
        <v>201</v>
      </c>
      <c r="E85" s="3">
        <v>110</v>
      </c>
      <c r="F85" s="3">
        <v>94</v>
      </c>
      <c r="G85" s="3">
        <v>91</v>
      </c>
      <c r="H85" s="3">
        <v>77</v>
      </c>
      <c r="I85" s="3">
        <v>7</v>
      </c>
      <c r="J85" s="3">
        <v>7</v>
      </c>
      <c r="K85" s="3">
        <v>172</v>
      </c>
      <c r="L85" s="6">
        <v>85.6</v>
      </c>
      <c r="M85" s="3"/>
      <c r="N85" s="3"/>
      <c r="O85" s="3"/>
      <c r="P85" s="4"/>
      <c r="Q85" s="4"/>
      <c r="R85" s="4"/>
      <c r="S85" s="4"/>
      <c r="T85" s="4"/>
      <c r="U85" s="4"/>
      <c r="V85" s="4"/>
      <c r="W85" s="4"/>
      <c r="X85" s="4"/>
      <c r="Y85" s="4"/>
      <c r="Z85" s="4"/>
      <c r="AA85" s="4"/>
      <c r="AB85" s="4"/>
      <c r="AC85" s="4"/>
      <c r="AD85" s="4"/>
      <c r="AE85" s="4"/>
      <c r="AF85" s="4"/>
      <c r="AG85" s="4"/>
      <c r="AH85" s="4"/>
      <c r="AI85" s="4"/>
      <c r="AJ85" s="4"/>
      <c r="AK85" s="4"/>
      <c r="AL85" s="4"/>
      <c r="AM85" s="4"/>
      <c r="AN85" s="4"/>
      <c r="AO85" s="4"/>
      <c r="AP85" s="4"/>
      <c r="AQ85" s="4"/>
      <c r="AR85" s="4"/>
      <c r="AS85" s="4"/>
      <c r="AT85" s="4"/>
      <c r="AU85" s="4"/>
      <c r="AV85" s="4"/>
      <c r="AW85" s="4"/>
      <c r="AX85" s="4"/>
      <c r="AY85" s="4"/>
      <c r="AZ85" s="4"/>
      <c r="BA85" s="4"/>
      <c r="BB85" s="4"/>
      <c r="BC85" s="4"/>
      <c r="BD85" s="4"/>
      <c r="BE85" s="4"/>
      <c r="BF85" s="4"/>
      <c r="BG85" s="4"/>
      <c r="BH85" s="4"/>
      <c r="BI85" s="4"/>
      <c r="BJ85" s="4"/>
      <c r="BK85" s="4"/>
      <c r="BL85" s="4"/>
      <c r="BM85" s="4"/>
      <c r="BN85" s="4"/>
      <c r="BO85" s="4"/>
      <c r="BP85" s="4"/>
      <c r="BQ85" s="4"/>
      <c r="BR85" s="4"/>
      <c r="BS85" s="4"/>
      <c r="BT85" s="4"/>
      <c r="BU85" s="4"/>
      <c r="BV85" s="4"/>
      <c r="BW85" s="4"/>
      <c r="BX85" s="4"/>
      <c r="BY85" s="4"/>
      <c r="BZ85" s="4"/>
      <c r="CA85" s="4"/>
      <c r="CB85" s="4"/>
      <c r="CC85" s="4"/>
      <c r="CD85" s="4"/>
      <c r="CE85" s="4"/>
      <c r="CF85" s="4"/>
    </row>
    <row r="86" spans="1:84" ht="12" customHeight="1" x14ac:dyDescent="0.15">
      <c r="A86" s="152">
        <v>20</v>
      </c>
      <c r="B86" s="152">
        <v>445</v>
      </c>
      <c r="C86" s="153" t="s">
        <v>190</v>
      </c>
      <c r="D86" s="3">
        <v>241</v>
      </c>
      <c r="E86" s="3">
        <v>114</v>
      </c>
      <c r="F86" s="3">
        <v>97</v>
      </c>
      <c r="G86" s="3">
        <v>127</v>
      </c>
      <c r="H86" s="3">
        <v>117</v>
      </c>
      <c r="I86" s="3">
        <v>7</v>
      </c>
      <c r="J86" s="3">
        <v>3</v>
      </c>
      <c r="K86" s="3">
        <v>191</v>
      </c>
      <c r="L86" s="6">
        <v>79.3</v>
      </c>
      <c r="M86" s="3"/>
      <c r="N86" s="3"/>
      <c r="O86" s="3"/>
      <c r="P86" s="4"/>
      <c r="Q86" s="4"/>
      <c r="R86" s="4"/>
      <c r="S86" s="4"/>
      <c r="T86" s="4"/>
      <c r="U86" s="4"/>
      <c r="V86" s="4"/>
      <c r="W86" s="4"/>
      <c r="X86" s="4"/>
      <c r="Y86" s="4"/>
      <c r="Z86" s="4"/>
      <c r="AA86" s="4"/>
      <c r="AB86" s="4"/>
      <c r="AC86" s="4"/>
      <c r="AD86" s="4"/>
      <c r="AE86" s="4"/>
      <c r="AF86" s="4"/>
      <c r="AG86" s="4"/>
      <c r="AH86" s="4"/>
      <c r="AI86" s="4"/>
      <c r="AJ86" s="4"/>
      <c r="AK86" s="4"/>
      <c r="AL86" s="4"/>
      <c r="AM86" s="4"/>
      <c r="AN86" s="4"/>
      <c r="AO86" s="4"/>
      <c r="AP86" s="4"/>
      <c r="AQ86" s="4"/>
      <c r="AR86" s="4"/>
      <c r="AS86" s="4"/>
      <c r="AT86" s="4"/>
      <c r="AU86" s="4"/>
      <c r="AV86" s="4"/>
      <c r="AW86" s="4"/>
      <c r="AX86" s="4"/>
      <c r="AY86" s="4"/>
      <c r="AZ86" s="4"/>
      <c r="BA86" s="4"/>
      <c r="BB86" s="4"/>
      <c r="BC86" s="4"/>
      <c r="BD86" s="4"/>
      <c r="BE86" s="4"/>
      <c r="BF86" s="4"/>
      <c r="BG86" s="4"/>
      <c r="BH86" s="4"/>
      <c r="BI86" s="4"/>
      <c r="BJ86" s="4"/>
      <c r="BK86" s="4"/>
      <c r="BL86" s="4"/>
      <c r="BM86" s="4"/>
      <c r="BN86" s="4"/>
      <c r="BO86" s="4"/>
      <c r="BP86" s="4"/>
      <c r="BQ86" s="4"/>
      <c r="BR86" s="4"/>
      <c r="BS86" s="4"/>
      <c r="BT86" s="4"/>
      <c r="BU86" s="4"/>
      <c r="BV86" s="4"/>
      <c r="BW86" s="4"/>
      <c r="BX86" s="4"/>
      <c r="BY86" s="4"/>
      <c r="BZ86" s="4"/>
      <c r="CA86" s="4"/>
      <c r="CB86" s="4"/>
      <c r="CC86" s="4"/>
      <c r="CD86" s="4"/>
      <c r="CE86" s="4"/>
      <c r="CF86" s="4"/>
    </row>
    <row r="87" spans="1:84" ht="12" customHeight="1" x14ac:dyDescent="0.15">
      <c r="A87" s="23">
        <v>20</v>
      </c>
      <c r="B87" s="23">
        <v>446</v>
      </c>
      <c r="C87" s="5" t="s">
        <v>191</v>
      </c>
      <c r="D87" s="3">
        <v>402</v>
      </c>
      <c r="E87" s="3">
        <v>226</v>
      </c>
      <c r="F87" s="3">
        <v>194</v>
      </c>
      <c r="G87" s="3">
        <v>176</v>
      </c>
      <c r="H87" s="3">
        <v>116</v>
      </c>
      <c r="I87" s="3">
        <v>45</v>
      </c>
      <c r="J87" s="3">
        <v>15</v>
      </c>
      <c r="K87" s="3">
        <v>323</v>
      </c>
      <c r="L87" s="6">
        <v>80.3</v>
      </c>
      <c r="M87" s="3"/>
      <c r="N87" s="3"/>
      <c r="O87" s="3"/>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c r="BJ87" s="4"/>
      <c r="BK87" s="4"/>
      <c r="BL87" s="4"/>
      <c r="BM87" s="4"/>
      <c r="BN87" s="4"/>
      <c r="BO87" s="4"/>
      <c r="BP87" s="4"/>
      <c r="BQ87" s="4"/>
      <c r="BR87" s="4"/>
      <c r="BS87" s="4"/>
      <c r="BT87" s="4"/>
      <c r="BU87" s="4"/>
      <c r="BV87" s="4"/>
      <c r="BW87" s="4"/>
      <c r="BX87" s="4"/>
      <c r="BY87" s="4"/>
      <c r="BZ87" s="4"/>
      <c r="CA87" s="4"/>
      <c r="CB87" s="4"/>
      <c r="CC87" s="4"/>
      <c r="CD87" s="4"/>
      <c r="CE87" s="4"/>
      <c r="CF87" s="4"/>
    </row>
    <row r="88" spans="1:84" ht="12" customHeight="1" x14ac:dyDescent="0.15">
      <c r="A88" s="152">
        <v>20</v>
      </c>
      <c r="B88" s="152">
        <v>447</v>
      </c>
      <c r="C88" s="153" t="s">
        <v>192</v>
      </c>
      <c r="D88" s="3">
        <v>234</v>
      </c>
      <c r="E88" s="3">
        <v>135</v>
      </c>
      <c r="F88" s="3">
        <v>116</v>
      </c>
      <c r="G88" s="3">
        <v>99</v>
      </c>
      <c r="H88" s="3">
        <v>84</v>
      </c>
      <c r="I88" s="3">
        <v>8</v>
      </c>
      <c r="J88" s="3">
        <v>7</v>
      </c>
      <c r="K88" s="3">
        <v>196</v>
      </c>
      <c r="L88" s="6">
        <v>83.8</v>
      </c>
      <c r="M88" s="3"/>
      <c r="N88" s="3"/>
      <c r="O88" s="3"/>
      <c r="P88" s="4"/>
      <c r="Q88" s="4"/>
      <c r="R88" s="4"/>
      <c r="S88" s="4"/>
      <c r="T88" s="4"/>
      <c r="U88" s="4"/>
      <c r="V88" s="4"/>
      <c r="W88" s="4"/>
      <c r="X88" s="4"/>
      <c r="Y88" s="4"/>
      <c r="Z88" s="4"/>
      <c r="AA88" s="4"/>
      <c r="AB88" s="4"/>
      <c r="AC88" s="4"/>
      <c r="AD88" s="4"/>
      <c r="AE88" s="4"/>
      <c r="AF88" s="4"/>
      <c r="AG88" s="4"/>
      <c r="AH88" s="4"/>
      <c r="AI88" s="4"/>
      <c r="AJ88" s="4"/>
      <c r="AK88" s="4"/>
      <c r="AL88" s="4"/>
      <c r="AM88" s="4"/>
      <c r="AN88" s="4"/>
      <c r="AO88" s="4"/>
      <c r="AP88" s="4"/>
      <c r="AQ88" s="4"/>
      <c r="AR88" s="4"/>
      <c r="AS88" s="4"/>
      <c r="AT88" s="4"/>
      <c r="AU88" s="4"/>
      <c r="AV88" s="4"/>
      <c r="AW88" s="4"/>
      <c r="AX88" s="4"/>
      <c r="AY88" s="4"/>
      <c r="AZ88" s="4"/>
      <c r="BA88" s="4"/>
      <c r="BB88" s="4"/>
      <c r="BC88" s="4"/>
      <c r="BD88" s="4"/>
      <c r="BE88" s="4"/>
      <c r="BF88" s="4"/>
      <c r="BG88" s="4"/>
      <c r="BH88" s="4"/>
      <c r="BI88" s="4"/>
      <c r="BJ88" s="4"/>
      <c r="BK88" s="4"/>
      <c r="BL88" s="4"/>
      <c r="BM88" s="4"/>
      <c r="BN88" s="4"/>
      <c r="BO88" s="4"/>
      <c r="BP88" s="4"/>
      <c r="BQ88" s="4"/>
      <c r="BR88" s="4"/>
      <c r="BS88" s="4"/>
      <c r="BT88" s="4"/>
      <c r="BU88" s="4"/>
      <c r="BV88" s="4"/>
      <c r="BW88" s="4"/>
      <c r="BX88" s="4"/>
      <c r="BY88" s="4"/>
      <c r="BZ88" s="4"/>
      <c r="CA88" s="4"/>
      <c r="CB88" s="4"/>
      <c r="CC88" s="4"/>
      <c r="CD88" s="4"/>
      <c r="CE88" s="4"/>
      <c r="CF88" s="4"/>
    </row>
    <row r="89" spans="1:84" ht="12" customHeight="1" x14ac:dyDescent="0.15">
      <c r="A89" s="23">
        <v>20</v>
      </c>
      <c r="B89" s="23">
        <v>448</v>
      </c>
      <c r="C89" s="5" t="s">
        <v>193</v>
      </c>
      <c r="D89" s="3">
        <v>246</v>
      </c>
      <c r="E89" s="3">
        <v>102</v>
      </c>
      <c r="F89" s="3">
        <v>91</v>
      </c>
      <c r="G89" s="3">
        <v>144</v>
      </c>
      <c r="H89" s="3">
        <v>83</v>
      </c>
      <c r="I89" s="3">
        <v>53</v>
      </c>
      <c r="J89" s="3">
        <v>8</v>
      </c>
      <c r="K89" s="3">
        <v>198</v>
      </c>
      <c r="L89" s="6">
        <v>80.5</v>
      </c>
      <c r="M89" s="3"/>
      <c r="N89" s="3"/>
      <c r="O89" s="3"/>
      <c r="P89" s="4"/>
      <c r="Q89" s="4"/>
      <c r="R89" s="4"/>
      <c r="S89" s="4"/>
      <c r="T89" s="4"/>
      <c r="U89" s="4"/>
      <c r="V89" s="4"/>
      <c r="W89" s="4"/>
      <c r="X89" s="4"/>
      <c r="Y89" s="4"/>
      <c r="Z89" s="4"/>
      <c r="AA89" s="4"/>
      <c r="AB89" s="4"/>
      <c r="AC89" s="4"/>
      <c r="AD89" s="4"/>
      <c r="AE89" s="4"/>
      <c r="AF89" s="4"/>
      <c r="AG89" s="4"/>
      <c r="AH89" s="4"/>
      <c r="AI89" s="4"/>
      <c r="AJ89" s="4"/>
      <c r="AK89" s="4"/>
      <c r="AL89" s="4"/>
      <c r="AM89" s="4"/>
      <c r="AN89" s="4"/>
      <c r="AO89" s="4"/>
      <c r="AP89" s="4"/>
      <c r="AQ89" s="4"/>
      <c r="AR89" s="4"/>
      <c r="AS89" s="4"/>
      <c r="AT89" s="4"/>
      <c r="AU89" s="4"/>
      <c r="AV89" s="4"/>
      <c r="AW89" s="4"/>
      <c r="AX89" s="4"/>
      <c r="AY89" s="4"/>
      <c r="AZ89" s="4"/>
      <c r="BA89" s="4"/>
      <c r="BB89" s="4"/>
      <c r="BC89" s="4"/>
      <c r="BD89" s="4"/>
      <c r="BE89" s="4"/>
      <c r="BF89" s="4"/>
      <c r="BG89" s="4"/>
      <c r="BH89" s="4"/>
      <c r="BI89" s="4"/>
      <c r="BJ89" s="4"/>
      <c r="BK89" s="4"/>
      <c r="BL89" s="4"/>
      <c r="BM89" s="4"/>
      <c r="BN89" s="4"/>
      <c r="BO89" s="4"/>
      <c r="BP89" s="4"/>
      <c r="BQ89" s="4"/>
      <c r="BR89" s="4"/>
      <c r="BS89" s="4"/>
      <c r="BT89" s="4"/>
      <c r="BU89" s="4"/>
      <c r="BV89" s="4"/>
      <c r="BW89" s="4"/>
      <c r="BX89" s="4"/>
      <c r="BY89" s="4"/>
      <c r="BZ89" s="4"/>
      <c r="CA89" s="4"/>
      <c r="CB89" s="4"/>
      <c r="CC89" s="4"/>
      <c r="CD89" s="4"/>
      <c r="CE89" s="4"/>
      <c r="CF89" s="4"/>
    </row>
    <row r="90" spans="1:84" ht="12" customHeight="1" x14ac:dyDescent="0.15">
      <c r="A90" s="138">
        <v>20</v>
      </c>
      <c r="B90" s="138">
        <v>449</v>
      </c>
      <c r="C90" s="82" t="s">
        <v>194</v>
      </c>
      <c r="D90" s="3">
        <v>941</v>
      </c>
      <c r="E90" s="3">
        <v>491</v>
      </c>
      <c r="F90" s="3">
        <v>452</v>
      </c>
      <c r="G90" s="3">
        <v>450</v>
      </c>
      <c r="H90" s="3">
        <v>313</v>
      </c>
      <c r="I90" s="3">
        <v>131</v>
      </c>
      <c r="J90" s="3">
        <v>6</v>
      </c>
      <c r="K90" s="3">
        <v>906</v>
      </c>
      <c r="L90" s="6">
        <v>96.3</v>
      </c>
      <c r="M90" s="3"/>
      <c r="N90" s="3"/>
      <c r="O90" s="3"/>
      <c r="P90" s="4"/>
      <c r="Q90" s="4"/>
      <c r="R90" s="4"/>
      <c r="S90" s="4"/>
      <c r="T90" s="4"/>
      <c r="U90" s="4"/>
      <c r="V90" s="4"/>
      <c r="W90" s="4"/>
      <c r="X90" s="4"/>
      <c r="Y90" s="4"/>
      <c r="Z90" s="4"/>
      <c r="AA90" s="4"/>
      <c r="AB90" s="4"/>
      <c r="AC90" s="4"/>
      <c r="AD90" s="4"/>
      <c r="AE90" s="4"/>
      <c r="AF90" s="4"/>
      <c r="AG90" s="4"/>
      <c r="AH90" s="4"/>
      <c r="AI90" s="4"/>
      <c r="AJ90" s="4"/>
      <c r="AK90" s="4"/>
      <c r="AL90" s="4"/>
      <c r="AM90" s="4"/>
      <c r="AN90" s="4"/>
      <c r="AO90" s="4"/>
      <c r="AP90" s="4"/>
      <c r="AQ90" s="4"/>
      <c r="AR90" s="4"/>
      <c r="AS90" s="4"/>
      <c r="AT90" s="4"/>
      <c r="AU90" s="4"/>
      <c r="AV90" s="4"/>
      <c r="AW90" s="4"/>
      <c r="AX90" s="4"/>
      <c r="AY90" s="4"/>
      <c r="AZ90" s="4"/>
      <c r="BA90" s="4"/>
      <c r="BB90" s="4"/>
      <c r="BC90" s="4"/>
      <c r="BD90" s="4"/>
      <c r="BE90" s="4"/>
      <c r="BF90" s="4"/>
      <c r="BG90" s="4"/>
      <c r="BH90" s="4"/>
      <c r="BI90" s="4"/>
      <c r="BJ90" s="4"/>
      <c r="BK90" s="4"/>
      <c r="BL90" s="4"/>
      <c r="BM90" s="4"/>
      <c r="BN90" s="4"/>
      <c r="BO90" s="4"/>
      <c r="BP90" s="4"/>
      <c r="BQ90" s="4"/>
      <c r="BR90" s="4"/>
      <c r="BS90" s="4"/>
      <c r="BT90" s="4"/>
      <c r="BU90" s="4"/>
      <c r="BV90" s="4"/>
      <c r="BW90" s="4"/>
      <c r="BX90" s="4"/>
      <c r="BY90" s="4"/>
      <c r="BZ90" s="4"/>
      <c r="CA90" s="4"/>
      <c r="CB90" s="4"/>
      <c r="CC90" s="4"/>
      <c r="CD90" s="4"/>
      <c r="CE90" s="4"/>
      <c r="CF90" s="4"/>
    </row>
    <row r="91" spans="1:84" ht="12" customHeight="1" x14ac:dyDescent="0.15">
      <c r="A91" s="23">
        <v>20</v>
      </c>
      <c r="B91" s="23">
        <v>450</v>
      </c>
      <c r="C91" s="5" t="s">
        <v>195</v>
      </c>
      <c r="D91" s="3">
        <v>818</v>
      </c>
      <c r="E91" s="3">
        <v>208</v>
      </c>
      <c r="F91" s="3">
        <v>189</v>
      </c>
      <c r="G91" s="3">
        <v>610</v>
      </c>
      <c r="H91" s="3">
        <v>530</v>
      </c>
      <c r="I91" s="3">
        <v>72</v>
      </c>
      <c r="J91" s="3">
        <v>8</v>
      </c>
      <c r="K91" s="3">
        <v>775</v>
      </c>
      <c r="L91" s="6">
        <v>94.7</v>
      </c>
      <c r="M91" s="3"/>
      <c r="N91" s="3"/>
      <c r="O91" s="3"/>
      <c r="P91" s="4"/>
      <c r="Q91" s="4"/>
      <c r="R91" s="4"/>
      <c r="S91" s="4"/>
      <c r="T91" s="4"/>
      <c r="U91" s="4"/>
      <c r="V91" s="4"/>
      <c r="W91" s="4"/>
      <c r="X91" s="4"/>
      <c r="Y91" s="4"/>
      <c r="Z91" s="4"/>
      <c r="AA91" s="4"/>
      <c r="AB91" s="4"/>
      <c r="AC91" s="4"/>
      <c r="AD91" s="4"/>
      <c r="AE91" s="4"/>
      <c r="AF91" s="4"/>
      <c r="AG91" s="4"/>
      <c r="AH91" s="4"/>
      <c r="AI91" s="4"/>
      <c r="AJ91" s="4"/>
      <c r="AK91" s="4"/>
      <c r="AL91" s="4"/>
      <c r="AM91" s="4"/>
      <c r="AN91" s="4"/>
      <c r="AO91" s="4"/>
      <c r="AP91" s="4"/>
      <c r="AQ91" s="4"/>
      <c r="AR91" s="4"/>
      <c r="AS91" s="4"/>
      <c r="AT91" s="4"/>
      <c r="AU91" s="4"/>
      <c r="AV91" s="4"/>
      <c r="AW91" s="4"/>
      <c r="AX91" s="4"/>
      <c r="AY91" s="4"/>
      <c r="AZ91" s="4"/>
      <c r="BA91" s="4"/>
      <c r="BB91" s="4"/>
      <c r="BC91" s="4"/>
      <c r="BD91" s="4"/>
      <c r="BE91" s="4"/>
      <c r="BF91" s="4"/>
      <c r="BG91" s="4"/>
      <c r="BH91" s="4"/>
      <c r="BI91" s="4"/>
      <c r="BJ91" s="4"/>
      <c r="BK91" s="4"/>
      <c r="BL91" s="4"/>
      <c r="BM91" s="4"/>
      <c r="BN91" s="4"/>
      <c r="BO91" s="4"/>
      <c r="BP91" s="4"/>
      <c r="BQ91" s="4"/>
      <c r="BR91" s="4"/>
      <c r="BS91" s="4"/>
      <c r="BT91" s="4"/>
      <c r="BU91" s="4"/>
      <c r="BV91" s="4"/>
      <c r="BW91" s="4"/>
      <c r="BX91" s="4"/>
      <c r="BY91" s="4"/>
      <c r="BZ91" s="4"/>
      <c r="CA91" s="4"/>
      <c r="CB91" s="4"/>
      <c r="CC91" s="4"/>
      <c r="CD91" s="4"/>
      <c r="CE91" s="4"/>
      <c r="CF91" s="4"/>
    </row>
    <row r="92" spans="1:84" ht="12" customHeight="1" x14ac:dyDescent="0.15">
      <c r="A92" s="23">
        <v>20</v>
      </c>
      <c r="B92" s="23">
        <v>451</v>
      </c>
      <c r="C92" s="5" t="s">
        <v>196</v>
      </c>
      <c r="D92" s="3">
        <v>577</v>
      </c>
      <c r="E92" s="3">
        <v>127</v>
      </c>
      <c r="F92" s="3">
        <v>114</v>
      </c>
      <c r="G92" s="3">
        <v>450</v>
      </c>
      <c r="H92" s="3">
        <v>429</v>
      </c>
      <c r="I92" s="3">
        <v>18</v>
      </c>
      <c r="J92" s="3">
        <v>3</v>
      </c>
      <c r="K92" s="3">
        <v>1070</v>
      </c>
      <c r="L92" s="6">
        <v>185.4</v>
      </c>
      <c r="M92" s="3"/>
      <c r="N92" s="3"/>
      <c r="O92" s="3"/>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c r="AY92" s="4"/>
      <c r="AZ92" s="4"/>
      <c r="BA92" s="4"/>
      <c r="BB92" s="4"/>
      <c r="BC92" s="4"/>
      <c r="BD92" s="4"/>
      <c r="BE92" s="4"/>
      <c r="BF92" s="4"/>
      <c r="BG92" s="4"/>
      <c r="BH92" s="4"/>
      <c r="BI92" s="4"/>
      <c r="BJ92" s="4"/>
      <c r="BK92" s="4"/>
      <c r="BL92" s="4"/>
      <c r="BM92" s="4"/>
      <c r="BN92" s="4"/>
      <c r="BO92" s="4"/>
      <c r="BP92" s="4"/>
      <c r="BQ92" s="4"/>
      <c r="BR92" s="4"/>
      <c r="BS92" s="4"/>
      <c r="BT92" s="4"/>
      <c r="BU92" s="4"/>
      <c r="BV92" s="4"/>
      <c r="BW92" s="4"/>
      <c r="BX92" s="4"/>
      <c r="BY92" s="4"/>
      <c r="BZ92" s="4"/>
      <c r="CA92" s="4"/>
      <c r="CB92" s="4"/>
      <c r="CC92" s="4"/>
      <c r="CD92" s="4"/>
      <c r="CE92" s="4"/>
      <c r="CF92" s="4"/>
    </row>
    <row r="93" spans="1:84" ht="12" customHeight="1" x14ac:dyDescent="0.15">
      <c r="A93" s="146">
        <v>20</v>
      </c>
      <c r="B93" s="146">
        <v>461</v>
      </c>
      <c r="C93" s="147" t="s">
        <v>197</v>
      </c>
      <c r="D93" s="3">
        <v>1520</v>
      </c>
      <c r="E93" s="3">
        <v>1450</v>
      </c>
      <c r="F93" s="3">
        <v>1320</v>
      </c>
      <c r="G93" s="3">
        <v>75</v>
      </c>
      <c r="H93" s="3">
        <v>73</v>
      </c>
      <c r="I93" s="3">
        <v>2</v>
      </c>
      <c r="J93" s="3" t="s">
        <v>22</v>
      </c>
      <c r="K93" s="3">
        <v>1310</v>
      </c>
      <c r="L93" s="6">
        <v>86.2</v>
      </c>
      <c r="M93" s="3"/>
      <c r="N93" s="3"/>
      <c r="O93" s="3"/>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c r="BF93" s="4"/>
      <c r="BG93" s="4"/>
      <c r="BH93" s="4"/>
      <c r="BI93" s="4"/>
      <c r="BJ93" s="4"/>
      <c r="BK93" s="4"/>
      <c r="BL93" s="4"/>
      <c r="BM93" s="4"/>
      <c r="BN93" s="4"/>
      <c r="BO93" s="4"/>
      <c r="BP93" s="4"/>
      <c r="BQ93" s="4"/>
      <c r="BR93" s="4"/>
      <c r="BS93" s="4"/>
      <c r="BT93" s="4"/>
      <c r="BU93" s="4"/>
      <c r="BV93" s="4"/>
      <c r="BW93" s="4"/>
      <c r="BX93" s="4"/>
      <c r="BY93" s="4"/>
      <c r="BZ93" s="4"/>
      <c r="CA93" s="4"/>
      <c r="CB93" s="4"/>
      <c r="CC93" s="4"/>
      <c r="CD93" s="4"/>
      <c r="CE93" s="4"/>
      <c r="CF93" s="4"/>
    </row>
    <row r="94" spans="1:84" ht="12" customHeight="1" x14ac:dyDescent="0.15">
      <c r="A94" s="146">
        <v>20</v>
      </c>
      <c r="B94" s="146">
        <v>462</v>
      </c>
      <c r="C94" s="147" t="s">
        <v>198</v>
      </c>
      <c r="D94" s="3">
        <v>2330</v>
      </c>
      <c r="E94" s="3">
        <v>2030</v>
      </c>
      <c r="F94" s="3">
        <v>1820</v>
      </c>
      <c r="G94" s="3">
        <v>298</v>
      </c>
      <c r="H94" s="3">
        <v>259</v>
      </c>
      <c r="I94" s="3">
        <v>36</v>
      </c>
      <c r="J94" s="3">
        <v>3</v>
      </c>
      <c r="K94" s="3">
        <v>1870</v>
      </c>
      <c r="L94" s="6">
        <v>80.3</v>
      </c>
      <c r="M94" s="3"/>
      <c r="N94" s="3"/>
      <c r="O94" s="3"/>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c r="BE94" s="4"/>
      <c r="BF94" s="4"/>
      <c r="BG94" s="4"/>
      <c r="BH94" s="4"/>
      <c r="BI94" s="4"/>
      <c r="BJ94" s="4"/>
      <c r="BK94" s="4"/>
      <c r="BL94" s="4"/>
      <c r="BM94" s="4"/>
      <c r="BN94" s="4"/>
      <c r="BO94" s="4"/>
      <c r="BP94" s="4"/>
      <c r="BQ94" s="4"/>
      <c r="BR94" s="4"/>
      <c r="BS94" s="4"/>
      <c r="BT94" s="4"/>
      <c r="BU94" s="4"/>
      <c r="BV94" s="4"/>
      <c r="BW94" s="4"/>
      <c r="BX94" s="4"/>
      <c r="BY94" s="4"/>
      <c r="BZ94" s="4"/>
      <c r="CA94" s="4"/>
      <c r="CB94" s="4"/>
      <c r="CC94" s="4"/>
      <c r="CD94" s="4"/>
      <c r="CE94" s="4"/>
      <c r="CF94" s="4"/>
    </row>
    <row r="95" spans="1:84" ht="12" customHeight="1" x14ac:dyDescent="0.15">
      <c r="A95" s="138">
        <v>20</v>
      </c>
      <c r="B95" s="138">
        <v>463</v>
      </c>
      <c r="C95" s="82" t="s">
        <v>199</v>
      </c>
      <c r="D95" s="3">
        <v>133</v>
      </c>
      <c r="E95" s="3">
        <v>50</v>
      </c>
      <c r="F95" s="3">
        <v>38</v>
      </c>
      <c r="G95" s="3">
        <v>83</v>
      </c>
      <c r="H95" s="3">
        <v>51</v>
      </c>
      <c r="I95" s="3">
        <v>1</v>
      </c>
      <c r="J95" s="3">
        <v>31</v>
      </c>
      <c r="K95" s="3">
        <v>116</v>
      </c>
      <c r="L95" s="6">
        <v>87.2</v>
      </c>
      <c r="M95" s="3"/>
      <c r="N95" s="3"/>
      <c r="O95" s="3"/>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4"/>
      <c r="BH95" s="4"/>
      <c r="BI95" s="4"/>
      <c r="BJ95" s="4"/>
      <c r="BK95" s="4"/>
      <c r="BL95" s="4"/>
      <c r="BM95" s="4"/>
      <c r="BN95" s="4"/>
      <c r="BO95" s="4"/>
      <c r="BP95" s="4"/>
      <c r="BQ95" s="4"/>
      <c r="BR95" s="4"/>
      <c r="BS95" s="4"/>
      <c r="BT95" s="4"/>
      <c r="BU95" s="4"/>
      <c r="BV95" s="4"/>
      <c r="BW95" s="4"/>
      <c r="BX95" s="4"/>
      <c r="BY95" s="4"/>
      <c r="BZ95" s="4"/>
      <c r="CA95" s="4"/>
      <c r="CB95" s="4"/>
      <c r="CC95" s="4"/>
      <c r="CD95" s="4"/>
      <c r="CE95" s="4"/>
      <c r="CF95" s="4"/>
    </row>
    <row r="96" spans="1:84" ht="12" customHeight="1" x14ac:dyDescent="0.15">
      <c r="A96" s="138">
        <v>20</v>
      </c>
      <c r="B96" s="138">
        <v>464</v>
      </c>
      <c r="C96" s="82" t="s">
        <v>200</v>
      </c>
      <c r="D96" s="3">
        <v>33</v>
      </c>
      <c r="E96" s="3">
        <v>0</v>
      </c>
      <c r="F96" s="3">
        <v>0</v>
      </c>
      <c r="G96" s="3">
        <v>33</v>
      </c>
      <c r="H96" s="3">
        <v>13</v>
      </c>
      <c r="I96" s="3">
        <v>4</v>
      </c>
      <c r="J96" s="3">
        <v>16</v>
      </c>
      <c r="K96" s="3">
        <v>86</v>
      </c>
      <c r="L96" s="6">
        <v>260.60000000000002</v>
      </c>
      <c r="M96" s="3"/>
      <c r="N96" s="3"/>
      <c r="O96" s="3"/>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c r="BF96" s="4"/>
      <c r="BG96" s="4"/>
      <c r="BH96" s="4"/>
      <c r="BI96" s="4"/>
      <c r="BJ96" s="4"/>
      <c r="BK96" s="4"/>
      <c r="BL96" s="4"/>
      <c r="BM96" s="4"/>
      <c r="BN96" s="4"/>
      <c r="BO96" s="4"/>
      <c r="BP96" s="4"/>
      <c r="BQ96" s="4"/>
      <c r="BR96" s="4"/>
      <c r="BS96" s="4"/>
      <c r="BT96" s="4"/>
      <c r="BU96" s="4"/>
      <c r="BV96" s="4"/>
      <c r="BW96" s="4"/>
      <c r="BX96" s="4"/>
      <c r="BY96" s="4"/>
      <c r="BZ96" s="4"/>
      <c r="CA96" s="4"/>
      <c r="CB96" s="4"/>
      <c r="CC96" s="4"/>
      <c r="CD96" s="4"/>
      <c r="CE96" s="4"/>
      <c r="CF96" s="4"/>
    </row>
    <row r="97" spans="1:84" ht="12" customHeight="1" x14ac:dyDescent="0.15">
      <c r="A97" s="138">
        <v>20</v>
      </c>
      <c r="B97" s="138">
        <v>465</v>
      </c>
      <c r="C97" s="82" t="s">
        <v>201</v>
      </c>
      <c r="D97" s="3">
        <v>1220</v>
      </c>
      <c r="E97" s="3">
        <v>711</v>
      </c>
      <c r="F97" s="3">
        <v>637</v>
      </c>
      <c r="G97" s="3">
        <v>504</v>
      </c>
      <c r="H97" s="3">
        <v>202</v>
      </c>
      <c r="I97" s="3">
        <v>299</v>
      </c>
      <c r="J97" s="3">
        <v>3</v>
      </c>
      <c r="K97" s="3">
        <v>1130</v>
      </c>
      <c r="L97" s="6">
        <v>92.6</v>
      </c>
      <c r="M97" s="3"/>
      <c r="N97" s="3"/>
      <c r="O97" s="3"/>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c r="BJ97" s="4"/>
      <c r="BK97" s="4"/>
      <c r="BL97" s="4"/>
      <c r="BM97" s="4"/>
      <c r="BN97" s="4"/>
      <c r="BO97" s="4"/>
      <c r="BP97" s="4"/>
      <c r="BQ97" s="4"/>
      <c r="BR97" s="4"/>
      <c r="BS97" s="4"/>
      <c r="BT97" s="4"/>
      <c r="BU97" s="4"/>
      <c r="BV97" s="4"/>
      <c r="BW97" s="4"/>
      <c r="BX97" s="4"/>
      <c r="BY97" s="4"/>
      <c r="BZ97" s="4"/>
      <c r="CA97" s="4"/>
      <c r="CB97" s="4"/>
      <c r="CC97" s="4"/>
      <c r="CD97" s="4"/>
      <c r="CE97" s="4"/>
      <c r="CF97" s="4"/>
    </row>
    <row r="98" spans="1:84" ht="12" customHeight="1" x14ac:dyDescent="0.15">
      <c r="A98" s="146">
        <v>20</v>
      </c>
      <c r="B98" s="146">
        <v>466</v>
      </c>
      <c r="C98" s="147" t="s">
        <v>202</v>
      </c>
      <c r="D98" s="3">
        <v>1770</v>
      </c>
      <c r="E98" s="3">
        <v>921</v>
      </c>
      <c r="F98" s="3">
        <v>827</v>
      </c>
      <c r="G98" s="3">
        <v>850</v>
      </c>
      <c r="H98" s="3">
        <v>376</v>
      </c>
      <c r="I98" s="3">
        <v>471</v>
      </c>
      <c r="J98" s="3">
        <v>3</v>
      </c>
      <c r="K98" s="3">
        <v>1520</v>
      </c>
      <c r="L98" s="6">
        <v>85.9</v>
      </c>
      <c r="M98" s="3"/>
      <c r="N98" s="3"/>
      <c r="O98" s="3"/>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c r="BJ98" s="4"/>
      <c r="BK98" s="4"/>
      <c r="BL98" s="4"/>
      <c r="BM98" s="4"/>
      <c r="BN98" s="4"/>
      <c r="BO98" s="4"/>
      <c r="BP98" s="4"/>
      <c r="BQ98" s="4"/>
      <c r="BR98" s="4"/>
      <c r="BS98" s="4"/>
      <c r="BT98" s="4"/>
      <c r="BU98" s="4"/>
      <c r="BV98" s="4"/>
      <c r="BW98" s="4"/>
      <c r="BX98" s="4"/>
      <c r="BY98" s="4"/>
      <c r="BZ98" s="4"/>
      <c r="CA98" s="4"/>
      <c r="CB98" s="4"/>
      <c r="CC98" s="4"/>
      <c r="CD98" s="4"/>
      <c r="CE98" s="4"/>
      <c r="CF98" s="4"/>
    </row>
    <row r="99" spans="1:84" ht="12" customHeight="1" x14ac:dyDescent="0.15">
      <c r="A99" s="146">
        <v>20</v>
      </c>
      <c r="B99" s="146">
        <v>467</v>
      </c>
      <c r="C99" s="147" t="s">
        <v>203</v>
      </c>
      <c r="D99" s="3">
        <v>991</v>
      </c>
      <c r="E99" s="3">
        <v>835</v>
      </c>
      <c r="F99" s="3">
        <v>749</v>
      </c>
      <c r="G99" s="3">
        <v>156</v>
      </c>
      <c r="H99" s="3">
        <v>116</v>
      </c>
      <c r="I99" s="3">
        <v>39</v>
      </c>
      <c r="J99" s="3">
        <v>1</v>
      </c>
      <c r="K99" s="3">
        <v>949</v>
      </c>
      <c r="L99" s="6">
        <v>95.8</v>
      </c>
      <c r="M99" s="3"/>
      <c r="N99" s="3"/>
      <c r="O99" s="3"/>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c r="AX99" s="4"/>
      <c r="AY99" s="4"/>
      <c r="AZ99" s="4"/>
      <c r="BA99" s="4"/>
      <c r="BB99" s="4"/>
      <c r="BC99" s="4"/>
      <c r="BD99" s="4"/>
      <c r="BE99" s="4"/>
      <c r="BF99" s="4"/>
      <c r="BG99" s="4"/>
      <c r="BH99" s="4"/>
      <c r="BI99" s="4"/>
      <c r="BJ99" s="4"/>
      <c r="BK99" s="4"/>
      <c r="BL99" s="4"/>
      <c r="BM99" s="4"/>
      <c r="BN99" s="4"/>
      <c r="BO99" s="4"/>
      <c r="BP99" s="4"/>
      <c r="BQ99" s="4"/>
      <c r="BR99" s="4"/>
      <c r="BS99" s="4"/>
      <c r="BT99" s="4"/>
      <c r="BU99" s="4"/>
      <c r="BV99" s="4"/>
      <c r="BW99" s="4"/>
      <c r="BX99" s="4"/>
      <c r="BY99" s="4"/>
      <c r="BZ99" s="4"/>
      <c r="CA99" s="4"/>
      <c r="CB99" s="4"/>
      <c r="CC99" s="4"/>
      <c r="CD99" s="4"/>
      <c r="CE99" s="4"/>
      <c r="CF99" s="4"/>
    </row>
    <row r="100" spans="1:84" ht="12" customHeight="1" x14ac:dyDescent="0.15">
      <c r="A100" s="23">
        <v>20</v>
      </c>
      <c r="B100" s="23">
        <v>481</v>
      </c>
      <c r="C100" s="5" t="s">
        <v>204</v>
      </c>
      <c r="D100" s="3">
        <v>870</v>
      </c>
      <c r="E100" s="3">
        <v>716</v>
      </c>
      <c r="F100" s="3">
        <v>655</v>
      </c>
      <c r="G100" s="3">
        <v>154</v>
      </c>
      <c r="H100" s="3">
        <v>124</v>
      </c>
      <c r="I100" s="3">
        <v>26</v>
      </c>
      <c r="J100" s="3">
        <v>4</v>
      </c>
      <c r="K100" s="3">
        <v>838</v>
      </c>
      <c r="L100" s="6">
        <v>96.3</v>
      </c>
      <c r="M100" s="3"/>
      <c r="N100" s="3"/>
      <c r="O100" s="3"/>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c r="BF100" s="4"/>
      <c r="BG100" s="4"/>
      <c r="BH100" s="4"/>
      <c r="BI100" s="4"/>
      <c r="BJ100" s="4"/>
      <c r="BK100" s="4"/>
      <c r="BL100" s="4"/>
      <c r="BM100" s="4"/>
      <c r="BN100" s="4"/>
      <c r="BO100" s="4"/>
      <c r="BP100" s="4"/>
      <c r="BQ100" s="4"/>
      <c r="BR100" s="4"/>
      <c r="BS100" s="4"/>
      <c r="BT100" s="4"/>
      <c r="BU100" s="4"/>
      <c r="BV100" s="4"/>
      <c r="BW100" s="4"/>
      <c r="BX100" s="4"/>
      <c r="BY100" s="4"/>
      <c r="BZ100" s="4"/>
      <c r="CA100" s="4"/>
      <c r="CB100" s="4"/>
      <c r="CC100" s="4"/>
      <c r="CD100" s="4"/>
      <c r="CE100" s="4"/>
      <c r="CF100" s="4"/>
    </row>
    <row r="101" spans="1:84" ht="12" customHeight="1" x14ac:dyDescent="0.15">
      <c r="A101" s="23">
        <v>20</v>
      </c>
      <c r="B101" s="23">
        <v>482</v>
      </c>
      <c r="C101" s="5" t="s">
        <v>205</v>
      </c>
      <c r="D101" s="3">
        <v>1180</v>
      </c>
      <c r="E101" s="3">
        <v>1080</v>
      </c>
      <c r="F101" s="3">
        <v>984</v>
      </c>
      <c r="G101" s="3">
        <v>104</v>
      </c>
      <c r="H101" s="3">
        <v>60</v>
      </c>
      <c r="I101" s="3">
        <v>42</v>
      </c>
      <c r="J101" s="3">
        <v>2</v>
      </c>
      <c r="K101" s="3">
        <v>1060</v>
      </c>
      <c r="L101" s="6">
        <v>89.8</v>
      </c>
      <c r="M101" s="3"/>
      <c r="N101" s="3"/>
      <c r="O101" s="3"/>
      <c r="P101" s="4"/>
      <c r="Q101" s="4"/>
      <c r="R101" s="4"/>
      <c r="S101" s="4"/>
      <c r="T101" s="4"/>
      <c r="U101" s="4"/>
      <c r="V101" s="4"/>
      <c r="W101" s="4"/>
      <c r="X101" s="4"/>
      <c r="Y101" s="4"/>
      <c r="Z101" s="4"/>
      <c r="AA101" s="4"/>
      <c r="AB101" s="4"/>
      <c r="AC101" s="4"/>
      <c r="AD101" s="4"/>
      <c r="AE101" s="4"/>
      <c r="AF101" s="4"/>
      <c r="AG101" s="4"/>
      <c r="AH101" s="4"/>
      <c r="AI101" s="4"/>
      <c r="AJ101" s="4"/>
      <c r="AK101" s="4"/>
      <c r="AL101" s="4"/>
      <c r="AM101" s="4"/>
      <c r="AN101" s="4"/>
      <c r="AO101" s="4"/>
      <c r="AP101" s="4"/>
      <c r="AQ101" s="4"/>
      <c r="AR101" s="4"/>
      <c r="AS101" s="4"/>
      <c r="AT101" s="4"/>
      <c r="AU101" s="4"/>
      <c r="AV101" s="4"/>
      <c r="AW101" s="4"/>
      <c r="AX101" s="4"/>
      <c r="AY101" s="4"/>
      <c r="AZ101" s="4"/>
      <c r="BA101" s="4"/>
      <c r="BB101" s="4"/>
      <c r="BC101" s="4"/>
      <c r="BD101" s="4"/>
      <c r="BE101" s="4"/>
      <c r="BF101" s="4"/>
      <c r="BG101" s="4"/>
      <c r="BH101" s="4"/>
      <c r="BI101" s="4"/>
      <c r="BJ101" s="4"/>
      <c r="BK101" s="4"/>
      <c r="BL101" s="4"/>
      <c r="BM101" s="4"/>
      <c r="BN101" s="4"/>
      <c r="BO101" s="4"/>
      <c r="BP101" s="4"/>
      <c r="BQ101" s="4"/>
      <c r="BR101" s="4"/>
      <c r="BS101" s="4"/>
      <c r="BT101" s="4"/>
      <c r="BU101" s="4"/>
      <c r="BV101" s="4"/>
      <c r="BW101" s="4"/>
      <c r="BX101" s="4"/>
      <c r="BY101" s="4"/>
      <c r="BZ101" s="4"/>
      <c r="CA101" s="4"/>
      <c r="CB101" s="4"/>
      <c r="CC101" s="4"/>
      <c r="CD101" s="4"/>
      <c r="CE101" s="4"/>
      <c r="CF101" s="4"/>
    </row>
    <row r="102" spans="1:84" ht="12" customHeight="1" x14ac:dyDescent="0.15">
      <c r="A102" s="156">
        <v>20</v>
      </c>
      <c r="B102" s="156">
        <v>483</v>
      </c>
      <c r="C102" s="157" t="s">
        <v>206</v>
      </c>
      <c r="D102" s="3">
        <v>139</v>
      </c>
      <c r="E102" s="3">
        <v>52</v>
      </c>
      <c r="F102" s="3">
        <v>35</v>
      </c>
      <c r="G102" s="3">
        <v>87</v>
      </c>
      <c r="H102" s="3">
        <v>76</v>
      </c>
      <c r="I102" s="3">
        <v>11</v>
      </c>
      <c r="J102" s="3" t="s">
        <v>22</v>
      </c>
      <c r="K102" s="3">
        <v>104</v>
      </c>
      <c r="L102" s="6">
        <v>74.8</v>
      </c>
      <c r="M102" s="3"/>
      <c r="N102" s="3"/>
      <c r="O102" s="3"/>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4"/>
      <c r="BE102" s="4"/>
      <c r="BF102" s="4"/>
      <c r="BG102" s="4"/>
      <c r="BH102" s="4"/>
      <c r="BI102" s="4"/>
      <c r="BJ102" s="4"/>
      <c r="BK102" s="4"/>
      <c r="BL102" s="4"/>
      <c r="BM102" s="4"/>
      <c r="BN102" s="4"/>
      <c r="BO102" s="4"/>
      <c r="BP102" s="4"/>
      <c r="BQ102" s="4"/>
      <c r="BR102" s="4"/>
      <c r="BS102" s="4"/>
      <c r="BT102" s="4"/>
      <c r="BU102" s="4"/>
      <c r="BV102" s="4"/>
      <c r="BW102" s="4"/>
      <c r="BX102" s="4"/>
      <c r="BY102" s="4"/>
      <c r="BZ102" s="4"/>
      <c r="CA102" s="4"/>
      <c r="CB102" s="4"/>
      <c r="CC102" s="4"/>
      <c r="CD102" s="4"/>
      <c r="CE102" s="4"/>
      <c r="CF102" s="4"/>
    </row>
    <row r="103" spans="1:84" ht="12" customHeight="1" x14ac:dyDescent="0.15">
      <c r="A103" s="156">
        <v>20</v>
      </c>
      <c r="B103" s="156">
        <v>484</v>
      </c>
      <c r="C103" s="157" t="s">
        <v>207</v>
      </c>
      <c r="D103" s="3">
        <v>174</v>
      </c>
      <c r="E103" s="3">
        <v>123</v>
      </c>
      <c r="F103" s="3">
        <v>85</v>
      </c>
      <c r="G103" s="3">
        <v>51</v>
      </c>
      <c r="H103" s="3">
        <v>46</v>
      </c>
      <c r="I103" s="3">
        <v>5</v>
      </c>
      <c r="J103" s="3">
        <v>0</v>
      </c>
      <c r="K103" s="3">
        <v>112</v>
      </c>
      <c r="L103" s="6">
        <v>64.400000000000006</v>
      </c>
      <c r="M103" s="3"/>
      <c r="N103" s="3"/>
      <c r="O103" s="3"/>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c r="AX103" s="4"/>
      <c r="AY103" s="4"/>
      <c r="AZ103" s="4"/>
      <c r="BA103" s="4"/>
      <c r="BB103" s="4"/>
      <c r="BC103" s="4"/>
      <c r="BD103" s="4"/>
      <c r="BE103" s="4"/>
      <c r="BF103" s="4"/>
      <c r="BG103" s="4"/>
      <c r="BH103" s="4"/>
      <c r="BI103" s="4"/>
      <c r="BJ103" s="4"/>
      <c r="BK103" s="4"/>
      <c r="BL103" s="4"/>
      <c r="BM103" s="4"/>
      <c r="BN103" s="4"/>
      <c r="BO103" s="4"/>
      <c r="BP103" s="4"/>
      <c r="BQ103" s="4"/>
      <c r="BR103" s="4"/>
      <c r="BS103" s="4"/>
      <c r="BT103" s="4"/>
      <c r="BU103" s="4"/>
      <c r="BV103" s="4"/>
      <c r="BW103" s="4"/>
      <c r="BX103" s="4"/>
      <c r="BY103" s="4"/>
      <c r="BZ103" s="4"/>
      <c r="CA103" s="4"/>
      <c r="CB103" s="4"/>
      <c r="CC103" s="4"/>
      <c r="CD103" s="4"/>
      <c r="CE103" s="4"/>
      <c r="CF103" s="4"/>
    </row>
    <row r="104" spans="1:84" ht="12" customHeight="1" x14ac:dyDescent="0.15">
      <c r="A104" s="23">
        <v>20</v>
      </c>
      <c r="B104" s="23">
        <v>485</v>
      </c>
      <c r="C104" s="5" t="s">
        <v>208</v>
      </c>
      <c r="D104" s="3">
        <v>764</v>
      </c>
      <c r="E104" s="3">
        <v>668</v>
      </c>
      <c r="F104" s="3">
        <v>557</v>
      </c>
      <c r="G104" s="3">
        <v>96</v>
      </c>
      <c r="H104" s="3">
        <v>86</v>
      </c>
      <c r="I104" s="3">
        <v>9</v>
      </c>
      <c r="J104" s="3">
        <v>1</v>
      </c>
      <c r="K104" s="3">
        <v>668</v>
      </c>
      <c r="L104" s="6">
        <v>87.4</v>
      </c>
      <c r="M104" s="3"/>
      <c r="N104" s="3"/>
      <c r="O104" s="3"/>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c r="BJ104" s="4"/>
      <c r="BK104" s="4"/>
      <c r="BL104" s="4"/>
      <c r="BM104" s="4"/>
      <c r="BN104" s="4"/>
      <c r="BO104" s="4"/>
      <c r="BP104" s="4"/>
      <c r="BQ104" s="4"/>
      <c r="BR104" s="4"/>
      <c r="BS104" s="4"/>
      <c r="BT104" s="4"/>
      <c r="BU104" s="4"/>
      <c r="BV104" s="4"/>
      <c r="BW104" s="4"/>
      <c r="BX104" s="4"/>
      <c r="BY104" s="4"/>
      <c r="BZ104" s="4"/>
      <c r="CA104" s="4"/>
      <c r="CB104" s="4"/>
      <c r="CC104" s="4"/>
      <c r="CD104" s="4"/>
      <c r="CE104" s="4"/>
      <c r="CF104" s="4"/>
    </row>
    <row r="105" spans="1:84" ht="12" customHeight="1" x14ac:dyDescent="0.15">
      <c r="A105" s="23">
        <v>20</v>
      </c>
      <c r="B105" s="23">
        <v>486</v>
      </c>
      <c r="C105" s="5" t="s">
        <v>209</v>
      </c>
      <c r="D105" s="3">
        <v>468</v>
      </c>
      <c r="E105" s="3">
        <v>380</v>
      </c>
      <c r="F105" s="3">
        <v>241</v>
      </c>
      <c r="G105" s="3">
        <v>88</v>
      </c>
      <c r="H105" s="3">
        <v>38</v>
      </c>
      <c r="I105" s="3">
        <v>7</v>
      </c>
      <c r="J105" s="3">
        <v>43</v>
      </c>
      <c r="K105" s="3">
        <v>268</v>
      </c>
      <c r="L105" s="6">
        <v>57.3</v>
      </c>
      <c r="M105" s="3"/>
      <c r="N105" s="3"/>
      <c r="O105" s="3"/>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c r="AX105" s="4"/>
      <c r="AY105" s="4"/>
      <c r="AZ105" s="4"/>
      <c r="BA105" s="4"/>
      <c r="BB105" s="4"/>
      <c r="BC105" s="4"/>
      <c r="BD105" s="4"/>
      <c r="BE105" s="4"/>
      <c r="BF105" s="4"/>
      <c r="BG105" s="4"/>
      <c r="BH105" s="4"/>
      <c r="BI105" s="4"/>
      <c r="BJ105" s="4"/>
      <c r="BK105" s="4"/>
      <c r="BL105" s="4"/>
      <c r="BM105" s="4"/>
      <c r="BN105" s="4"/>
      <c r="BO105" s="4"/>
      <c r="BP105" s="4"/>
      <c r="BQ105" s="4"/>
      <c r="BR105" s="4"/>
      <c r="BS105" s="4"/>
      <c r="BT105" s="4"/>
      <c r="BU105" s="4"/>
      <c r="BV105" s="4"/>
      <c r="BW105" s="4"/>
      <c r="BX105" s="4"/>
      <c r="BY105" s="4"/>
      <c r="BZ105" s="4"/>
      <c r="CA105" s="4"/>
      <c r="CB105" s="4"/>
      <c r="CC105" s="4"/>
      <c r="CD105" s="4"/>
      <c r="CE105" s="4"/>
      <c r="CF105" s="4"/>
    </row>
    <row r="106" spans="1:84" ht="12" customHeight="1" x14ac:dyDescent="0.15">
      <c r="A106" s="23">
        <v>20</v>
      </c>
      <c r="B106" s="23">
        <v>521</v>
      </c>
      <c r="C106" s="5" t="s">
        <v>210</v>
      </c>
      <c r="D106" s="3">
        <v>560</v>
      </c>
      <c r="E106" s="3">
        <v>204</v>
      </c>
      <c r="F106" s="3">
        <v>186</v>
      </c>
      <c r="G106" s="3">
        <v>356</v>
      </c>
      <c r="H106" s="3">
        <v>75</v>
      </c>
      <c r="I106" s="3">
        <v>281</v>
      </c>
      <c r="J106" s="3" t="s">
        <v>22</v>
      </c>
      <c r="K106" s="3">
        <v>521</v>
      </c>
      <c r="L106" s="6">
        <v>93</v>
      </c>
      <c r="M106" s="3"/>
      <c r="N106" s="3"/>
      <c r="O106" s="3"/>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4"/>
      <c r="BH106" s="4"/>
      <c r="BI106" s="4"/>
      <c r="BJ106" s="4"/>
      <c r="BK106" s="4"/>
      <c r="BL106" s="4"/>
      <c r="BM106" s="4"/>
      <c r="BN106" s="4"/>
      <c r="BO106" s="4"/>
      <c r="BP106" s="4"/>
      <c r="BQ106" s="4"/>
      <c r="BR106" s="4"/>
      <c r="BS106" s="4"/>
      <c r="BT106" s="4"/>
      <c r="BU106" s="4"/>
      <c r="BV106" s="4"/>
      <c r="BW106" s="4"/>
      <c r="BX106" s="4"/>
      <c r="BY106" s="4"/>
      <c r="BZ106" s="4"/>
      <c r="CA106" s="4"/>
      <c r="CB106" s="4"/>
      <c r="CC106" s="4"/>
      <c r="CD106" s="4"/>
      <c r="CE106" s="4"/>
      <c r="CF106" s="4"/>
    </row>
    <row r="107" spans="1:84" ht="12" customHeight="1" x14ac:dyDescent="0.15">
      <c r="A107" s="23">
        <v>20</v>
      </c>
      <c r="B107" s="23">
        <v>541</v>
      </c>
      <c r="C107" s="5" t="s">
        <v>211</v>
      </c>
      <c r="D107" s="3">
        <v>824</v>
      </c>
      <c r="E107" s="3">
        <v>162</v>
      </c>
      <c r="F107" s="3">
        <v>158</v>
      </c>
      <c r="G107" s="3">
        <v>662</v>
      </c>
      <c r="H107" s="3">
        <v>76</v>
      </c>
      <c r="I107" s="3">
        <v>586</v>
      </c>
      <c r="J107" s="3">
        <v>0</v>
      </c>
      <c r="K107" s="3">
        <v>813</v>
      </c>
      <c r="L107" s="6">
        <v>98.7</v>
      </c>
      <c r="M107" s="3"/>
      <c r="N107" s="3"/>
      <c r="O107" s="3"/>
      <c r="P107" s="4"/>
      <c r="Q107" s="4"/>
      <c r="R107" s="4"/>
      <c r="S107" s="4"/>
      <c r="T107" s="4"/>
      <c r="U107" s="4"/>
      <c r="V107" s="4"/>
      <c r="W107" s="4"/>
      <c r="X107" s="4"/>
      <c r="Y107" s="4"/>
      <c r="Z107" s="4"/>
      <c r="AA107" s="4"/>
      <c r="AB107" s="4"/>
      <c r="AC107" s="4"/>
      <c r="AD107" s="4"/>
      <c r="AE107" s="4"/>
      <c r="AF107" s="4"/>
      <c r="AG107" s="4"/>
      <c r="AH107" s="4"/>
      <c r="AI107" s="4"/>
      <c r="AJ107" s="4"/>
      <c r="AK107" s="4"/>
      <c r="AL107" s="4"/>
      <c r="AM107" s="4"/>
      <c r="AN107" s="4"/>
      <c r="AO107" s="4"/>
      <c r="AP107" s="4"/>
      <c r="AQ107" s="4"/>
      <c r="AR107" s="4"/>
      <c r="AS107" s="4"/>
      <c r="AT107" s="4"/>
      <c r="AU107" s="4"/>
      <c r="AV107" s="4"/>
      <c r="AW107" s="4"/>
      <c r="AX107" s="4"/>
      <c r="AY107" s="4"/>
      <c r="AZ107" s="4"/>
      <c r="BA107" s="4"/>
      <c r="BB107" s="4"/>
      <c r="BC107" s="4"/>
      <c r="BD107" s="4"/>
      <c r="BE107" s="4"/>
      <c r="BF107" s="4"/>
      <c r="BG107" s="4"/>
      <c r="BH107" s="4"/>
      <c r="BI107" s="4"/>
      <c r="BJ107" s="4"/>
      <c r="BK107" s="4"/>
      <c r="BL107" s="4"/>
      <c r="BM107" s="4"/>
      <c r="BN107" s="4"/>
      <c r="BO107" s="4"/>
      <c r="BP107" s="4"/>
      <c r="BQ107" s="4"/>
      <c r="BR107" s="4"/>
      <c r="BS107" s="4"/>
      <c r="BT107" s="4"/>
      <c r="BU107" s="4"/>
      <c r="BV107" s="4"/>
      <c r="BW107" s="4"/>
      <c r="BX107" s="4"/>
      <c r="BY107" s="4"/>
      <c r="BZ107" s="4"/>
      <c r="CA107" s="4"/>
      <c r="CB107" s="4"/>
      <c r="CC107" s="4"/>
      <c r="CD107" s="4"/>
      <c r="CE107" s="4"/>
      <c r="CF107" s="4"/>
    </row>
    <row r="108" spans="1:84" ht="12" customHeight="1" x14ac:dyDescent="0.15">
      <c r="A108" s="23">
        <v>20</v>
      </c>
      <c r="B108" s="23">
        <v>543</v>
      </c>
      <c r="C108" s="5" t="s">
        <v>212</v>
      </c>
      <c r="D108" s="3">
        <v>627</v>
      </c>
      <c r="E108" s="3">
        <v>140</v>
      </c>
      <c r="F108" s="3">
        <v>121</v>
      </c>
      <c r="G108" s="3">
        <v>487</v>
      </c>
      <c r="H108" s="3">
        <v>178</v>
      </c>
      <c r="I108" s="3">
        <v>304</v>
      </c>
      <c r="J108" s="3">
        <v>5</v>
      </c>
      <c r="K108" s="3">
        <v>551</v>
      </c>
      <c r="L108" s="6">
        <v>87.9</v>
      </c>
      <c r="M108" s="3"/>
      <c r="N108" s="3"/>
      <c r="O108" s="3"/>
      <c r="P108" s="4"/>
      <c r="Q108" s="4"/>
      <c r="R108" s="4"/>
      <c r="S108" s="4"/>
      <c r="T108" s="4"/>
      <c r="U108" s="4"/>
      <c r="V108" s="4"/>
      <c r="W108" s="4"/>
      <c r="X108" s="4"/>
      <c r="Y108" s="4"/>
      <c r="Z108" s="4"/>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c r="AY108" s="4"/>
      <c r="AZ108" s="4"/>
      <c r="BA108" s="4"/>
      <c r="BB108" s="4"/>
      <c r="BC108" s="4"/>
      <c r="BD108" s="4"/>
      <c r="BE108" s="4"/>
      <c r="BF108" s="4"/>
      <c r="BG108" s="4"/>
      <c r="BH108" s="4"/>
      <c r="BI108" s="4"/>
      <c r="BJ108" s="4"/>
      <c r="BK108" s="4"/>
      <c r="BL108" s="4"/>
      <c r="BM108" s="4"/>
      <c r="BN108" s="4"/>
      <c r="BO108" s="4"/>
      <c r="BP108" s="4"/>
      <c r="BQ108" s="4"/>
      <c r="BR108" s="4"/>
      <c r="BS108" s="4"/>
      <c r="BT108" s="4"/>
      <c r="BU108" s="4"/>
      <c r="BV108" s="4"/>
      <c r="BW108" s="4"/>
      <c r="BX108" s="4"/>
      <c r="BY108" s="4"/>
      <c r="BZ108" s="4"/>
      <c r="CA108" s="4"/>
      <c r="CB108" s="4"/>
      <c r="CC108" s="4"/>
      <c r="CD108" s="4"/>
      <c r="CE108" s="4"/>
      <c r="CF108" s="4"/>
    </row>
    <row r="109" spans="1:84" ht="12" customHeight="1" x14ac:dyDescent="0.15">
      <c r="A109" s="23">
        <v>20</v>
      </c>
      <c r="B109" s="23">
        <v>561</v>
      </c>
      <c r="C109" s="5" t="s">
        <v>213</v>
      </c>
      <c r="D109" s="3">
        <v>1070</v>
      </c>
      <c r="E109" s="3">
        <v>182</v>
      </c>
      <c r="F109" s="3">
        <v>145</v>
      </c>
      <c r="G109" s="3">
        <v>887</v>
      </c>
      <c r="H109" s="3">
        <v>180</v>
      </c>
      <c r="I109" s="3">
        <v>697</v>
      </c>
      <c r="J109" s="3">
        <v>10</v>
      </c>
      <c r="K109" s="3">
        <v>930</v>
      </c>
      <c r="L109" s="6">
        <v>86.9</v>
      </c>
      <c r="M109" s="3"/>
      <c r="N109" s="3"/>
      <c r="O109" s="3"/>
      <c r="P109" s="4"/>
      <c r="Q109" s="4"/>
      <c r="R109" s="4"/>
      <c r="S109" s="4"/>
      <c r="T109" s="4"/>
      <c r="U109" s="4"/>
      <c r="V109" s="4"/>
      <c r="W109" s="4"/>
      <c r="X109" s="4"/>
      <c r="Y109" s="4"/>
      <c r="Z109" s="4"/>
      <c r="AA109" s="4"/>
      <c r="AB109" s="4"/>
      <c r="AC109" s="4"/>
      <c r="AD109" s="4"/>
      <c r="AE109" s="4"/>
      <c r="AF109" s="4"/>
      <c r="AG109" s="4"/>
      <c r="AH109" s="4"/>
      <c r="AI109" s="4"/>
      <c r="AJ109" s="4"/>
      <c r="AK109" s="4"/>
      <c r="AL109" s="4"/>
      <c r="AM109" s="4"/>
      <c r="AN109" s="4"/>
      <c r="AO109" s="4"/>
      <c r="AP109" s="4"/>
      <c r="AQ109" s="4"/>
      <c r="AR109" s="4"/>
      <c r="AS109" s="4"/>
      <c r="AT109" s="4"/>
      <c r="AU109" s="4"/>
      <c r="AV109" s="4"/>
      <c r="AW109" s="4"/>
      <c r="AX109" s="4"/>
      <c r="AY109" s="4"/>
      <c r="AZ109" s="4"/>
      <c r="BA109" s="4"/>
      <c r="BB109" s="4"/>
      <c r="BC109" s="4"/>
      <c r="BD109" s="4"/>
      <c r="BE109" s="4"/>
      <c r="BF109" s="4"/>
      <c r="BG109" s="4"/>
      <c r="BH109" s="4"/>
      <c r="BI109" s="4"/>
      <c r="BJ109" s="4"/>
      <c r="BK109" s="4"/>
      <c r="BL109" s="4"/>
      <c r="BM109" s="4"/>
      <c r="BN109" s="4"/>
      <c r="BO109" s="4"/>
      <c r="BP109" s="4"/>
      <c r="BQ109" s="4"/>
      <c r="BR109" s="4"/>
      <c r="BS109" s="4"/>
      <c r="BT109" s="4"/>
      <c r="BU109" s="4"/>
      <c r="BV109" s="4"/>
      <c r="BW109" s="4"/>
      <c r="BX109" s="4"/>
      <c r="BY109" s="4"/>
      <c r="BZ109" s="4"/>
      <c r="CA109" s="4"/>
      <c r="CB109" s="4"/>
      <c r="CC109" s="4"/>
      <c r="CD109" s="4"/>
      <c r="CE109" s="4"/>
      <c r="CF109" s="4"/>
    </row>
    <row r="110" spans="1:84" ht="12" customHeight="1" x14ac:dyDescent="0.15">
      <c r="A110" s="23">
        <v>20</v>
      </c>
      <c r="B110" s="23">
        <v>562</v>
      </c>
      <c r="C110" s="5" t="s">
        <v>214</v>
      </c>
      <c r="D110" s="3">
        <v>914</v>
      </c>
      <c r="E110" s="3">
        <v>567</v>
      </c>
      <c r="F110" s="3">
        <v>463</v>
      </c>
      <c r="G110" s="3">
        <v>347</v>
      </c>
      <c r="H110" s="3">
        <v>286</v>
      </c>
      <c r="I110" s="3">
        <v>22</v>
      </c>
      <c r="J110" s="3">
        <v>39</v>
      </c>
      <c r="K110" s="3">
        <v>754</v>
      </c>
      <c r="L110" s="6">
        <v>82.5</v>
      </c>
      <c r="M110" s="3"/>
      <c r="N110" s="3"/>
      <c r="O110" s="3"/>
      <c r="P110" s="4"/>
      <c r="Q110" s="4"/>
      <c r="R110" s="4"/>
      <c r="S110" s="4"/>
      <c r="T110" s="4"/>
      <c r="U110" s="4"/>
      <c r="V110" s="4"/>
      <c r="W110" s="4"/>
      <c r="X110" s="4"/>
      <c r="Y110" s="4"/>
      <c r="Z110" s="4"/>
      <c r="AA110" s="4"/>
      <c r="AB110" s="4"/>
      <c r="AC110" s="4"/>
      <c r="AD110" s="4"/>
      <c r="AE110" s="4"/>
      <c r="AF110" s="4"/>
      <c r="AG110" s="4"/>
      <c r="AH110" s="4"/>
      <c r="AI110" s="4"/>
      <c r="AJ110" s="4"/>
      <c r="AK110" s="4"/>
      <c r="AL110" s="4"/>
      <c r="AM110" s="4"/>
      <c r="AN110" s="4"/>
      <c r="AO110" s="4"/>
      <c r="AP110" s="4"/>
      <c r="AQ110" s="4"/>
      <c r="AR110" s="4"/>
      <c r="AS110" s="4"/>
      <c r="AT110" s="4"/>
      <c r="AU110" s="4"/>
      <c r="AV110" s="4"/>
      <c r="AW110" s="4"/>
      <c r="AX110" s="4"/>
      <c r="AY110" s="4"/>
      <c r="AZ110" s="4"/>
      <c r="BA110" s="4"/>
      <c r="BB110" s="4"/>
      <c r="BC110" s="4"/>
      <c r="BD110" s="4"/>
      <c r="BE110" s="4"/>
      <c r="BF110" s="4"/>
      <c r="BG110" s="4"/>
      <c r="BH110" s="4"/>
      <c r="BI110" s="4"/>
      <c r="BJ110" s="4"/>
      <c r="BK110" s="4"/>
      <c r="BL110" s="4"/>
      <c r="BM110" s="4"/>
      <c r="BN110" s="4"/>
      <c r="BO110" s="4"/>
      <c r="BP110" s="4"/>
      <c r="BQ110" s="4"/>
      <c r="BR110" s="4"/>
      <c r="BS110" s="4"/>
      <c r="BT110" s="4"/>
      <c r="BU110" s="4"/>
      <c r="BV110" s="4"/>
      <c r="BW110" s="4"/>
      <c r="BX110" s="4"/>
      <c r="BY110" s="4"/>
      <c r="BZ110" s="4"/>
      <c r="CA110" s="4"/>
      <c r="CB110" s="4"/>
      <c r="CC110" s="4"/>
      <c r="CD110" s="4"/>
      <c r="CE110" s="4"/>
      <c r="CF110" s="4"/>
    </row>
    <row r="111" spans="1:84" ht="12" customHeight="1" x14ac:dyDescent="0.15">
      <c r="A111" s="23">
        <v>20</v>
      </c>
      <c r="B111" s="23">
        <v>563</v>
      </c>
      <c r="C111" s="5" t="s">
        <v>215</v>
      </c>
      <c r="D111" s="3">
        <v>355</v>
      </c>
      <c r="E111" s="3">
        <v>250</v>
      </c>
      <c r="F111" s="3">
        <v>185</v>
      </c>
      <c r="G111" s="3">
        <v>105</v>
      </c>
      <c r="H111" s="3">
        <v>104</v>
      </c>
      <c r="I111" s="3">
        <v>1</v>
      </c>
      <c r="J111" s="3" t="s">
        <v>22</v>
      </c>
      <c r="K111" s="3">
        <v>279</v>
      </c>
      <c r="L111" s="6">
        <v>78.599999999999994</v>
      </c>
      <c r="M111" s="3"/>
      <c r="N111" s="3"/>
      <c r="O111" s="3"/>
      <c r="P111" s="4"/>
      <c r="Q111" s="4"/>
      <c r="R111" s="4"/>
      <c r="S111" s="4"/>
      <c r="T111" s="4"/>
      <c r="U111" s="4"/>
      <c r="V111" s="4"/>
      <c r="W111" s="4"/>
      <c r="X111" s="4"/>
      <c r="Y111" s="4"/>
      <c r="Z111" s="4"/>
      <c r="AA111" s="4"/>
      <c r="AB111" s="4"/>
      <c r="AC111" s="4"/>
      <c r="AD111" s="4"/>
      <c r="AE111" s="4"/>
      <c r="AF111" s="4"/>
      <c r="AG111" s="4"/>
      <c r="AH111" s="4"/>
      <c r="AI111" s="4"/>
      <c r="AJ111" s="4"/>
      <c r="AK111" s="4"/>
      <c r="AL111" s="4"/>
      <c r="AM111" s="4"/>
      <c r="AN111" s="4"/>
      <c r="AO111" s="4"/>
      <c r="AP111" s="4"/>
      <c r="AQ111" s="4"/>
      <c r="AR111" s="4"/>
      <c r="AS111" s="4"/>
      <c r="AT111" s="4"/>
      <c r="AU111" s="4"/>
      <c r="AV111" s="4"/>
      <c r="AW111" s="4"/>
      <c r="AX111" s="4"/>
      <c r="AY111" s="4"/>
      <c r="AZ111" s="4"/>
      <c r="BA111" s="4"/>
      <c r="BB111" s="4"/>
      <c r="BC111" s="4"/>
      <c r="BD111" s="4"/>
      <c r="BE111" s="4"/>
      <c r="BF111" s="4"/>
      <c r="BG111" s="4"/>
      <c r="BH111" s="4"/>
      <c r="BI111" s="4"/>
      <c r="BJ111" s="4"/>
      <c r="BK111" s="4"/>
      <c r="BL111" s="4"/>
      <c r="BM111" s="4"/>
      <c r="BN111" s="4"/>
      <c r="BO111" s="4"/>
      <c r="BP111" s="4"/>
      <c r="BQ111" s="4"/>
      <c r="BR111" s="4"/>
      <c r="BS111" s="4"/>
      <c r="BT111" s="4"/>
      <c r="BU111" s="4"/>
      <c r="BV111" s="4"/>
      <c r="BW111" s="4"/>
      <c r="BX111" s="4"/>
      <c r="BY111" s="4"/>
      <c r="BZ111" s="4"/>
      <c r="CA111" s="4"/>
      <c r="CB111" s="4"/>
      <c r="CC111" s="4"/>
      <c r="CD111" s="4"/>
      <c r="CE111" s="4"/>
      <c r="CF111" s="4"/>
    </row>
    <row r="112" spans="1:84" ht="12" customHeight="1" x14ac:dyDescent="0.15">
      <c r="A112" s="163">
        <v>20</v>
      </c>
      <c r="B112" s="163">
        <v>581</v>
      </c>
      <c r="C112" s="76" t="s">
        <v>216</v>
      </c>
      <c r="D112" s="3">
        <v>612</v>
      </c>
      <c r="E112" s="3">
        <v>136</v>
      </c>
      <c r="F112" s="3">
        <v>103</v>
      </c>
      <c r="G112" s="3">
        <v>476</v>
      </c>
      <c r="H112" s="3">
        <v>333</v>
      </c>
      <c r="I112" s="3">
        <v>130</v>
      </c>
      <c r="J112" s="3">
        <v>13</v>
      </c>
      <c r="K112" s="3">
        <v>399</v>
      </c>
      <c r="L112" s="6">
        <v>65.2</v>
      </c>
      <c r="M112" s="3"/>
      <c r="N112" s="3"/>
      <c r="O112" s="3"/>
      <c r="P112" s="4"/>
      <c r="Q112" s="4"/>
      <c r="R112" s="4"/>
      <c r="S112" s="4"/>
      <c r="T112" s="4"/>
      <c r="U112" s="4"/>
      <c r="V112" s="4"/>
      <c r="W112" s="4"/>
      <c r="X112" s="4"/>
      <c r="Y112" s="4"/>
      <c r="Z112" s="4"/>
      <c r="AA112" s="4"/>
      <c r="AB112" s="4"/>
      <c r="AC112" s="4"/>
      <c r="AD112" s="4"/>
      <c r="AE112" s="4"/>
      <c r="AF112" s="4"/>
      <c r="AG112" s="4"/>
      <c r="AH112" s="4"/>
      <c r="AI112" s="4"/>
      <c r="AJ112" s="4"/>
      <c r="AK112" s="4"/>
      <c r="AL112" s="4"/>
      <c r="AM112" s="4"/>
      <c r="AN112" s="4"/>
      <c r="AO112" s="4"/>
      <c r="AP112" s="4"/>
      <c r="AQ112" s="4"/>
      <c r="AR112" s="4"/>
      <c r="AS112" s="4"/>
      <c r="AT112" s="4"/>
      <c r="AU112" s="4"/>
      <c r="AV112" s="4"/>
      <c r="AW112" s="4"/>
      <c r="AX112" s="4"/>
      <c r="AY112" s="4"/>
      <c r="AZ112" s="4"/>
      <c r="BA112" s="4"/>
      <c r="BB112" s="4"/>
      <c r="BC112" s="4"/>
      <c r="BD112" s="4"/>
      <c r="BE112" s="4"/>
      <c r="BF112" s="4"/>
      <c r="BG112" s="4"/>
      <c r="BH112" s="4"/>
      <c r="BI112" s="4"/>
      <c r="BJ112" s="4"/>
      <c r="BK112" s="4"/>
      <c r="BL112" s="4"/>
      <c r="BM112" s="4"/>
      <c r="BN112" s="4"/>
      <c r="BO112" s="4"/>
      <c r="BP112" s="4"/>
      <c r="BQ112" s="4"/>
      <c r="BR112" s="4"/>
      <c r="BS112" s="4"/>
      <c r="BT112" s="4"/>
      <c r="BU112" s="4"/>
      <c r="BV112" s="4"/>
      <c r="BW112" s="4"/>
      <c r="BX112" s="4"/>
      <c r="BY112" s="4"/>
      <c r="BZ112" s="4"/>
      <c r="CA112" s="4"/>
      <c r="CB112" s="4"/>
      <c r="CC112" s="4"/>
      <c r="CD112" s="4"/>
      <c r="CE112" s="4"/>
      <c r="CF112" s="4"/>
    </row>
    <row r="113" spans="1:84" ht="12" customHeight="1" x14ac:dyDescent="0.15">
      <c r="A113" s="23">
        <v>20</v>
      </c>
      <c r="B113" s="23">
        <v>583</v>
      </c>
      <c r="C113" s="5" t="s">
        <v>217</v>
      </c>
      <c r="D113" s="3">
        <v>1530</v>
      </c>
      <c r="E113" s="3">
        <v>969</v>
      </c>
      <c r="F113" s="3">
        <v>840</v>
      </c>
      <c r="G113" s="3">
        <v>561</v>
      </c>
      <c r="H113" s="3">
        <v>377</v>
      </c>
      <c r="I113" s="3">
        <v>32</v>
      </c>
      <c r="J113" s="3">
        <v>152</v>
      </c>
      <c r="K113" s="3">
        <v>1270</v>
      </c>
      <c r="L113" s="6">
        <v>83</v>
      </c>
      <c r="M113" s="3"/>
      <c r="N113" s="3"/>
      <c r="O113" s="3"/>
      <c r="P113" s="4"/>
      <c r="Q113" s="4"/>
      <c r="R113" s="4"/>
      <c r="S113" s="4"/>
      <c r="T113" s="4"/>
      <c r="U113" s="4"/>
      <c r="V113" s="4"/>
      <c r="W113" s="4"/>
      <c r="X113" s="4"/>
      <c r="Y113" s="4"/>
      <c r="Z113" s="4"/>
      <c r="AA113" s="4"/>
      <c r="AB113" s="4"/>
      <c r="AC113" s="4"/>
      <c r="AD113" s="4"/>
      <c r="AE113" s="4"/>
      <c r="AF113" s="4"/>
      <c r="AG113" s="4"/>
      <c r="AH113" s="4"/>
      <c r="AI113" s="4"/>
      <c r="AJ113" s="4"/>
      <c r="AK113" s="4"/>
      <c r="AL113" s="4"/>
      <c r="AM113" s="4"/>
      <c r="AN113" s="4"/>
      <c r="AO113" s="4"/>
      <c r="AP113" s="4"/>
      <c r="AQ113" s="4"/>
      <c r="AR113" s="4"/>
      <c r="AS113" s="4"/>
      <c r="AT113" s="4"/>
      <c r="AU113" s="4"/>
      <c r="AV113" s="4"/>
      <c r="AW113" s="4"/>
      <c r="AX113" s="4"/>
      <c r="AY113" s="4"/>
      <c r="AZ113" s="4"/>
      <c r="BA113" s="4"/>
      <c r="BB113" s="4"/>
      <c r="BC113" s="4"/>
      <c r="BD113" s="4"/>
      <c r="BE113" s="4"/>
      <c r="BF113" s="4"/>
      <c r="BG113" s="4"/>
      <c r="BH113" s="4"/>
      <c r="BI113" s="4"/>
      <c r="BJ113" s="4"/>
      <c r="BK113" s="4"/>
      <c r="BL113" s="4"/>
      <c r="BM113" s="4"/>
      <c r="BN113" s="4"/>
      <c r="BO113" s="4"/>
      <c r="BP113" s="4"/>
      <c r="BQ113" s="4"/>
      <c r="BR113" s="4"/>
      <c r="BS113" s="4"/>
      <c r="BT113" s="4"/>
      <c r="BU113" s="4"/>
      <c r="BV113" s="4"/>
      <c r="BW113" s="4"/>
      <c r="BX113" s="4"/>
      <c r="BY113" s="4"/>
      <c r="BZ113" s="4"/>
      <c r="CA113" s="4"/>
      <c r="CB113" s="4"/>
      <c r="CC113" s="4"/>
      <c r="CD113" s="4"/>
      <c r="CE113" s="4"/>
      <c r="CF113" s="4"/>
    </row>
    <row r="114" spans="1:84" ht="12" customHeight="1" x14ac:dyDescent="0.15">
      <c r="A114" s="150">
        <v>20</v>
      </c>
      <c r="B114" s="150">
        <v>584</v>
      </c>
      <c r="C114" s="151" t="s">
        <v>218</v>
      </c>
      <c r="D114" s="3">
        <v>803</v>
      </c>
      <c r="E114" s="3">
        <v>330</v>
      </c>
      <c r="F114" s="3">
        <v>282</v>
      </c>
      <c r="G114" s="3">
        <v>473</v>
      </c>
      <c r="H114" s="3">
        <v>204</v>
      </c>
      <c r="I114" s="3">
        <v>252</v>
      </c>
      <c r="J114" s="3">
        <v>17</v>
      </c>
      <c r="K114" s="3">
        <v>662</v>
      </c>
      <c r="L114" s="6">
        <v>82.4</v>
      </c>
      <c r="M114" s="3"/>
      <c r="N114" s="3"/>
      <c r="O114" s="3"/>
      <c r="P114" s="4"/>
      <c r="Q114" s="4"/>
      <c r="R114" s="4"/>
      <c r="S114" s="4"/>
      <c r="T114" s="4"/>
      <c r="U114" s="4"/>
      <c r="V114" s="4"/>
      <c r="W114" s="4"/>
      <c r="X114" s="4"/>
      <c r="Y114" s="4"/>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4"/>
      <c r="AY114" s="4"/>
      <c r="AZ114" s="4"/>
      <c r="BA114" s="4"/>
      <c r="BB114" s="4"/>
      <c r="BC114" s="4"/>
      <c r="BD114" s="4"/>
      <c r="BE114" s="4"/>
      <c r="BF114" s="4"/>
      <c r="BG114" s="4"/>
      <c r="BH114" s="4"/>
      <c r="BI114" s="4"/>
      <c r="BJ114" s="4"/>
      <c r="BK114" s="4"/>
      <c r="BL114" s="4"/>
      <c r="BM114" s="4"/>
      <c r="BN114" s="4"/>
      <c r="BO114" s="4"/>
      <c r="BP114" s="4"/>
      <c r="BQ114" s="4"/>
      <c r="BR114" s="4"/>
      <c r="BS114" s="4"/>
      <c r="BT114" s="4"/>
      <c r="BU114" s="4"/>
      <c r="BV114" s="4"/>
      <c r="BW114" s="4"/>
      <c r="BX114" s="4"/>
      <c r="BY114" s="4"/>
      <c r="BZ114" s="4"/>
      <c r="CA114" s="4"/>
      <c r="CB114" s="4"/>
      <c r="CC114" s="4"/>
      <c r="CD114" s="4"/>
      <c r="CE114" s="4"/>
      <c r="CF114" s="4"/>
    </row>
    <row r="115" spans="1:84" ht="12" customHeight="1" x14ac:dyDescent="0.15">
      <c r="A115" s="150">
        <v>20</v>
      </c>
      <c r="B115" s="150">
        <v>585</v>
      </c>
      <c r="C115" s="151" t="s">
        <v>219</v>
      </c>
      <c r="D115" s="3">
        <v>967</v>
      </c>
      <c r="E115" s="3">
        <v>430</v>
      </c>
      <c r="F115" s="3">
        <v>365</v>
      </c>
      <c r="G115" s="3">
        <v>537</v>
      </c>
      <c r="H115" s="3">
        <v>147</v>
      </c>
      <c r="I115" s="3">
        <v>381</v>
      </c>
      <c r="J115" s="3">
        <v>9</v>
      </c>
      <c r="K115" s="3">
        <v>794</v>
      </c>
      <c r="L115" s="6">
        <v>82.1</v>
      </c>
      <c r="M115" s="3"/>
      <c r="N115" s="3"/>
      <c r="O115" s="3"/>
      <c r="P115" s="4"/>
      <c r="Q115" s="4"/>
      <c r="R115" s="4"/>
      <c r="S115" s="4"/>
      <c r="T115" s="4"/>
      <c r="U115" s="4"/>
      <c r="V115" s="4"/>
      <c r="W115" s="4"/>
      <c r="X115" s="4"/>
      <c r="Y115" s="4"/>
      <c r="Z115" s="4"/>
      <c r="AA115" s="4"/>
      <c r="AB115" s="4"/>
      <c r="AC115" s="4"/>
      <c r="AD115" s="4"/>
      <c r="AE115" s="4"/>
      <c r="AF115" s="4"/>
      <c r="AG115" s="4"/>
      <c r="AH115" s="4"/>
      <c r="AI115" s="4"/>
      <c r="AJ115" s="4"/>
      <c r="AK115" s="4"/>
      <c r="AL115" s="4"/>
      <c r="AM115" s="4"/>
      <c r="AN115" s="4"/>
      <c r="AO115" s="4"/>
      <c r="AP115" s="4"/>
      <c r="AQ115" s="4"/>
      <c r="AR115" s="4"/>
      <c r="AS115" s="4"/>
      <c r="AT115" s="4"/>
      <c r="AU115" s="4"/>
      <c r="AV115" s="4"/>
      <c r="AW115" s="4"/>
      <c r="AX115" s="4"/>
      <c r="AY115" s="4"/>
      <c r="AZ115" s="4"/>
      <c r="BA115" s="4"/>
      <c r="BB115" s="4"/>
      <c r="BC115" s="4"/>
      <c r="BD115" s="4"/>
      <c r="BE115" s="4"/>
      <c r="BF115" s="4"/>
      <c r="BG115" s="4"/>
      <c r="BH115" s="4"/>
      <c r="BI115" s="4"/>
      <c r="BJ115" s="4"/>
      <c r="BK115" s="4"/>
      <c r="BL115" s="4"/>
      <c r="BM115" s="4"/>
      <c r="BN115" s="4"/>
      <c r="BO115" s="4"/>
      <c r="BP115" s="4"/>
      <c r="BQ115" s="4"/>
      <c r="BR115" s="4"/>
      <c r="BS115" s="4"/>
      <c r="BT115" s="4"/>
      <c r="BU115" s="4"/>
      <c r="BV115" s="4"/>
      <c r="BW115" s="4"/>
      <c r="BX115" s="4"/>
      <c r="BY115" s="4"/>
      <c r="BZ115" s="4"/>
      <c r="CA115" s="4"/>
      <c r="CB115" s="4"/>
      <c r="CC115" s="4"/>
      <c r="CD115" s="4"/>
      <c r="CE115" s="4"/>
      <c r="CF115" s="4"/>
    </row>
    <row r="116" spans="1:84" ht="12" customHeight="1" x14ac:dyDescent="0.15">
      <c r="A116" s="23">
        <v>20</v>
      </c>
      <c r="B116" s="23">
        <v>588</v>
      </c>
      <c r="C116" s="5" t="s">
        <v>220</v>
      </c>
      <c r="D116" s="3">
        <v>378</v>
      </c>
      <c r="E116" s="3">
        <v>95</v>
      </c>
      <c r="F116" s="3">
        <v>76</v>
      </c>
      <c r="G116" s="3">
        <v>283</v>
      </c>
      <c r="H116" s="3">
        <v>241</v>
      </c>
      <c r="I116" s="3">
        <v>33</v>
      </c>
      <c r="J116" s="3">
        <v>9</v>
      </c>
      <c r="K116" s="3">
        <v>243</v>
      </c>
      <c r="L116" s="6">
        <v>64.3</v>
      </c>
      <c r="M116" s="3"/>
      <c r="N116" s="3"/>
      <c r="O116" s="3"/>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c r="BJ116" s="4"/>
      <c r="BK116" s="4"/>
      <c r="BL116" s="4"/>
      <c r="BM116" s="4"/>
      <c r="BN116" s="4"/>
      <c r="BO116" s="4"/>
      <c r="BP116" s="4"/>
      <c r="BQ116" s="4"/>
      <c r="BR116" s="4"/>
      <c r="BS116" s="4"/>
      <c r="BT116" s="4"/>
      <c r="BU116" s="4"/>
      <c r="BV116" s="4"/>
      <c r="BW116" s="4"/>
      <c r="BX116" s="4"/>
      <c r="BY116" s="4"/>
      <c r="BZ116" s="4"/>
      <c r="CA116" s="4"/>
      <c r="CB116" s="4"/>
      <c r="CC116" s="4"/>
      <c r="CD116" s="4"/>
      <c r="CE116" s="4"/>
      <c r="CF116" s="4"/>
    </row>
    <row r="117" spans="1:84" ht="12" customHeight="1" x14ac:dyDescent="0.15">
      <c r="A117" s="163">
        <v>20</v>
      </c>
      <c r="B117" s="163">
        <v>589</v>
      </c>
      <c r="C117" s="76" t="s">
        <v>221</v>
      </c>
      <c r="D117" s="3">
        <v>330</v>
      </c>
      <c r="E117" s="3">
        <v>59</v>
      </c>
      <c r="F117" s="3">
        <v>43</v>
      </c>
      <c r="G117" s="3">
        <v>271</v>
      </c>
      <c r="H117" s="3">
        <v>226</v>
      </c>
      <c r="I117" s="3">
        <v>43</v>
      </c>
      <c r="J117" s="3">
        <v>2</v>
      </c>
      <c r="K117" s="3">
        <v>192</v>
      </c>
      <c r="L117" s="6">
        <v>58.2</v>
      </c>
      <c r="M117" s="3"/>
      <c r="N117" s="3"/>
      <c r="O117" s="3"/>
      <c r="P117" s="4"/>
      <c r="Q117" s="4"/>
      <c r="R117" s="4"/>
      <c r="S117" s="4"/>
      <c r="T117" s="4"/>
      <c r="U117" s="4"/>
      <c r="V117" s="4"/>
      <c r="W117" s="4"/>
      <c r="X117" s="4"/>
      <c r="Y117" s="4"/>
      <c r="Z117" s="4"/>
      <c r="AA117" s="4"/>
      <c r="AB117" s="4"/>
      <c r="AC117" s="4"/>
      <c r="AD117" s="4"/>
      <c r="AE117" s="4"/>
      <c r="AF117" s="4"/>
      <c r="AG117" s="4"/>
      <c r="AH117" s="4"/>
      <c r="AI117" s="4"/>
      <c r="AJ117" s="4"/>
      <c r="AK117" s="4"/>
      <c r="AL117" s="4"/>
      <c r="AM117" s="4"/>
      <c r="AN117" s="4"/>
      <c r="AO117" s="4"/>
      <c r="AP117" s="4"/>
      <c r="AQ117" s="4"/>
      <c r="AR117" s="4"/>
      <c r="AS117" s="4"/>
      <c r="AT117" s="4"/>
      <c r="AU117" s="4"/>
      <c r="AV117" s="4"/>
      <c r="AW117" s="4"/>
      <c r="AX117" s="4"/>
      <c r="AY117" s="4"/>
      <c r="AZ117" s="4"/>
      <c r="BA117" s="4"/>
      <c r="BB117" s="4"/>
      <c r="BC117" s="4"/>
      <c r="BD117" s="4"/>
      <c r="BE117" s="4"/>
      <c r="BF117" s="4"/>
      <c r="BG117" s="4"/>
      <c r="BH117" s="4"/>
      <c r="BI117" s="4"/>
      <c r="BJ117" s="4"/>
      <c r="BK117" s="4"/>
      <c r="BL117" s="4"/>
      <c r="BM117" s="4"/>
      <c r="BN117" s="4"/>
      <c r="BO117" s="4"/>
      <c r="BP117" s="4"/>
      <c r="BQ117" s="4"/>
      <c r="BR117" s="4"/>
      <c r="BS117" s="4"/>
      <c r="BT117" s="4"/>
      <c r="BU117" s="4"/>
      <c r="BV117" s="4"/>
      <c r="BW117" s="4"/>
      <c r="BX117" s="4"/>
      <c r="BY117" s="4"/>
      <c r="BZ117" s="4"/>
      <c r="CA117" s="4"/>
      <c r="CB117" s="4"/>
      <c r="CC117" s="4"/>
      <c r="CD117" s="4"/>
      <c r="CE117" s="4"/>
      <c r="CF117" s="4"/>
    </row>
    <row r="118" spans="1:84" ht="12" customHeight="1" x14ac:dyDescent="0.15">
      <c r="A118" s="139">
        <v>20</v>
      </c>
      <c r="B118" s="139">
        <v>601</v>
      </c>
      <c r="C118" s="140" t="s">
        <v>222</v>
      </c>
      <c r="D118" s="3">
        <v>649</v>
      </c>
      <c r="E118" s="3">
        <v>232</v>
      </c>
      <c r="F118" s="3">
        <v>173</v>
      </c>
      <c r="G118" s="3">
        <v>417</v>
      </c>
      <c r="H118" s="3">
        <v>157</v>
      </c>
      <c r="I118" s="3">
        <v>260</v>
      </c>
      <c r="J118" s="3" t="s">
        <v>22</v>
      </c>
      <c r="K118" s="3">
        <v>509</v>
      </c>
      <c r="L118" s="6">
        <v>78.400000000000006</v>
      </c>
      <c r="M118" s="3"/>
      <c r="N118" s="3"/>
      <c r="O118" s="3"/>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4"/>
      <c r="BH118" s="4"/>
      <c r="BI118" s="4"/>
      <c r="BJ118" s="4"/>
      <c r="BK118" s="4"/>
      <c r="BL118" s="4"/>
      <c r="BM118" s="4"/>
      <c r="BN118" s="4"/>
      <c r="BO118" s="4"/>
      <c r="BP118" s="4"/>
      <c r="BQ118" s="4"/>
      <c r="BR118" s="4"/>
      <c r="BS118" s="4"/>
      <c r="BT118" s="4"/>
      <c r="BU118" s="4"/>
      <c r="BV118" s="4"/>
      <c r="BW118" s="4"/>
      <c r="BX118" s="4"/>
      <c r="BY118" s="4"/>
      <c r="BZ118" s="4"/>
      <c r="CA118" s="4"/>
      <c r="CB118" s="4"/>
      <c r="CC118" s="4"/>
      <c r="CD118" s="4"/>
      <c r="CE118" s="4"/>
      <c r="CF118" s="4"/>
    </row>
    <row r="119" spans="1:84" ht="12" customHeight="1" x14ac:dyDescent="0.15">
      <c r="A119" s="23">
        <v>20</v>
      </c>
      <c r="B119" s="23">
        <v>602</v>
      </c>
      <c r="C119" s="5" t="s">
        <v>223</v>
      </c>
      <c r="D119" s="3">
        <v>701</v>
      </c>
      <c r="E119" s="3">
        <v>371</v>
      </c>
      <c r="F119" s="3">
        <v>285</v>
      </c>
      <c r="G119" s="3">
        <v>330</v>
      </c>
      <c r="H119" s="3">
        <v>244</v>
      </c>
      <c r="I119" s="3">
        <v>13</v>
      </c>
      <c r="J119" s="3">
        <v>73</v>
      </c>
      <c r="K119" s="3">
        <v>526</v>
      </c>
      <c r="L119" s="6">
        <v>75</v>
      </c>
      <c r="M119" s="3"/>
      <c r="N119" s="3"/>
      <c r="O119" s="3"/>
      <c r="P119" s="4"/>
      <c r="Q119" s="4"/>
      <c r="R119" s="4"/>
      <c r="S119" s="4"/>
      <c r="T119" s="4"/>
      <c r="U119" s="4"/>
      <c r="V119" s="4"/>
      <c r="W119" s="4"/>
      <c r="X119" s="4"/>
      <c r="Y119" s="4"/>
      <c r="Z119" s="4"/>
      <c r="AA119" s="4"/>
      <c r="AB119" s="4"/>
      <c r="AC119" s="4"/>
      <c r="AD119" s="4"/>
      <c r="AE119" s="4"/>
      <c r="AF119" s="4"/>
      <c r="AG119" s="4"/>
      <c r="AH119" s="4"/>
      <c r="AI119" s="4"/>
      <c r="AJ119" s="4"/>
      <c r="AK119" s="4"/>
      <c r="AL119" s="4"/>
      <c r="AM119" s="4"/>
      <c r="AN119" s="4"/>
      <c r="AO119" s="4"/>
      <c r="AP119" s="4"/>
      <c r="AQ119" s="4"/>
      <c r="AR119" s="4"/>
      <c r="AS119" s="4"/>
      <c r="AT119" s="4"/>
      <c r="AU119" s="4"/>
      <c r="AV119" s="4"/>
      <c r="AW119" s="4"/>
      <c r="AX119" s="4"/>
      <c r="AY119" s="4"/>
      <c r="AZ119" s="4"/>
      <c r="BA119" s="4"/>
      <c r="BB119" s="4"/>
      <c r="BC119" s="4"/>
      <c r="BD119" s="4"/>
      <c r="BE119" s="4"/>
      <c r="BF119" s="4"/>
      <c r="BG119" s="4"/>
      <c r="BH119" s="4"/>
      <c r="BI119" s="4"/>
      <c r="BJ119" s="4"/>
      <c r="BK119" s="4"/>
      <c r="BL119" s="4"/>
      <c r="BM119" s="4"/>
      <c r="BN119" s="4"/>
      <c r="BO119" s="4"/>
      <c r="BP119" s="4"/>
      <c r="BQ119" s="4"/>
      <c r="BR119" s="4"/>
      <c r="BS119" s="4"/>
      <c r="BT119" s="4"/>
      <c r="BU119" s="4"/>
      <c r="BV119" s="4"/>
      <c r="BW119" s="4"/>
      <c r="BX119" s="4"/>
      <c r="BY119" s="4"/>
      <c r="BZ119" s="4"/>
      <c r="CA119" s="4"/>
      <c r="CB119" s="4"/>
      <c r="CC119" s="4"/>
      <c r="CD119" s="4"/>
      <c r="CE119" s="4"/>
      <c r="CF119" s="4"/>
    </row>
    <row r="120" spans="1:84" ht="12" customHeight="1" x14ac:dyDescent="0.15">
      <c r="D120" s="3"/>
      <c r="E120" s="3"/>
      <c r="F120" s="3"/>
      <c r="G120" s="3"/>
      <c r="H120" s="3"/>
      <c r="I120" s="3"/>
      <c r="J120" s="3"/>
      <c r="K120" s="3"/>
      <c r="L120" s="6"/>
      <c r="M120" s="3"/>
      <c r="N120" s="3"/>
      <c r="O120" s="3"/>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c r="BJ120" s="4"/>
      <c r="BK120" s="4"/>
      <c r="BL120" s="4"/>
      <c r="BM120" s="4"/>
      <c r="BN120" s="4"/>
      <c r="BO120" s="4"/>
      <c r="BP120" s="4"/>
      <c r="BQ120" s="4"/>
      <c r="BR120" s="4"/>
      <c r="BS120" s="4"/>
      <c r="BT120" s="4"/>
      <c r="BU120" s="4"/>
      <c r="BV120" s="4"/>
      <c r="BW120" s="4"/>
      <c r="BX120" s="4"/>
      <c r="BY120" s="4"/>
      <c r="BZ120" s="4"/>
      <c r="CA120" s="4"/>
      <c r="CB120" s="4"/>
      <c r="CC120" s="4"/>
      <c r="CD120" s="4"/>
      <c r="CE120" s="4"/>
      <c r="CF120" s="4"/>
    </row>
    <row r="121" spans="1:84" ht="12" customHeight="1" x14ac:dyDescent="0.15">
      <c r="A121" s="5" t="s">
        <v>23</v>
      </c>
      <c r="D121" s="3">
        <f>SUM(D9:D119)</f>
        <v>114186</v>
      </c>
      <c r="E121" s="3">
        <f t="shared" ref="E121:J121" si="0">SUM(E9:E119)</f>
        <v>57986</v>
      </c>
      <c r="F121" s="3">
        <f t="shared" si="0"/>
        <v>50418</v>
      </c>
      <c r="G121" s="3">
        <f t="shared" si="0"/>
        <v>56220</v>
      </c>
      <c r="H121" s="3">
        <f t="shared" si="0"/>
        <v>35312</v>
      </c>
      <c r="I121" s="3">
        <f t="shared" si="0"/>
        <v>17281</v>
      </c>
      <c r="J121" s="3">
        <f t="shared" si="0"/>
        <v>3618</v>
      </c>
      <c r="K121" s="3"/>
      <c r="L121" s="6"/>
      <c r="M121" s="3"/>
      <c r="N121" s="3"/>
      <c r="O121" s="3"/>
      <c r="P121" s="4"/>
      <c r="Q121" s="4"/>
      <c r="R121" s="4"/>
      <c r="S121" s="4"/>
      <c r="T121" s="4"/>
      <c r="U121" s="4"/>
      <c r="V121" s="4"/>
      <c r="W121" s="4"/>
      <c r="X121" s="4"/>
      <c r="Y121" s="4"/>
      <c r="Z121" s="4"/>
      <c r="AA121" s="4"/>
      <c r="AB121" s="4"/>
      <c r="AC121" s="4"/>
      <c r="AD121" s="4"/>
      <c r="AE121" s="4"/>
      <c r="AF121" s="4"/>
      <c r="AG121" s="4"/>
      <c r="AH121" s="4"/>
      <c r="AI121" s="4"/>
      <c r="AJ121" s="4"/>
      <c r="AK121" s="4"/>
      <c r="AL121" s="4"/>
      <c r="AM121" s="4"/>
      <c r="AN121" s="4"/>
      <c r="AO121" s="4"/>
      <c r="AP121" s="4"/>
      <c r="AQ121" s="4"/>
      <c r="AR121" s="4"/>
      <c r="AS121" s="4"/>
      <c r="AT121" s="4"/>
      <c r="AU121" s="4"/>
      <c r="AV121" s="4"/>
      <c r="AW121" s="4"/>
      <c r="AX121" s="4"/>
      <c r="AY121" s="4"/>
      <c r="AZ121" s="4"/>
      <c r="BA121" s="4"/>
      <c r="BB121" s="4"/>
      <c r="BC121" s="4"/>
      <c r="BD121" s="4"/>
      <c r="BE121" s="4"/>
      <c r="BF121" s="4"/>
      <c r="BG121" s="4"/>
      <c r="BH121" s="4"/>
      <c r="BI121" s="4"/>
      <c r="BJ121" s="4"/>
      <c r="BK121" s="4"/>
      <c r="BL121" s="4"/>
      <c r="BM121" s="4"/>
      <c r="BN121" s="4"/>
      <c r="BO121" s="4"/>
      <c r="BP121" s="4"/>
      <c r="BQ121" s="4"/>
      <c r="BR121" s="4"/>
      <c r="BS121" s="4"/>
      <c r="BT121" s="4"/>
      <c r="BU121" s="4"/>
      <c r="BV121" s="4"/>
      <c r="BW121" s="4"/>
      <c r="BX121" s="4"/>
      <c r="BY121" s="4"/>
      <c r="BZ121" s="4"/>
      <c r="CA121" s="4"/>
      <c r="CB121" s="4"/>
      <c r="CC121" s="4"/>
      <c r="CD121" s="4"/>
      <c r="CE121" s="4"/>
      <c r="CF121" s="4"/>
    </row>
    <row r="122" spans="1:84" ht="12" customHeight="1" x14ac:dyDescent="0.15">
      <c r="A122" s="5" t="s">
        <v>224</v>
      </c>
      <c r="D122" s="3"/>
      <c r="E122" s="3"/>
      <c r="F122" s="3"/>
      <c r="G122" s="3"/>
      <c r="H122" s="3"/>
      <c r="I122" s="3"/>
      <c r="J122" s="3"/>
      <c r="K122" s="3"/>
      <c r="L122" s="3"/>
      <c r="M122" s="3"/>
      <c r="N122" s="3"/>
      <c r="O122" s="3"/>
      <c r="P122" s="4"/>
      <c r="Q122" s="4"/>
      <c r="R122" s="4"/>
      <c r="S122" s="4"/>
      <c r="T122" s="4"/>
      <c r="U122" s="4"/>
      <c r="V122" s="4"/>
      <c r="W122" s="4"/>
      <c r="X122" s="4"/>
      <c r="Y122" s="4"/>
      <c r="Z122" s="4"/>
      <c r="AA122" s="4"/>
      <c r="AB122" s="4"/>
      <c r="AC122" s="4"/>
      <c r="AD122" s="4"/>
      <c r="AE122" s="4"/>
      <c r="AF122" s="4"/>
      <c r="AG122" s="4"/>
      <c r="AH122" s="4"/>
      <c r="AI122" s="4"/>
      <c r="AJ122" s="4"/>
      <c r="AK122" s="4"/>
      <c r="AL122" s="4"/>
      <c r="AM122" s="4"/>
      <c r="AN122" s="4"/>
      <c r="AO122" s="4"/>
      <c r="AP122" s="4"/>
      <c r="AQ122" s="4"/>
      <c r="AR122" s="4"/>
      <c r="AS122" s="4"/>
      <c r="AT122" s="4"/>
      <c r="AU122" s="4"/>
      <c r="AV122" s="4"/>
      <c r="AW122" s="4"/>
      <c r="AX122" s="4"/>
      <c r="AY122" s="4"/>
      <c r="AZ122" s="4"/>
      <c r="BA122" s="4"/>
      <c r="BB122" s="4"/>
      <c r="BC122" s="4"/>
      <c r="BD122" s="4"/>
      <c r="BE122" s="4"/>
      <c r="BF122" s="4"/>
      <c r="BG122" s="4"/>
      <c r="BH122" s="4"/>
      <c r="BI122" s="4"/>
      <c r="BJ122" s="4"/>
      <c r="BK122" s="4"/>
      <c r="BL122" s="4"/>
      <c r="BM122" s="4"/>
      <c r="BN122" s="4"/>
      <c r="BO122" s="4"/>
      <c r="BP122" s="4"/>
      <c r="BQ122" s="4"/>
      <c r="BR122" s="4"/>
      <c r="BS122" s="4"/>
      <c r="BT122" s="4"/>
      <c r="BU122" s="4"/>
      <c r="BV122" s="4"/>
      <c r="BW122" s="4"/>
      <c r="BX122" s="4"/>
      <c r="BY122" s="4"/>
      <c r="BZ122" s="4"/>
      <c r="CA122" s="4"/>
      <c r="CB122" s="4"/>
      <c r="CC122" s="4"/>
      <c r="CD122" s="4"/>
      <c r="CE122" s="4"/>
      <c r="CF122" s="4"/>
    </row>
    <row r="123" spans="1:84" ht="12" customHeight="1" x14ac:dyDescent="0.15">
      <c r="D123" s="3">
        <f>SUM(D9:D119)</f>
        <v>114186</v>
      </c>
      <c r="E123" s="3"/>
      <c r="F123" s="3"/>
      <c r="G123" s="3"/>
      <c r="H123" s="3"/>
      <c r="I123" s="3"/>
      <c r="J123" s="3"/>
      <c r="K123" s="3"/>
      <c r="L123" s="3"/>
      <c r="M123" s="3"/>
      <c r="N123" s="3"/>
      <c r="O123" s="3"/>
      <c r="P123" s="4"/>
      <c r="Q123" s="4"/>
      <c r="R123" s="4"/>
      <c r="S123" s="4"/>
      <c r="T123" s="4"/>
      <c r="U123" s="4"/>
      <c r="V123" s="4"/>
      <c r="W123" s="4"/>
      <c r="X123" s="4"/>
      <c r="Y123" s="4"/>
      <c r="Z123" s="4"/>
      <c r="AA123" s="4"/>
      <c r="AB123" s="4"/>
      <c r="AC123" s="4"/>
      <c r="AD123" s="4"/>
      <c r="AE123" s="4"/>
      <c r="AF123" s="4"/>
      <c r="AG123" s="4"/>
      <c r="AH123" s="4"/>
      <c r="AI123" s="4"/>
      <c r="AJ123" s="4"/>
      <c r="AK123" s="4"/>
      <c r="AL123" s="4"/>
      <c r="AM123" s="4"/>
      <c r="AN123" s="4"/>
      <c r="AO123" s="4"/>
      <c r="AP123" s="4"/>
      <c r="AQ123" s="4"/>
      <c r="AR123" s="4"/>
      <c r="AS123" s="4"/>
      <c r="AT123" s="4"/>
      <c r="AU123" s="4"/>
      <c r="AV123" s="4"/>
      <c r="AW123" s="4"/>
      <c r="AX123" s="4"/>
      <c r="AY123" s="4"/>
      <c r="AZ123" s="4"/>
      <c r="BA123" s="4"/>
      <c r="BB123" s="4"/>
      <c r="BC123" s="4"/>
      <c r="BD123" s="4"/>
      <c r="BE123" s="4"/>
      <c r="BF123" s="4"/>
      <c r="BG123" s="4"/>
      <c r="BH123" s="4"/>
      <c r="BI123" s="4"/>
      <c r="BJ123" s="4"/>
      <c r="BK123" s="4"/>
      <c r="BL123" s="4"/>
      <c r="BM123" s="4"/>
      <c r="BN123" s="4"/>
      <c r="BO123" s="4"/>
      <c r="BP123" s="4"/>
      <c r="BQ123" s="4"/>
      <c r="BR123" s="4"/>
      <c r="BS123" s="4"/>
      <c r="BT123" s="4"/>
      <c r="BU123" s="4"/>
      <c r="BV123" s="4"/>
      <c r="BW123" s="4"/>
      <c r="BX123" s="4"/>
      <c r="BY123" s="4"/>
      <c r="BZ123" s="4"/>
      <c r="CA123" s="4"/>
      <c r="CB123" s="4"/>
      <c r="CC123" s="4"/>
      <c r="CD123" s="4"/>
      <c r="CE123" s="4"/>
      <c r="CF123" s="4"/>
    </row>
    <row r="124" spans="1:84" ht="12" customHeight="1" x14ac:dyDescent="0.15">
      <c r="D124" s="3"/>
      <c r="E124" s="3"/>
      <c r="F124" s="3"/>
      <c r="G124" s="3"/>
      <c r="H124" s="3"/>
      <c r="I124" s="3"/>
      <c r="J124" s="3"/>
      <c r="K124" s="3"/>
      <c r="L124" s="3"/>
      <c r="M124" s="3"/>
      <c r="N124" s="3"/>
      <c r="O124" s="3"/>
      <c r="P124" s="4"/>
      <c r="Q124" s="4"/>
      <c r="R124" s="4"/>
      <c r="S124" s="4"/>
      <c r="T124" s="4"/>
      <c r="U124" s="4"/>
      <c r="V124" s="4"/>
      <c r="W124" s="4"/>
      <c r="X124" s="4"/>
      <c r="Y124" s="4"/>
      <c r="Z124" s="4"/>
      <c r="AA124" s="4"/>
      <c r="AB124" s="4"/>
      <c r="AC124" s="4"/>
      <c r="AD124" s="4"/>
      <c r="AE124" s="4"/>
      <c r="AF124" s="4"/>
      <c r="AG124" s="4"/>
      <c r="AH124" s="4"/>
      <c r="AI124" s="4"/>
      <c r="AJ124" s="4"/>
      <c r="AK124" s="4"/>
      <c r="AL124" s="4"/>
      <c r="AM124" s="4"/>
      <c r="AN124" s="4"/>
      <c r="AO124" s="4"/>
      <c r="AP124" s="4"/>
      <c r="AQ124" s="4"/>
      <c r="AR124" s="4"/>
      <c r="AS124" s="4"/>
      <c r="AT124" s="4"/>
      <c r="AU124" s="4"/>
      <c r="AV124" s="4"/>
      <c r="AW124" s="4"/>
      <c r="AX124" s="4"/>
      <c r="AY124" s="4"/>
      <c r="AZ124" s="4"/>
      <c r="BA124" s="4"/>
      <c r="BB124" s="4"/>
      <c r="BC124" s="4"/>
      <c r="BD124" s="4"/>
      <c r="BE124" s="4"/>
      <c r="BF124" s="4"/>
      <c r="BG124" s="4"/>
      <c r="BH124" s="4"/>
      <c r="BI124" s="4"/>
      <c r="BJ124" s="4"/>
      <c r="BK124" s="4"/>
      <c r="BL124" s="4"/>
      <c r="BM124" s="4"/>
      <c r="BN124" s="4"/>
      <c r="BO124" s="4"/>
      <c r="BP124" s="4"/>
      <c r="BQ124" s="4"/>
      <c r="BR124" s="4"/>
      <c r="BS124" s="4"/>
      <c r="BT124" s="4"/>
      <c r="BU124" s="4"/>
      <c r="BV124" s="4"/>
      <c r="BW124" s="4"/>
      <c r="BX124" s="4"/>
      <c r="BY124" s="4"/>
      <c r="BZ124" s="4"/>
      <c r="CA124" s="4"/>
      <c r="CB124" s="4"/>
      <c r="CC124" s="4"/>
      <c r="CD124" s="4"/>
      <c r="CE124" s="4"/>
      <c r="CF124" s="4"/>
    </row>
    <row r="125" spans="1:84" ht="12" customHeight="1" x14ac:dyDescent="0.15">
      <c r="D125" s="3"/>
      <c r="E125" s="3"/>
      <c r="F125" s="3"/>
      <c r="G125" s="3"/>
      <c r="H125" s="3"/>
      <c r="I125" s="3"/>
      <c r="J125" s="3"/>
      <c r="K125" s="3"/>
      <c r="L125" s="3"/>
      <c r="M125" s="3"/>
      <c r="N125" s="3"/>
      <c r="O125" s="3"/>
      <c r="P125" s="4"/>
      <c r="Q125" s="4"/>
      <c r="R125" s="4"/>
      <c r="S125" s="4"/>
      <c r="T125" s="4"/>
      <c r="U125" s="4"/>
      <c r="V125" s="4"/>
      <c r="W125" s="4"/>
      <c r="X125" s="4"/>
      <c r="Y125" s="4"/>
      <c r="Z125" s="4"/>
      <c r="AA125" s="4"/>
      <c r="AB125" s="4"/>
      <c r="AC125" s="4"/>
      <c r="AD125" s="4"/>
      <c r="AE125" s="4"/>
      <c r="AF125" s="4"/>
      <c r="AG125" s="4"/>
      <c r="AH125" s="4"/>
      <c r="AI125" s="4"/>
      <c r="AJ125" s="4"/>
      <c r="AK125" s="4"/>
      <c r="AL125" s="4"/>
      <c r="AM125" s="4"/>
      <c r="AN125" s="4"/>
      <c r="AO125" s="4"/>
      <c r="AP125" s="4"/>
      <c r="AQ125" s="4"/>
      <c r="AR125" s="4"/>
      <c r="AS125" s="4"/>
      <c r="AT125" s="4"/>
      <c r="AU125" s="4"/>
      <c r="AV125" s="4"/>
      <c r="AW125" s="4"/>
      <c r="AX125" s="4"/>
      <c r="AY125" s="4"/>
      <c r="AZ125" s="4"/>
      <c r="BA125" s="4"/>
      <c r="BB125" s="4"/>
      <c r="BC125" s="4"/>
      <c r="BD125" s="4"/>
      <c r="BE125" s="4"/>
      <c r="BF125" s="4"/>
      <c r="BG125" s="4"/>
      <c r="BH125" s="4"/>
      <c r="BI125" s="4"/>
      <c r="BJ125" s="4"/>
      <c r="BK125" s="4"/>
      <c r="BL125" s="4"/>
      <c r="BM125" s="4"/>
      <c r="BN125" s="4"/>
      <c r="BO125" s="4"/>
      <c r="BP125" s="4"/>
      <c r="BQ125" s="4"/>
      <c r="BR125" s="4"/>
      <c r="BS125" s="4"/>
      <c r="BT125" s="4"/>
      <c r="BU125" s="4"/>
      <c r="BV125" s="4"/>
      <c r="BW125" s="4"/>
      <c r="BX125" s="4"/>
      <c r="BY125" s="4"/>
      <c r="BZ125" s="4"/>
      <c r="CA125" s="4"/>
      <c r="CB125" s="4"/>
      <c r="CC125" s="4"/>
      <c r="CD125" s="4"/>
      <c r="CE125" s="4"/>
      <c r="CF125" s="4"/>
    </row>
    <row r="126" spans="1:84" ht="12" customHeight="1" x14ac:dyDescent="0.15">
      <c r="D126" s="3"/>
      <c r="E126" s="3"/>
      <c r="F126" s="3"/>
      <c r="G126" s="3"/>
      <c r="H126" s="3"/>
      <c r="I126" s="3"/>
      <c r="J126" s="3"/>
      <c r="K126" s="3"/>
      <c r="L126" s="3"/>
      <c r="M126" s="3"/>
      <c r="N126" s="3"/>
      <c r="O126" s="3"/>
      <c r="P126" s="4"/>
      <c r="Q126" s="4"/>
      <c r="R126" s="4"/>
      <c r="S126" s="4"/>
      <c r="T126" s="4"/>
      <c r="U126" s="4"/>
      <c r="V126" s="4"/>
      <c r="W126" s="4"/>
      <c r="X126" s="4"/>
      <c r="Y126" s="4"/>
      <c r="Z126" s="4"/>
      <c r="AA126" s="4"/>
      <c r="AB126" s="4"/>
      <c r="AC126" s="4"/>
      <c r="AD126" s="4"/>
      <c r="AE126" s="4"/>
      <c r="AF126" s="4"/>
      <c r="AG126" s="4"/>
      <c r="AH126" s="4"/>
      <c r="AI126" s="4"/>
      <c r="AJ126" s="4"/>
      <c r="AK126" s="4"/>
      <c r="AL126" s="4"/>
      <c r="AM126" s="4"/>
      <c r="AN126" s="4"/>
      <c r="AO126" s="4"/>
      <c r="AP126" s="4"/>
      <c r="AQ126" s="4"/>
      <c r="AR126" s="4"/>
      <c r="AS126" s="4"/>
      <c r="AT126" s="4"/>
      <c r="AU126" s="4"/>
      <c r="AV126" s="4"/>
      <c r="AW126" s="4"/>
      <c r="AX126" s="4"/>
      <c r="AY126" s="4"/>
      <c r="AZ126" s="4"/>
      <c r="BA126" s="4"/>
      <c r="BB126" s="4"/>
      <c r="BC126" s="4"/>
      <c r="BD126" s="4"/>
      <c r="BE126" s="4"/>
      <c r="BF126" s="4"/>
      <c r="BG126" s="4"/>
      <c r="BH126" s="4"/>
      <c r="BI126" s="4"/>
      <c r="BJ126" s="4"/>
      <c r="BK126" s="4"/>
      <c r="BL126" s="4"/>
      <c r="BM126" s="4"/>
      <c r="BN126" s="4"/>
      <c r="BO126" s="4"/>
      <c r="BP126" s="4"/>
      <c r="BQ126" s="4"/>
      <c r="BR126" s="4"/>
      <c r="BS126" s="4"/>
      <c r="BT126" s="4"/>
      <c r="BU126" s="4"/>
      <c r="BV126" s="4"/>
      <c r="BW126" s="4"/>
      <c r="BX126" s="4"/>
      <c r="BY126" s="4"/>
      <c r="BZ126" s="4"/>
      <c r="CA126" s="4"/>
      <c r="CB126" s="4"/>
      <c r="CC126" s="4"/>
      <c r="CD126" s="4"/>
      <c r="CE126" s="4"/>
      <c r="CF126" s="4"/>
    </row>
    <row r="127" spans="1:84" ht="12" customHeight="1" x14ac:dyDescent="0.15">
      <c r="D127" s="3"/>
      <c r="E127" s="3"/>
      <c r="F127" s="3"/>
      <c r="G127" s="3"/>
      <c r="H127" s="3"/>
      <c r="I127" s="3"/>
      <c r="J127" s="3"/>
      <c r="K127" s="3"/>
      <c r="L127" s="3"/>
      <c r="M127" s="3"/>
      <c r="N127" s="3"/>
      <c r="O127" s="3"/>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c r="BJ127" s="4"/>
      <c r="BK127" s="4"/>
      <c r="BL127" s="4"/>
      <c r="BM127" s="4"/>
      <c r="BN127" s="4"/>
      <c r="BO127" s="4"/>
      <c r="BP127" s="4"/>
      <c r="BQ127" s="4"/>
      <c r="BR127" s="4"/>
      <c r="BS127" s="4"/>
      <c r="BT127" s="4"/>
      <c r="BU127" s="4"/>
      <c r="BV127" s="4"/>
      <c r="BW127" s="4"/>
      <c r="BX127" s="4"/>
      <c r="BY127" s="4"/>
      <c r="BZ127" s="4"/>
      <c r="CA127" s="4"/>
      <c r="CB127" s="4"/>
      <c r="CC127" s="4"/>
      <c r="CD127" s="4"/>
      <c r="CE127" s="4"/>
      <c r="CF127" s="4"/>
    </row>
    <row r="128" spans="1:84" ht="12" customHeight="1" x14ac:dyDescent="0.15">
      <c r="D128" s="3"/>
      <c r="E128" s="3"/>
      <c r="F128" s="3"/>
      <c r="G128" s="3"/>
      <c r="H128" s="3"/>
      <c r="I128" s="3"/>
      <c r="J128" s="3"/>
      <c r="K128" s="3"/>
      <c r="L128" s="3"/>
      <c r="M128" s="3"/>
      <c r="N128" s="3"/>
      <c r="O128" s="3"/>
      <c r="P128" s="4"/>
      <c r="Q128" s="4"/>
      <c r="R128" s="4"/>
      <c r="S128" s="4"/>
      <c r="T128" s="4"/>
      <c r="U128" s="4"/>
      <c r="V128" s="4"/>
      <c r="W128" s="4"/>
      <c r="X128" s="4"/>
      <c r="Y128" s="4"/>
      <c r="Z128" s="4"/>
      <c r="AA128" s="4"/>
      <c r="AB128" s="4"/>
      <c r="AC128" s="4"/>
      <c r="AD128" s="4"/>
      <c r="AE128" s="4"/>
      <c r="AF128" s="4"/>
      <c r="AG128" s="4"/>
      <c r="AH128" s="4"/>
      <c r="AI128" s="4"/>
      <c r="AJ128" s="4"/>
      <c r="AK128" s="4"/>
      <c r="AL128" s="4"/>
      <c r="AM128" s="4"/>
      <c r="AN128" s="4"/>
      <c r="AO128" s="4"/>
      <c r="AP128" s="4"/>
      <c r="AQ128" s="4"/>
      <c r="AR128" s="4"/>
      <c r="AS128" s="4"/>
      <c r="AT128" s="4"/>
      <c r="AU128" s="4"/>
      <c r="AV128" s="4"/>
      <c r="AW128" s="4"/>
      <c r="AX128" s="4"/>
      <c r="AY128" s="4"/>
      <c r="AZ128" s="4"/>
      <c r="BA128" s="4"/>
      <c r="BB128" s="4"/>
      <c r="BC128" s="4"/>
      <c r="BD128" s="4"/>
      <c r="BE128" s="4"/>
      <c r="BF128" s="4"/>
      <c r="BG128" s="4"/>
      <c r="BH128" s="4"/>
      <c r="BI128" s="4"/>
      <c r="BJ128" s="4"/>
      <c r="BK128" s="4"/>
      <c r="BL128" s="4"/>
      <c r="BM128" s="4"/>
      <c r="BN128" s="4"/>
      <c r="BO128" s="4"/>
      <c r="BP128" s="4"/>
      <c r="BQ128" s="4"/>
      <c r="BR128" s="4"/>
      <c r="BS128" s="4"/>
      <c r="BT128" s="4"/>
      <c r="BU128" s="4"/>
      <c r="BV128" s="4"/>
      <c r="BW128" s="4"/>
      <c r="BX128" s="4"/>
      <c r="BY128" s="4"/>
      <c r="BZ128" s="4"/>
      <c r="CA128" s="4"/>
      <c r="CB128" s="4"/>
      <c r="CC128" s="4"/>
      <c r="CD128" s="4"/>
      <c r="CE128" s="4"/>
      <c r="CF128" s="4"/>
    </row>
    <row r="129" spans="4:84" ht="12" customHeight="1" x14ac:dyDescent="0.15">
      <c r="D129" s="3"/>
      <c r="E129" s="3"/>
      <c r="F129" s="3"/>
      <c r="G129" s="3"/>
      <c r="H129" s="3"/>
      <c r="I129" s="3"/>
      <c r="J129" s="3"/>
      <c r="K129" s="3"/>
      <c r="L129" s="3"/>
      <c r="M129" s="3"/>
      <c r="N129" s="3"/>
      <c r="O129" s="3"/>
      <c r="P129" s="4"/>
      <c r="Q129" s="4"/>
      <c r="R129" s="4"/>
      <c r="S129" s="4"/>
      <c r="T129" s="4"/>
      <c r="U129" s="4"/>
      <c r="V129" s="4"/>
      <c r="W129" s="4"/>
      <c r="X129" s="4"/>
      <c r="Y129" s="4"/>
      <c r="Z129" s="4"/>
      <c r="AA129" s="4"/>
      <c r="AB129" s="4"/>
      <c r="AC129" s="4"/>
      <c r="AD129" s="4"/>
      <c r="AE129" s="4"/>
      <c r="AF129" s="4"/>
      <c r="AG129" s="4"/>
      <c r="AH129" s="4"/>
      <c r="AI129" s="4"/>
      <c r="AJ129" s="4"/>
      <c r="AK129" s="4"/>
      <c r="AL129" s="4"/>
      <c r="AM129" s="4"/>
      <c r="AN129" s="4"/>
      <c r="AO129" s="4"/>
      <c r="AP129" s="4"/>
      <c r="AQ129" s="4"/>
      <c r="AR129" s="4"/>
      <c r="AS129" s="4"/>
      <c r="AT129" s="4"/>
      <c r="AU129" s="4"/>
      <c r="AV129" s="4"/>
      <c r="AW129" s="4"/>
      <c r="AX129" s="4"/>
      <c r="AY129" s="4"/>
      <c r="AZ129" s="4"/>
      <c r="BA129" s="4"/>
      <c r="BB129" s="4"/>
      <c r="BC129" s="4"/>
      <c r="BD129" s="4"/>
      <c r="BE129" s="4"/>
      <c r="BF129" s="4"/>
      <c r="BG129" s="4"/>
      <c r="BH129" s="4"/>
      <c r="BI129" s="4"/>
      <c r="BJ129" s="4"/>
      <c r="BK129" s="4"/>
      <c r="BL129" s="4"/>
      <c r="BM129" s="4"/>
      <c r="BN129" s="4"/>
      <c r="BO129" s="4"/>
      <c r="BP129" s="4"/>
      <c r="BQ129" s="4"/>
      <c r="BR129" s="4"/>
      <c r="BS129" s="4"/>
      <c r="BT129" s="4"/>
      <c r="BU129" s="4"/>
      <c r="BV129" s="4"/>
      <c r="BW129" s="4"/>
      <c r="BX129" s="4"/>
      <c r="BY129" s="4"/>
      <c r="BZ129" s="4"/>
      <c r="CA129" s="4"/>
      <c r="CB129" s="4"/>
      <c r="CC129" s="4"/>
      <c r="CD129" s="4"/>
      <c r="CE129" s="4"/>
      <c r="CF129" s="4"/>
    </row>
    <row r="130" spans="4:84" ht="12" customHeight="1" x14ac:dyDescent="0.15">
      <c r="D130" s="3"/>
      <c r="E130" s="3"/>
      <c r="F130" s="3"/>
      <c r="G130" s="3"/>
      <c r="H130" s="3"/>
      <c r="I130" s="3"/>
      <c r="J130" s="3"/>
      <c r="K130" s="3"/>
      <c r="L130" s="3"/>
      <c r="M130" s="3"/>
      <c r="N130" s="3"/>
      <c r="O130" s="3"/>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c r="BJ130" s="4"/>
      <c r="BK130" s="4"/>
      <c r="BL130" s="4"/>
      <c r="BM130" s="4"/>
      <c r="BN130" s="4"/>
      <c r="BO130" s="4"/>
      <c r="BP130" s="4"/>
      <c r="BQ130" s="4"/>
      <c r="BR130" s="4"/>
      <c r="BS130" s="4"/>
      <c r="BT130" s="4"/>
      <c r="BU130" s="4"/>
      <c r="BV130" s="4"/>
      <c r="BW130" s="4"/>
      <c r="BX130" s="4"/>
      <c r="BY130" s="4"/>
      <c r="BZ130" s="4"/>
      <c r="CA130" s="4"/>
      <c r="CB130" s="4"/>
      <c r="CC130" s="4"/>
      <c r="CD130" s="4"/>
      <c r="CE130" s="4"/>
      <c r="CF130" s="4"/>
    </row>
    <row r="131" spans="4:84" ht="12" customHeight="1" x14ac:dyDescent="0.15">
      <c r="D131" s="3"/>
      <c r="E131" s="3"/>
      <c r="F131" s="3"/>
      <c r="G131" s="3"/>
      <c r="H131" s="3"/>
      <c r="I131" s="3"/>
      <c r="J131" s="3"/>
      <c r="M131" s="3"/>
      <c r="N131" s="3"/>
      <c r="O131" s="3"/>
      <c r="P131" s="4"/>
      <c r="Q131" s="4"/>
      <c r="R131" s="4"/>
      <c r="S131" s="4"/>
      <c r="T131" s="4"/>
      <c r="U131" s="4"/>
      <c r="V131" s="4"/>
      <c r="W131" s="4"/>
      <c r="X131" s="4"/>
      <c r="Y131" s="4"/>
      <c r="Z131" s="4"/>
      <c r="AA131" s="4"/>
      <c r="AB131" s="4"/>
      <c r="AC131" s="4"/>
      <c r="AD131" s="4"/>
      <c r="AE131" s="4"/>
      <c r="AF131" s="4"/>
      <c r="AG131" s="4"/>
      <c r="AH131" s="4"/>
      <c r="AI131" s="4"/>
      <c r="AJ131" s="4"/>
      <c r="AK131" s="4"/>
      <c r="AL131" s="4"/>
      <c r="AM131" s="4"/>
      <c r="AN131" s="4"/>
      <c r="AO131" s="4"/>
      <c r="AP131" s="4"/>
      <c r="AQ131" s="4"/>
      <c r="AR131" s="4"/>
      <c r="AS131" s="4"/>
      <c r="AT131" s="4"/>
      <c r="AU131" s="4"/>
      <c r="AV131" s="4"/>
      <c r="AW131" s="4"/>
      <c r="AX131" s="4"/>
      <c r="AY131" s="4"/>
      <c r="AZ131" s="4"/>
      <c r="BA131" s="4"/>
      <c r="BB131" s="4"/>
      <c r="BC131" s="4"/>
      <c r="BD131" s="4"/>
      <c r="BE131" s="4"/>
      <c r="BF131" s="4"/>
      <c r="BG131" s="4"/>
      <c r="BH131" s="4"/>
      <c r="BI131" s="4"/>
      <c r="BJ131" s="4"/>
      <c r="BK131" s="4"/>
      <c r="BL131" s="4"/>
      <c r="BM131" s="4"/>
      <c r="BN131" s="4"/>
      <c r="BO131" s="4"/>
      <c r="BP131" s="4"/>
      <c r="BQ131" s="4"/>
      <c r="BR131" s="4"/>
      <c r="BS131" s="4"/>
      <c r="BT131" s="4"/>
      <c r="BU131" s="4"/>
      <c r="BV131" s="4"/>
      <c r="BW131" s="4"/>
      <c r="BX131" s="4"/>
      <c r="BY131" s="4"/>
      <c r="BZ131" s="4"/>
      <c r="CA131" s="4"/>
      <c r="CB131" s="4"/>
      <c r="CC131" s="4"/>
      <c r="CD131" s="4"/>
      <c r="CE131" s="4"/>
      <c r="CF131" s="4"/>
    </row>
    <row r="132" spans="4:84" ht="12" customHeight="1" x14ac:dyDescent="0.15">
      <c r="D132" s="3"/>
      <c r="E132" s="3"/>
      <c r="F132" s="3"/>
      <c r="G132" s="3"/>
      <c r="H132" s="3"/>
      <c r="I132" s="3"/>
      <c r="J132" s="3"/>
      <c r="M132" s="3"/>
      <c r="N132" s="3"/>
      <c r="O132" s="3"/>
      <c r="P132" s="4"/>
      <c r="Q132" s="4"/>
      <c r="R132" s="4"/>
      <c r="S132" s="4"/>
      <c r="T132" s="4"/>
      <c r="U132" s="4"/>
      <c r="V132" s="4"/>
      <c r="W132" s="4"/>
      <c r="X132" s="4"/>
      <c r="Y132" s="4"/>
      <c r="Z132" s="4"/>
      <c r="AA132" s="4"/>
      <c r="AB132" s="4"/>
      <c r="AC132" s="4"/>
      <c r="AD132" s="4"/>
      <c r="AE132" s="4"/>
      <c r="AF132" s="4"/>
      <c r="AG132" s="4"/>
      <c r="AH132" s="4"/>
      <c r="AI132" s="4"/>
      <c r="AJ132" s="4"/>
      <c r="AK132" s="4"/>
      <c r="AL132" s="4"/>
      <c r="AM132" s="4"/>
      <c r="AN132" s="4"/>
      <c r="AO132" s="4"/>
      <c r="AP132" s="4"/>
      <c r="AQ132" s="4"/>
      <c r="AR132" s="4"/>
      <c r="AS132" s="4"/>
      <c r="AT132" s="4"/>
      <c r="AU132" s="4"/>
      <c r="AV132" s="4"/>
      <c r="AW132" s="4"/>
      <c r="AX132" s="4"/>
      <c r="AY132" s="4"/>
      <c r="AZ132" s="4"/>
      <c r="BA132" s="4"/>
      <c r="BB132" s="4"/>
      <c r="BC132" s="4"/>
      <c r="BD132" s="4"/>
      <c r="BE132" s="4"/>
      <c r="BF132" s="4"/>
      <c r="BG132" s="4"/>
      <c r="BH132" s="4"/>
      <c r="BI132" s="4"/>
      <c r="BJ132" s="4"/>
      <c r="BK132" s="4"/>
      <c r="BL132" s="4"/>
      <c r="BM132" s="4"/>
      <c r="BN132" s="4"/>
      <c r="BO132" s="4"/>
      <c r="BP132" s="4"/>
      <c r="BQ132" s="4"/>
      <c r="BR132" s="4"/>
      <c r="BS132" s="4"/>
      <c r="BT132" s="4"/>
      <c r="BU132" s="4"/>
      <c r="BV132" s="4"/>
      <c r="BW132" s="4"/>
      <c r="BX132" s="4"/>
      <c r="BY132" s="4"/>
      <c r="BZ132" s="4"/>
      <c r="CA132" s="4"/>
      <c r="CB132" s="4"/>
      <c r="CC132" s="4"/>
      <c r="CD132" s="4"/>
      <c r="CE132" s="4"/>
      <c r="CF132" s="4"/>
    </row>
    <row r="133" spans="4:84" ht="12" customHeight="1" x14ac:dyDescent="0.15">
      <c r="D133" s="3"/>
      <c r="E133" s="3"/>
      <c r="F133" s="3"/>
      <c r="G133" s="3"/>
      <c r="H133" s="3"/>
      <c r="I133" s="3"/>
      <c r="J133" s="3"/>
      <c r="M133" s="3"/>
      <c r="N133" s="3"/>
      <c r="O133" s="3"/>
      <c r="P133" s="4"/>
      <c r="Q133" s="4"/>
      <c r="R133" s="4"/>
      <c r="S133" s="4"/>
      <c r="T133" s="4"/>
      <c r="U133" s="4"/>
      <c r="V133" s="4"/>
      <c r="W133" s="4"/>
      <c r="X133" s="4"/>
      <c r="Y133" s="4"/>
      <c r="Z133" s="4"/>
      <c r="AA133" s="4"/>
      <c r="AB133" s="4"/>
      <c r="AC133" s="4"/>
      <c r="AD133" s="4"/>
      <c r="AE133" s="4"/>
      <c r="AF133" s="4"/>
      <c r="AG133" s="4"/>
      <c r="AH133" s="4"/>
      <c r="AI133" s="4"/>
      <c r="AJ133" s="4"/>
      <c r="AK133" s="4"/>
      <c r="AL133" s="4"/>
      <c r="AM133" s="4"/>
      <c r="AN133" s="4"/>
      <c r="AO133" s="4"/>
      <c r="AP133" s="4"/>
      <c r="AQ133" s="4"/>
      <c r="AR133" s="4"/>
      <c r="AS133" s="4"/>
      <c r="AT133" s="4"/>
      <c r="AU133" s="4"/>
      <c r="AV133" s="4"/>
      <c r="AW133" s="4"/>
      <c r="AX133" s="4"/>
      <c r="AY133" s="4"/>
      <c r="AZ133" s="4"/>
      <c r="BA133" s="4"/>
      <c r="BB133" s="4"/>
      <c r="BC133" s="4"/>
      <c r="BD133" s="4"/>
      <c r="BE133" s="4"/>
      <c r="BF133" s="4"/>
      <c r="BG133" s="4"/>
      <c r="BH133" s="4"/>
      <c r="BI133" s="4"/>
      <c r="BJ133" s="4"/>
      <c r="BK133" s="4"/>
      <c r="BL133" s="4"/>
      <c r="BM133" s="4"/>
      <c r="BN133" s="4"/>
      <c r="BO133" s="4"/>
      <c r="BP133" s="4"/>
      <c r="BQ133" s="4"/>
      <c r="BR133" s="4"/>
      <c r="BS133" s="4"/>
      <c r="BT133" s="4"/>
      <c r="BU133" s="4"/>
      <c r="BV133" s="4"/>
      <c r="BW133" s="4"/>
      <c r="BX133" s="4"/>
      <c r="BY133" s="4"/>
      <c r="BZ133" s="4"/>
      <c r="CA133" s="4"/>
      <c r="CB133" s="4"/>
      <c r="CC133" s="4"/>
      <c r="CD133" s="4"/>
      <c r="CE133" s="4"/>
      <c r="CF133" s="4"/>
    </row>
    <row r="134" spans="4:84" ht="12" customHeight="1" x14ac:dyDescent="0.15">
      <c r="D134" s="3"/>
      <c r="E134" s="3"/>
      <c r="F134" s="3"/>
      <c r="G134" s="3"/>
      <c r="H134" s="3"/>
      <c r="I134" s="3"/>
      <c r="J134" s="3"/>
      <c r="M134" s="3"/>
      <c r="N134" s="3"/>
      <c r="O134" s="3"/>
      <c r="P134" s="4"/>
      <c r="Q134" s="4"/>
      <c r="R134" s="4"/>
      <c r="S134" s="4"/>
      <c r="T134" s="4"/>
      <c r="U134" s="4"/>
      <c r="V134" s="4"/>
      <c r="W134" s="4"/>
      <c r="X134" s="4"/>
      <c r="Y134" s="4"/>
      <c r="Z134" s="4"/>
      <c r="AA134" s="4"/>
      <c r="AB134" s="4"/>
      <c r="AC134" s="4"/>
      <c r="AD134" s="4"/>
      <c r="AE134" s="4"/>
      <c r="AF134" s="4"/>
      <c r="AG134" s="4"/>
      <c r="AH134" s="4"/>
      <c r="AI134" s="4"/>
      <c r="AJ134" s="4"/>
      <c r="AK134" s="4"/>
      <c r="AL134" s="4"/>
      <c r="AM134" s="4"/>
      <c r="AN134" s="4"/>
      <c r="AO134" s="4"/>
      <c r="AP134" s="4"/>
      <c r="AQ134" s="4"/>
      <c r="AR134" s="4"/>
      <c r="AS134" s="4"/>
      <c r="AT134" s="4"/>
      <c r="AU134" s="4"/>
      <c r="AV134" s="4"/>
      <c r="AW134" s="4"/>
      <c r="AX134" s="4"/>
      <c r="AY134" s="4"/>
      <c r="AZ134" s="4"/>
      <c r="BA134" s="4"/>
      <c r="BB134" s="4"/>
      <c r="BC134" s="4"/>
      <c r="BD134" s="4"/>
      <c r="BE134" s="4"/>
      <c r="BF134" s="4"/>
      <c r="BG134" s="4"/>
      <c r="BH134" s="4"/>
      <c r="BI134" s="4"/>
      <c r="BJ134" s="4"/>
      <c r="BK134" s="4"/>
      <c r="BL134" s="4"/>
      <c r="BM134" s="4"/>
      <c r="BN134" s="4"/>
      <c r="BO134" s="4"/>
      <c r="BP134" s="4"/>
      <c r="BQ134" s="4"/>
      <c r="BR134" s="4"/>
      <c r="BS134" s="4"/>
      <c r="BT134" s="4"/>
      <c r="BU134" s="4"/>
      <c r="BV134" s="4"/>
      <c r="BW134" s="4"/>
      <c r="BX134" s="4"/>
      <c r="BY134" s="4"/>
      <c r="BZ134" s="4"/>
      <c r="CA134" s="4"/>
      <c r="CB134" s="4"/>
      <c r="CC134" s="4"/>
      <c r="CD134" s="4"/>
      <c r="CE134" s="4"/>
      <c r="CF134" s="4"/>
    </row>
    <row r="135" spans="4:84" ht="12" customHeight="1" x14ac:dyDescent="0.15">
      <c r="D135" s="3"/>
      <c r="E135" s="3"/>
      <c r="F135" s="3"/>
      <c r="G135" s="3"/>
      <c r="H135" s="3"/>
      <c r="I135" s="3"/>
      <c r="J135" s="3"/>
      <c r="M135" s="3"/>
      <c r="N135" s="3"/>
      <c r="O135" s="3"/>
      <c r="P135" s="4"/>
      <c r="Q135" s="4"/>
      <c r="R135" s="4"/>
      <c r="S135" s="4"/>
      <c r="T135" s="4"/>
      <c r="U135" s="4"/>
      <c r="V135" s="4"/>
      <c r="W135" s="4"/>
      <c r="X135" s="4"/>
      <c r="Y135" s="4"/>
      <c r="Z135" s="4"/>
      <c r="AA135" s="4"/>
      <c r="AB135" s="4"/>
      <c r="AC135" s="4"/>
      <c r="AD135" s="4"/>
      <c r="AE135" s="4"/>
      <c r="AF135" s="4"/>
      <c r="AG135" s="4"/>
      <c r="AH135" s="4"/>
      <c r="AI135" s="4"/>
      <c r="AJ135" s="4"/>
      <c r="AK135" s="4"/>
      <c r="AL135" s="4"/>
      <c r="AM135" s="4"/>
      <c r="AN135" s="4"/>
      <c r="AO135" s="4"/>
      <c r="AP135" s="4"/>
      <c r="AQ135" s="4"/>
      <c r="AR135" s="4"/>
      <c r="AS135" s="4"/>
      <c r="AT135" s="4"/>
      <c r="AU135" s="4"/>
      <c r="AV135" s="4"/>
      <c r="AW135" s="4"/>
      <c r="AX135" s="4"/>
      <c r="AY135" s="4"/>
      <c r="AZ135" s="4"/>
      <c r="BA135" s="4"/>
      <c r="BB135" s="4"/>
      <c r="BC135" s="4"/>
      <c r="BD135" s="4"/>
      <c r="BE135" s="4"/>
      <c r="BF135" s="4"/>
      <c r="BG135" s="4"/>
      <c r="BH135" s="4"/>
      <c r="BI135" s="4"/>
      <c r="BJ135" s="4"/>
      <c r="BK135" s="4"/>
      <c r="BL135" s="4"/>
      <c r="BM135" s="4"/>
      <c r="BN135" s="4"/>
      <c r="BO135" s="4"/>
      <c r="BP135" s="4"/>
      <c r="BQ135" s="4"/>
      <c r="BR135" s="4"/>
      <c r="BS135" s="4"/>
      <c r="BT135" s="4"/>
      <c r="BU135" s="4"/>
      <c r="BV135" s="4"/>
      <c r="BW135" s="4"/>
      <c r="BX135" s="4"/>
      <c r="BY135" s="4"/>
      <c r="BZ135" s="4"/>
      <c r="CA135" s="4"/>
      <c r="CB135" s="4"/>
      <c r="CC135" s="4"/>
      <c r="CD135" s="4"/>
      <c r="CE135" s="4"/>
      <c r="CF135" s="4"/>
    </row>
    <row r="136" spans="4:84" ht="12" customHeight="1" x14ac:dyDescent="0.15">
      <c r="D136" s="3"/>
      <c r="E136" s="3"/>
      <c r="F136" s="3"/>
      <c r="G136" s="3"/>
      <c r="H136" s="3"/>
      <c r="I136" s="3"/>
      <c r="J136" s="3"/>
      <c r="M136" s="3"/>
      <c r="N136" s="3"/>
      <c r="O136" s="3"/>
      <c r="P136" s="4"/>
      <c r="Q136" s="4"/>
      <c r="R136" s="4"/>
      <c r="S136" s="4"/>
      <c r="T136" s="4"/>
      <c r="U136" s="4"/>
      <c r="V136" s="4"/>
      <c r="W136" s="4"/>
      <c r="X136" s="4"/>
      <c r="Y136" s="4"/>
      <c r="Z136" s="4"/>
      <c r="AA136" s="4"/>
      <c r="AB136" s="4"/>
      <c r="AC136" s="4"/>
      <c r="AD136" s="4"/>
      <c r="AE136" s="4"/>
      <c r="AF136" s="4"/>
      <c r="AG136" s="4"/>
      <c r="AH136" s="4"/>
      <c r="AI136" s="4"/>
      <c r="AJ136" s="4"/>
      <c r="AK136" s="4"/>
      <c r="AL136" s="4"/>
      <c r="AM136" s="4"/>
      <c r="AN136" s="4"/>
      <c r="AO136" s="4"/>
      <c r="AP136" s="4"/>
      <c r="AQ136" s="4"/>
      <c r="AR136" s="4"/>
      <c r="AS136" s="4"/>
      <c r="AT136" s="4"/>
      <c r="AU136" s="4"/>
      <c r="AV136" s="4"/>
      <c r="AW136" s="4"/>
      <c r="AX136" s="4"/>
      <c r="AY136" s="4"/>
      <c r="AZ136" s="4"/>
      <c r="BA136" s="4"/>
      <c r="BB136" s="4"/>
      <c r="BC136" s="4"/>
      <c r="BD136" s="4"/>
      <c r="BE136" s="4"/>
      <c r="BF136" s="4"/>
      <c r="BG136" s="4"/>
      <c r="BH136" s="4"/>
      <c r="BI136" s="4"/>
      <c r="BJ136" s="4"/>
      <c r="BK136" s="4"/>
      <c r="BL136" s="4"/>
      <c r="BM136" s="4"/>
      <c r="BN136" s="4"/>
      <c r="BO136" s="4"/>
      <c r="BP136" s="4"/>
      <c r="BQ136" s="4"/>
      <c r="BR136" s="4"/>
      <c r="BS136" s="4"/>
      <c r="BT136" s="4"/>
      <c r="BU136" s="4"/>
      <c r="BV136" s="4"/>
      <c r="BW136" s="4"/>
      <c r="BX136" s="4"/>
      <c r="BY136" s="4"/>
      <c r="BZ136" s="4"/>
      <c r="CA136" s="4"/>
      <c r="CB136" s="4"/>
      <c r="CC136" s="4"/>
      <c r="CD136" s="4"/>
      <c r="CE136" s="4"/>
      <c r="CF136" s="4"/>
    </row>
    <row r="137" spans="4:84" ht="12" customHeight="1" x14ac:dyDescent="0.15">
      <c r="D137" s="3"/>
      <c r="E137" s="3"/>
      <c r="F137" s="3"/>
      <c r="G137" s="3"/>
      <c r="H137" s="3"/>
      <c r="I137" s="3"/>
      <c r="J137" s="3"/>
      <c r="M137" s="3"/>
      <c r="N137" s="3"/>
      <c r="O137" s="3"/>
      <c r="P137" s="4"/>
      <c r="Q137" s="4"/>
      <c r="R137" s="4"/>
      <c r="S137" s="4"/>
      <c r="T137" s="4"/>
      <c r="U137" s="4"/>
      <c r="V137" s="4"/>
      <c r="W137" s="4"/>
      <c r="X137" s="4"/>
      <c r="Y137" s="4"/>
      <c r="Z137" s="4"/>
      <c r="AA137" s="4"/>
      <c r="AB137" s="4"/>
      <c r="AC137" s="4"/>
      <c r="AD137" s="4"/>
      <c r="AE137" s="4"/>
      <c r="AF137" s="4"/>
      <c r="AG137" s="4"/>
      <c r="AH137" s="4"/>
      <c r="AI137" s="4"/>
      <c r="AJ137" s="4"/>
      <c r="AK137" s="4"/>
      <c r="AL137" s="4"/>
      <c r="AM137" s="4"/>
      <c r="AN137" s="4"/>
      <c r="AO137" s="4"/>
      <c r="AP137" s="4"/>
      <c r="AQ137" s="4"/>
      <c r="AR137" s="4"/>
      <c r="AS137" s="4"/>
      <c r="AT137" s="4"/>
      <c r="AU137" s="4"/>
      <c r="AV137" s="4"/>
      <c r="AW137" s="4"/>
      <c r="AX137" s="4"/>
      <c r="AY137" s="4"/>
      <c r="AZ137" s="4"/>
      <c r="BA137" s="4"/>
      <c r="BB137" s="4"/>
      <c r="BC137" s="4"/>
      <c r="BD137" s="4"/>
      <c r="BE137" s="4"/>
      <c r="BF137" s="4"/>
      <c r="BG137" s="4"/>
      <c r="BH137" s="4"/>
      <c r="BI137" s="4"/>
      <c r="BJ137" s="4"/>
      <c r="BK137" s="4"/>
      <c r="BL137" s="4"/>
      <c r="BM137" s="4"/>
      <c r="BN137" s="4"/>
      <c r="BO137" s="4"/>
      <c r="BP137" s="4"/>
      <c r="BQ137" s="4"/>
      <c r="BR137" s="4"/>
      <c r="BS137" s="4"/>
      <c r="BT137" s="4"/>
      <c r="BU137" s="4"/>
      <c r="BV137" s="4"/>
      <c r="BW137" s="4"/>
      <c r="BX137" s="4"/>
      <c r="BY137" s="4"/>
      <c r="BZ137" s="4"/>
      <c r="CA137" s="4"/>
      <c r="CB137" s="4"/>
      <c r="CC137" s="4"/>
      <c r="CD137" s="4"/>
      <c r="CE137" s="4"/>
      <c r="CF137" s="4"/>
    </row>
    <row r="138" spans="4:84" ht="12" customHeight="1" x14ac:dyDescent="0.15">
      <c r="D138" s="3"/>
      <c r="E138" s="3"/>
      <c r="F138" s="3"/>
      <c r="G138" s="3"/>
      <c r="H138" s="3"/>
      <c r="I138" s="3"/>
      <c r="J138" s="3"/>
      <c r="M138" s="3"/>
      <c r="N138" s="3"/>
      <c r="O138" s="3"/>
      <c r="P138" s="4"/>
      <c r="Q138" s="4"/>
      <c r="R138" s="4"/>
      <c r="S138" s="4"/>
      <c r="T138" s="4"/>
      <c r="U138" s="4"/>
      <c r="V138" s="4"/>
      <c r="W138" s="4"/>
      <c r="X138" s="4"/>
      <c r="Y138" s="4"/>
      <c r="Z138" s="4"/>
      <c r="AA138" s="4"/>
      <c r="AB138" s="4"/>
      <c r="AC138" s="4"/>
      <c r="AD138" s="4"/>
      <c r="AE138" s="4"/>
      <c r="AF138" s="4"/>
      <c r="AG138" s="4"/>
      <c r="AH138" s="4"/>
      <c r="AI138" s="4"/>
      <c r="AJ138" s="4"/>
      <c r="AK138" s="4"/>
      <c r="AL138" s="4"/>
      <c r="AM138" s="4"/>
      <c r="AN138" s="4"/>
      <c r="AO138" s="4"/>
      <c r="AP138" s="4"/>
      <c r="AQ138" s="4"/>
      <c r="AR138" s="4"/>
      <c r="AS138" s="4"/>
      <c r="AT138" s="4"/>
      <c r="AU138" s="4"/>
      <c r="AV138" s="4"/>
      <c r="AW138" s="4"/>
      <c r="AX138" s="4"/>
      <c r="AY138" s="4"/>
      <c r="AZ138" s="4"/>
      <c r="BA138" s="4"/>
      <c r="BB138" s="4"/>
      <c r="BC138" s="4"/>
      <c r="BD138" s="4"/>
      <c r="BE138" s="4"/>
      <c r="BF138" s="4"/>
      <c r="BG138" s="4"/>
      <c r="BH138" s="4"/>
      <c r="BI138" s="4"/>
      <c r="BJ138" s="4"/>
      <c r="BK138" s="4"/>
      <c r="BL138" s="4"/>
      <c r="BM138" s="4"/>
      <c r="BN138" s="4"/>
      <c r="BO138" s="4"/>
      <c r="BP138" s="4"/>
      <c r="BQ138" s="4"/>
      <c r="BR138" s="4"/>
      <c r="BS138" s="4"/>
      <c r="BT138" s="4"/>
      <c r="BU138" s="4"/>
      <c r="BV138" s="4"/>
      <c r="BW138" s="4"/>
      <c r="BX138" s="4"/>
      <c r="BY138" s="4"/>
      <c r="BZ138" s="4"/>
      <c r="CA138" s="4"/>
      <c r="CB138" s="4"/>
      <c r="CC138" s="4"/>
      <c r="CD138" s="4"/>
      <c r="CE138" s="4"/>
      <c r="CF138" s="4"/>
    </row>
    <row r="139" spans="4:84" ht="12" customHeight="1" x14ac:dyDescent="0.15">
      <c r="D139" s="3"/>
      <c r="E139" s="3"/>
      <c r="F139" s="3"/>
      <c r="G139" s="3"/>
      <c r="H139" s="3"/>
      <c r="I139" s="3"/>
      <c r="J139" s="3"/>
      <c r="M139" s="3"/>
      <c r="N139" s="3"/>
      <c r="O139" s="3"/>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c r="BJ139" s="4"/>
      <c r="BK139" s="4"/>
      <c r="BL139" s="4"/>
      <c r="BM139" s="4"/>
      <c r="BN139" s="4"/>
      <c r="BO139" s="4"/>
      <c r="BP139" s="4"/>
      <c r="BQ139" s="4"/>
      <c r="BR139" s="4"/>
      <c r="BS139" s="4"/>
      <c r="BT139" s="4"/>
      <c r="BU139" s="4"/>
      <c r="BV139" s="4"/>
      <c r="BW139" s="4"/>
      <c r="BX139" s="4"/>
      <c r="BY139" s="4"/>
      <c r="BZ139" s="4"/>
      <c r="CA139" s="4"/>
      <c r="CB139" s="4"/>
      <c r="CC139" s="4"/>
      <c r="CD139" s="4"/>
      <c r="CE139" s="4"/>
      <c r="CF139" s="4"/>
    </row>
    <row r="140" spans="4:84" ht="12" customHeight="1" x14ac:dyDescent="0.15">
      <c r="D140" s="3"/>
      <c r="E140" s="3"/>
      <c r="F140" s="3"/>
      <c r="G140" s="3"/>
      <c r="H140" s="3"/>
      <c r="I140" s="3"/>
      <c r="J140" s="3"/>
      <c r="M140" s="3"/>
      <c r="N140" s="3"/>
      <c r="O140" s="3"/>
      <c r="P140" s="4"/>
      <c r="Q140" s="4"/>
      <c r="R140" s="4"/>
      <c r="S140" s="4"/>
      <c r="T140" s="4"/>
      <c r="U140" s="4"/>
      <c r="V140" s="4"/>
      <c r="W140" s="4"/>
      <c r="X140" s="4"/>
      <c r="Y140" s="4"/>
      <c r="Z140" s="4"/>
      <c r="AA140" s="4"/>
      <c r="AB140" s="4"/>
      <c r="AC140" s="4"/>
      <c r="AD140" s="4"/>
      <c r="AE140" s="4"/>
      <c r="AF140" s="4"/>
      <c r="AG140" s="4"/>
      <c r="AH140" s="4"/>
      <c r="AI140" s="4"/>
      <c r="AJ140" s="4"/>
      <c r="AK140" s="4"/>
      <c r="AL140" s="4"/>
      <c r="AM140" s="4"/>
      <c r="AN140" s="4"/>
      <c r="AO140" s="4"/>
      <c r="AP140" s="4"/>
      <c r="AQ140" s="4"/>
      <c r="AR140" s="4"/>
      <c r="AS140" s="4"/>
      <c r="AT140" s="4"/>
      <c r="AU140" s="4"/>
      <c r="AV140" s="4"/>
      <c r="AW140" s="4"/>
      <c r="AX140" s="4"/>
      <c r="AY140" s="4"/>
      <c r="AZ140" s="4"/>
      <c r="BA140" s="4"/>
      <c r="BB140" s="4"/>
      <c r="BC140" s="4"/>
      <c r="BD140" s="4"/>
      <c r="BE140" s="4"/>
      <c r="BF140" s="4"/>
      <c r="BG140" s="4"/>
      <c r="BH140" s="4"/>
      <c r="BI140" s="4"/>
      <c r="BJ140" s="4"/>
      <c r="BK140" s="4"/>
      <c r="BL140" s="4"/>
      <c r="BM140" s="4"/>
      <c r="BN140" s="4"/>
      <c r="BO140" s="4"/>
      <c r="BP140" s="4"/>
      <c r="BQ140" s="4"/>
      <c r="BR140" s="4"/>
      <c r="BS140" s="4"/>
      <c r="BT140" s="4"/>
      <c r="BU140" s="4"/>
      <c r="BV140" s="4"/>
      <c r="BW140" s="4"/>
      <c r="BX140" s="4"/>
      <c r="BY140" s="4"/>
      <c r="BZ140" s="4"/>
      <c r="CA140" s="4"/>
      <c r="CB140" s="4"/>
      <c r="CC140" s="4"/>
      <c r="CD140" s="4"/>
      <c r="CE140" s="4"/>
      <c r="CF140" s="4"/>
    </row>
    <row r="141" spans="4:84" ht="12" customHeight="1" x14ac:dyDescent="0.15">
      <c r="D141" s="3"/>
      <c r="E141" s="3"/>
      <c r="F141" s="3"/>
      <c r="G141" s="3"/>
      <c r="H141" s="3"/>
      <c r="I141" s="3"/>
      <c r="J141" s="3"/>
      <c r="M141" s="3"/>
      <c r="N141" s="3"/>
      <c r="O141" s="3"/>
      <c r="P141" s="4"/>
      <c r="Q141" s="4"/>
      <c r="R141" s="4"/>
      <c r="S141" s="4"/>
      <c r="T141" s="4"/>
      <c r="U141" s="4"/>
      <c r="V141" s="4"/>
      <c r="W141" s="4"/>
      <c r="X141" s="4"/>
      <c r="Y141" s="4"/>
      <c r="Z141" s="4"/>
      <c r="AA141" s="4"/>
      <c r="AB141" s="4"/>
      <c r="AC141" s="4"/>
      <c r="AD141" s="4"/>
      <c r="AE141" s="4"/>
      <c r="AF141" s="4"/>
      <c r="AG141" s="4"/>
      <c r="AH141" s="4"/>
      <c r="AI141" s="4"/>
      <c r="AJ141" s="4"/>
      <c r="AK141" s="4"/>
      <c r="AL141" s="4"/>
      <c r="AM141" s="4"/>
      <c r="AN141" s="4"/>
      <c r="AO141" s="4"/>
      <c r="AP141" s="4"/>
      <c r="AQ141" s="4"/>
      <c r="AR141" s="4"/>
      <c r="AS141" s="4"/>
      <c r="AT141" s="4"/>
      <c r="AU141" s="4"/>
      <c r="AV141" s="4"/>
      <c r="AW141" s="4"/>
      <c r="AX141" s="4"/>
      <c r="AY141" s="4"/>
      <c r="AZ141" s="4"/>
      <c r="BA141" s="4"/>
      <c r="BB141" s="4"/>
      <c r="BC141" s="4"/>
      <c r="BD141" s="4"/>
      <c r="BE141" s="4"/>
      <c r="BF141" s="4"/>
      <c r="BG141" s="4"/>
      <c r="BH141" s="4"/>
      <c r="BI141" s="4"/>
      <c r="BJ141" s="4"/>
      <c r="BK141" s="4"/>
      <c r="BL141" s="4"/>
      <c r="BM141" s="4"/>
      <c r="BN141" s="4"/>
      <c r="BO141" s="4"/>
      <c r="BP141" s="4"/>
      <c r="BQ141" s="4"/>
      <c r="BR141" s="4"/>
      <c r="BS141" s="4"/>
      <c r="BT141" s="4"/>
      <c r="BU141" s="4"/>
      <c r="BV141" s="4"/>
      <c r="BW141" s="4"/>
      <c r="BX141" s="4"/>
      <c r="BY141" s="4"/>
      <c r="BZ141" s="4"/>
      <c r="CA141" s="4"/>
      <c r="CB141" s="4"/>
      <c r="CC141" s="4"/>
      <c r="CD141" s="4"/>
      <c r="CE141" s="4"/>
      <c r="CF141" s="4"/>
    </row>
    <row r="142" spans="4:84" ht="12" customHeight="1" x14ac:dyDescent="0.15">
      <c r="D142" s="3"/>
      <c r="E142" s="3"/>
      <c r="F142" s="3"/>
      <c r="G142" s="3"/>
      <c r="H142" s="3"/>
      <c r="I142" s="3"/>
      <c r="J142" s="3"/>
      <c r="M142" s="3"/>
      <c r="N142" s="3"/>
      <c r="O142" s="3"/>
      <c r="P142" s="4"/>
      <c r="Q142" s="4"/>
      <c r="R142" s="4"/>
      <c r="S142" s="4"/>
      <c r="T142" s="4"/>
      <c r="U142" s="4"/>
      <c r="V142" s="4"/>
      <c r="W142" s="4"/>
      <c r="X142" s="4"/>
      <c r="Y142" s="4"/>
      <c r="Z142" s="4"/>
      <c r="AA142" s="4"/>
      <c r="AB142" s="4"/>
      <c r="AC142" s="4"/>
      <c r="AD142" s="4"/>
      <c r="AE142" s="4"/>
      <c r="AF142" s="4"/>
      <c r="AG142" s="4"/>
      <c r="AH142" s="4"/>
      <c r="AI142" s="4"/>
      <c r="AJ142" s="4"/>
      <c r="AK142" s="4"/>
      <c r="AL142" s="4"/>
      <c r="AM142" s="4"/>
      <c r="AN142" s="4"/>
      <c r="AO142" s="4"/>
      <c r="AP142" s="4"/>
      <c r="AQ142" s="4"/>
      <c r="AR142" s="4"/>
      <c r="AS142" s="4"/>
      <c r="AT142" s="4"/>
      <c r="AU142" s="4"/>
      <c r="AV142" s="4"/>
      <c r="AW142" s="4"/>
      <c r="AX142" s="4"/>
      <c r="AY142" s="4"/>
      <c r="AZ142" s="4"/>
      <c r="BA142" s="4"/>
      <c r="BB142" s="4"/>
      <c r="BC142" s="4"/>
      <c r="BD142" s="4"/>
      <c r="BE142" s="4"/>
      <c r="BF142" s="4"/>
      <c r="BG142" s="4"/>
      <c r="BH142" s="4"/>
      <c r="BI142" s="4"/>
      <c r="BJ142" s="4"/>
      <c r="BK142" s="4"/>
      <c r="BL142" s="4"/>
      <c r="BM142" s="4"/>
      <c r="BN142" s="4"/>
      <c r="BO142" s="4"/>
      <c r="BP142" s="4"/>
      <c r="BQ142" s="4"/>
      <c r="BR142" s="4"/>
      <c r="BS142" s="4"/>
      <c r="BT142" s="4"/>
      <c r="BU142" s="4"/>
      <c r="BV142" s="4"/>
      <c r="BW142" s="4"/>
      <c r="BX142" s="4"/>
      <c r="BY142" s="4"/>
      <c r="BZ142" s="4"/>
      <c r="CA142" s="4"/>
      <c r="CB142" s="4"/>
      <c r="CC142" s="4"/>
      <c r="CD142" s="4"/>
      <c r="CE142" s="4"/>
      <c r="CF142" s="4"/>
    </row>
    <row r="143" spans="4:84" ht="12" customHeight="1" x14ac:dyDescent="0.15">
      <c r="D143" s="3"/>
      <c r="E143" s="3"/>
      <c r="F143" s="3"/>
      <c r="G143" s="3"/>
      <c r="H143" s="3"/>
      <c r="I143" s="3"/>
      <c r="J143" s="3"/>
      <c r="M143" s="3"/>
      <c r="N143" s="3"/>
      <c r="O143" s="3"/>
      <c r="P143" s="4"/>
      <c r="Q143" s="4"/>
      <c r="R143" s="4"/>
      <c r="S143" s="4"/>
      <c r="T143" s="4"/>
      <c r="U143" s="4"/>
      <c r="V143" s="4"/>
      <c r="W143" s="4"/>
      <c r="X143" s="4"/>
      <c r="Y143" s="4"/>
      <c r="Z143" s="4"/>
      <c r="AA143" s="4"/>
      <c r="AB143" s="4"/>
      <c r="AC143" s="4"/>
      <c r="AD143" s="4"/>
      <c r="AE143" s="4"/>
      <c r="AF143" s="4"/>
      <c r="AG143" s="4"/>
      <c r="AH143" s="4"/>
      <c r="AI143" s="4"/>
      <c r="AJ143" s="4"/>
      <c r="AK143" s="4"/>
      <c r="AL143" s="4"/>
      <c r="AM143" s="4"/>
      <c r="AN143" s="4"/>
      <c r="AO143" s="4"/>
      <c r="AP143" s="4"/>
      <c r="AQ143" s="4"/>
      <c r="AR143" s="4"/>
      <c r="AS143" s="4"/>
      <c r="AT143" s="4"/>
      <c r="AU143" s="4"/>
      <c r="AV143" s="4"/>
      <c r="AW143" s="4"/>
      <c r="AX143" s="4"/>
      <c r="AY143" s="4"/>
      <c r="AZ143" s="4"/>
      <c r="BA143" s="4"/>
      <c r="BB143" s="4"/>
      <c r="BC143" s="4"/>
      <c r="BD143" s="4"/>
      <c r="BE143" s="4"/>
      <c r="BF143" s="4"/>
      <c r="BG143" s="4"/>
      <c r="BH143" s="4"/>
      <c r="BI143" s="4"/>
      <c r="BJ143" s="4"/>
      <c r="BK143" s="4"/>
      <c r="BL143" s="4"/>
      <c r="BM143" s="4"/>
      <c r="BN143" s="4"/>
      <c r="BO143" s="4"/>
      <c r="BP143" s="4"/>
      <c r="BQ143" s="4"/>
      <c r="BR143" s="4"/>
      <c r="BS143" s="4"/>
      <c r="BT143" s="4"/>
      <c r="BU143" s="4"/>
      <c r="BV143" s="4"/>
      <c r="BW143" s="4"/>
      <c r="BX143" s="4"/>
      <c r="BY143" s="4"/>
      <c r="BZ143" s="4"/>
      <c r="CA143" s="4"/>
      <c r="CB143" s="4"/>
      <c r="CC143" s="4"/>
      <c r="CD143" s="4"/>
      <c r="CE143" s="4"/>
      <c r="CF143" s="4"/>
    </row>
    <row r="144" spans="4:84" ht="12" customHeight="1" x14ac:dyDescent="0.15">
      <c r="D144" s="3"/>
      <c r="E144" s="3"/>
      <c r="F144" s="3"/>
      <c r="G144" s="3"/>
      <c r="H144" s="3"/>
      <c r="I144" s="3"/>
      <c r="J144" s="3"/>
      <c r="M144" s="3"/>
      <c r="N144" s="3"/>
      <c r="O144" s="3"/>
      <c r="P144" s="4"/>
      <c r="Q144" s="4"/>
      <c r="R144" s="4"/>
      <c r="S144" s="4"/>
      <c r="T144" s="4"/>
      <c r="U144" s="4"/>
      <c r="V144" s="4"/>
      <c r="W144" s="4"/>
      <c r="X144" s="4"/>
      <c r="Y144" s="4"/>
      <c r="Z144" s="4"/>
      <c r="AA144" s="4"/>
      <c r="AB144" s="4"/>
      <c r="AC144" s="4"/>
      <c r="AD144" s="4"/>
      <c r="AE144" s="4"/>
      <c r="AF144" s="4"/>
      <c r="AG144" s="4"/>
      <c r="AH144" s="4"/>
      <c r="AI144" s="4"/>
      <c r="AJ144" s="4"/>
      <c r="AK144" s="4"/>
      <c r="AL144" s="4"/>
      <c r="AM144" s="4"/>
      <c r="AN144" s="4"/>
      <c r="AO144" s="4"/>
      <c r="AP144" s="4"/>
      <c r="AQ144" s="4"/>
      <c r="AR144" s="4"/>
      <c r="AS144" s="4"/>
      <c r="AT144" s="4"/>
      <c r="AU144" s="4"/>
      <c r="AV144" s="4"/>
      <c r="AW144" s="4"/>
      <c r="AX144" s="4"/>
      <c r="AY144" s="4"/>
      <c r="AZ144" s="4"/>
      <c r="BA144" s="4"/>
      <c r="BB144" s="4"/>
      <c r="BC144" s="4"/>
      <c r="BD144" s="4"/>
      <c r="BE144" s="4"/>
      <c r="BF144" s="4"/>
      <c r="BG144" s="4"/>
      <c r="BH144" s="4"/>
      <c r="BI144" s="4"/>
      <c r="BJ144" s="4"/>
      <c r="BK144" s="4"/>
      <c r="BL144" s="4"/>
      <c r="BM144" s="4"/>
      <c r="BN144" s="4"/>
      <c r="BO144" s="4"/>
      <c r="BP144" s="4"/>
      <c r="BQ144" s="4"/>
      <c r="BR144" s="4"/>
      <c r="BS144" s="4"/>
      <c r="BT144" s="4"/>
      <c r="BU144" s="4"/>
      <c r="BV144" s="4"/>
      <c r="BW144" s="4"/>
      <c r="BX144" s="4"/>
      <c r="BY144" s="4"/>
      <c r="BZ144" s="4"/>
      <c r="CA144" s="4"/>
      <c r="CB144" s="4"/>
      <c r="CC144" s="4"/>
      <c r="CD144" s="4"/>
      <c r="CE144" s="4"/>
      <c r="CF144" s="4"/>
    </row>
    <row r="145" spans="4:84" ht="12" customHeight="1" x14ac:dyDescent="0.15">
      <c r="D145" s="3"/>
      <c r="E145" s="3"/>
      <c r="F145" s="3"/>
      <c r="G145" s="3"/>
      <c r="H145" s="3"/>
      <c r="I145" s="3"/>
      <c r="J145" s="3"/>
      <c r="M145" s="3"/>
      <c r="N145" s="3"/>
      <c r="O145" s="3"/>
      <c r="P145" s="4"/>
      <c r="Q145" s="4"/>
      <c r="R145" s="4"/>
      <c r="S145" s="4"/>
      <c r="T145" s="4"/>
      <c r="U145" s="4"/>
      <c r="V145" s="4"/>
      <c r="W145" s="4"/>
      <c r="X145" s="4"/>
      <c r="Y145" s="4"/>
      <c r="Z145" s="4"/>
      <c r="AA145" s="4"/>
      <c r="AB145" s="4"/>
      <c r="AC145" s="4"/>
      <c r="AD145" s="4"/>
      <c r="AE145" s="4"/>
      <c r="AF145" s="4"/>
      <c r="AG145" s="4"/>
      <c r="AH145" s="4"/>
      <c r="AI145" s="4"/>
      <c r="AJ145" s="4"/>
      <c r="AK145" s="4"/>
      <c r="AL145" s="4"/>
      <c r="AM145" s="4"/>
      <c r="AN145" s="4"/>
      <c r="AO145" s="4"/>
      <c r="AP145" s="4"/>
      <c r="AQ145" s="4"/>
      <c r="AR145" s="4"/>
      <c r="AS145" s="4"/>
      <c r="AT145" s="4"/>
      <c r="AU145" s="4"/>
      <c r="AV145" s="4"/>
      <c r="AW145" s="4"/>
      <c r="AX145" s="4"/>
      <c r="AY145" s="4"/>
      <c r="AZ145" s="4"/>
      <c r="BA145" s="4"/>
      <c r="BB145" s="4"/>
      <c r="BC145" s="4"/>
      <c r="BD145" s="4"/>
      <c r="BE145" s="4"/>
      <c r="BF145" s="4"/>
      <c r="BG145" s="4"/>
      <c r="BH145" s="4"/>
      <c r="BI145" s="4"/>
      <c r="BJ145" s="4"/>
      <c r="BK145" s="4"/>
      <c r="BL145" s="4"/>
      <c r="BM145" s="4"/>
      <c r="BN145" s="4"/>
      <c r="BO145" s="4"/>
      <c r="BP145" s="4"/>
      <c r="BQ145" s="4"/>
      <c r="BR145" s="4"/>
      <c r="BS145" s="4"/>
      <c r="BT145" s="4"/>
      <c r="BU145" s="4"/>
      <c r="BV145" s="4"/>
      <c r="BW145" s="4"/>
      <c r="BX145" s="4"/>
      <c r="BY145" s="4"/>
      <c r="BZ145" s="4"/>
      <c r="CA145" s="4"/>
      <c r="CB145" s="4"/>
      <c r="CC145" s="4"/>
      <c r="CD145" s="4"/>
      <c r="CE145" s="4"/>
      <c r="CF145" s="4"/>
    </row>
    <row r="146" spans="4:84" ht="12" customHeight="1" x14ac:dyDescent="0.15">
      <c r="D146" s="3"/>
      <c r="E146" s="3"/>
      <c r="F146" s="3"/>
      <c r="G146" s="3"/>
      <c r="H146" s="3"/>
      <c r="I146" s="3"/>
      <c r="J146" s="3"/>
      <c r="M146" s="3"/>
      <c r="N146" s="3"/>
      <c r="O146" s="3"/>
      <c r="P146" s="4"/>
      <c r="Q146" s="4"/>
      <c r="R146" s="4"/>
      <c r="S146" s="4"/>
      <c r="T146" s="4"/>
      <c r="U146" s="4"/>
      <c r="V146" s="4"/>
      <c r="W146" s="4"/>
      <c r="X146" s="4"/>
      <c r="Y146" s="4"/>
      <c r="Z146" s="4"/>
      <c r="AA146" s="4"/>
      <c r="AB146" s="4"/>
      <c r="AC146" s="4"/>
      <c r="AD146" s="4"/>
      <c r="AE146" s="4"/>
      <c r="AF146" s="4"/>
      <c r="AG146" s="4"/>
      <c r="AH146" s="4"/>
      <c r="AI146" s="4"/>
      <c r="AJ146" s="4"/>
      <c r="AK146" s="4"/>
      <c r="AL146" s="4"/>
      <c r="AM146" s="4"/>
      <c r="AN146" s="4"/>
      <c r="AO146" s="4"/>
      <c r="AP146" s="4"/>
      <c r="AQ146" s="4"/>
      <c r="AR146" s="4"/>
      <c r="AS146" s="4"/>
      <c r="AT146" s="4"/>
      <c r="AU146" s="4"/>
      <c r="AV146" s="4"/>
      <c r="AW146" s="4"/>
      <c r="AX146" s="4"/>
      <c r="AY146" s="4"/>
      <c r="AZ146" s="4"/>
      <c r="BA146" s="4"/>
      <c r="BB146" s="4"/>
      <c r="BC146" s="4"/>
      <c r="BD146" s="4"/>
      <c r="BE146" s="4"/>
      <c r="BF146" s="4"/>
      <c r="BG146" s="4"/>
      <c r="BH146" s="4"/>
      <c r="BI146" s="4"/>
      <c r="BJ146" s="4"/>
      <c r="BK146" s="4"/>
      <c r="BL146" s="4"/>
      <c r="BM146" s="4"/>
      <c r="BN146" s="4"/>
      <c r="BO146" s="4"/>
      <c r="BP146" s="4"/>
      <c r="BQ146" s="4"/>
      <c r="BR146" s="4"/>
      <c r="BS146" s="4"/>
      <c r="BT146" s="4"/>
      <c r="BU146" s="4"/>
      <c r="BV146" s="4"/>
      <c r="BW146" s="4"/>
      <c r="BX146" s="4"/>
      <c r="BY146" s="4"/>
      <c r="BZ146" s="4"/>
      <c r="CA146" s="4"/>
      <c r="CB146" s="4"/>
      <c r="CC146" s="4"/>
      <c r="CD146" s="4"/>
      <c r="CE146" s="4"/>
      <c r="CF146" s="4"/>
    </row>
    <row r="147" spans="4:84" ht="12" customHeight="1" x14ac:dyDescent="0.15">
      <c r="D147" s="3"/>
      <c r="E147" s="3"/>
      <c r="F147" s="3"/>
      <c r="G147" s="3"/>
      <c r="H147" s="3"/>
      <c r="I147" s="3"/>
      <c r="J147" s="3"/>
      <c r="M147" s="3"/>
      <c r="N147" s="3"/>
      <c r="O147" s="3"/>
      <c r="P147" s="4"/>
      <c r="Q147" s="4"/>
      <c r="R147" s="4"/>
      <c r="S147" s="4"/>
      <c r="T147" s="4"/>
      <c r="U147" s="4"/>
      <c r="V147" s="4"/>
      <c r="W147" s="4"/>
      <c r="X147" s="4"/>
      <c r="Y147" s="4"/>
      <c r="Z147" s="4"/>
      <c r="AA147" s="4"/>
      <c r="AB147" s="4"/>
      <c r="AC147" s="4"/>
      <c r="AD147" s="4"/>
      <c r="AE147" s="4"/>
      <c r="AF147" s="4"/>
      <c r="AG147" s="4"/>
      <c r="AH147" s="4"/>
      <c r="AI147" s="4"/>
      <c r="AJ147" s="4"/>
      <c r="AK147" s="4"/>
      <c r="AL147" s="4"/>
      <c r="AM147" s="4"/>
      <c r="AN147" s="4"/>
      <c r="AO147" s="4"/>
      <c r="AP147" s="4"/>
      <c r="AQ147" s="4"/>
      <c r="AR147" s="4"/>
      <c r="AS147" s="4"/>
      <c r="AT147" s="4"/>
      <c r="AU147" s="4"/>
      <c r="AV147" s="4"/>
      <c r="AW147" s="4"/>
      <c r="AX147" s="4"/>
      <c r="AY147" s="4"/>
      <c r="AZ147" s="4"/>
      <c r="BA147" s="4"/>
      <c r="BB147" s="4"/>
      <c r="BC147" s="4"/>
      <c r="BD147" s="4"/>
      <c r="BE147" s="4"/>
      <c r="BF147" s="4"/>
      <c r="BG147" s="4"/>
      <c r="BH147" s="4"/>
      <c r="BI147" s="4"/>
      <c r="BJ147" s="4"/>
      <c r="BK147" s="4"/>
      <c r="BL147" s="4"/>
      <c r="BM147" s="4"/>
      <c r="BN147" s="4"/>
      <c r="BO147" s="4"/>
      <c r="BP147" s="4"/>
      <c r="BQ147" s="4"/>
      <c r="BR147" s="4"/>
      <c r="BS147" s="4"/>
      <c r="BT147" s="4"/>
      <c r="BU147" s="4"/>
      <c r="BV147" s="4"/>
      <c r="BW147" s="4"/>
      <c r="BX147" s="4"/>
      <c r="BY147" s="4"/>
      <c r="BZ147" s="4"/>
      <c r="CA147" s="4"/>
      <c r="CB147" s="4"/>
      <c r="CC147" s="4"/>
      <c r="CD147" s="4"/>
      <c r="CE147" s="4"/>
      <c r="CF147" s="4"/>
    </row>
    <row r="148" spans="4:84" ht="12" customHeight="1" x14ac:dyDescent="0.15">
      <c r="D148" s="3"/>
      <c r="E148" s="3"/>
      <c r="F148" s="3"/>
      <c r="G148" s="3"/>
      <c r="H148" s="3"/>
      <c r="I148" s="3"/>
      <c r="J148" s="3"/>
      <c r="M148" s="3"/>
      <c r="N148" s="3"/>
      <c r="O148" s="3"/>
      <c r="P148" s="4"/>
      <c r="Q148" s="4"/>
      <c r="R148" s="4"/>
      <c r="S148" s="4"/>
      <c r="T148" s="4"/>
      <c r="U148" s="4"/>
      <c r="V148" s="4"/>
      <c r="W148" s="4"/>
      <c r="X148" s="4"/>
      <c r="Y148" s="4"/>
      <c r="Z148" s="4"/>
      <c r="AA148" s="4"/>
      <c r="AB148" s="4"/>
      <c r="AC148" s="4"/>
      <c r="AD148" s="4"/>
      <c r="AE148" s="4"/>
      <c r="AF148" s="4"/>
      <c r="AG148" s="4"/>
      <c r="AH148" s="4"/>
      <c r="AI148" s="4"/>
      <c r="AJ148" s="4"/>
      <c r="AK148" s="4"/>
      <c r="AL148" s="4"/>
      <c r="AM148" s="4"/>
      <c r="AN148" s="4"/>
      <c r="AO148" s="4"/>
      <c r="AP148" s="4"/>
      <c r="AQ148" s="4"/>
      <c r="AR148" s="4"/>
      <c r="AS148" s="4"/>
      <c r="AT148" s="4"/>
      <c r="AU148" s="4"/>
      <c r="AV148" s="4"/>
      <c r="AW148" s="4"/>
      <c r="AX148" s="4"/>
      <c r="AY148" s="4"/>
      <c r="AZ148" s="4"/>
      <c r="BA148" s="4"/>
      <c r="BB148" s="4"/>
      <c r="BC148" s="4"/>
      <c r="BD148" s="4"/>
      <c r="BE148" s="4"/>
      <c r="BF148" s="4"/>
      <c r="BG148" s="4"/>
      <c r="BH148" s="4"/>
      <c r="BI148" s="4"/>
      <c r="BJ148" s="4"/>
      <c r="BK148" s="4"/>
      <c r="BL148" s="4"/>
      <c r="BM148" s="4"/>
      <c r="BN148" s="4"/>
      <c r="BO148" s="4"/>
      <c r="BP148" s="4"/>
      <c r="BQ148" s="4"/>
      <c r="BR148" s="4"/>
      <c r="BS148" s="4"/>
      <c r="BT148" s="4"/>
      <c r="BU148" s="4"/>
      <c r="BV148" s="4"/>
      <c r="BW148" s="4"/>
      <c r="BX148" s="4"/>
      <c r="BY148" s="4"/>
      <c r="BZ148" s="4"/>
      <c r="CA148" s="4"/>
      <c r="CB148" s="4"/>
      <c r="CC148" s="4"/>
      <c r="CD148" s="4"/>
      <c r="CE148" s="4"/>
      <c r="CF148" s="4"/>
    </row>
    <row r="149" spans="4:84" ht="12" customHeight="1" x14ac:dyDescent="0.15">
      <c r="D149" s="3"/>
      <c r="E149" s="3"/>
      <c r="F149" s="3"/>
      <c r="G149" s="3"/>
      <c r="H149" s="3"/>
      <c r="I149" s="3"/>
      <c r="J149" s="3"/>
      <c r="M149" s="3"/>
      <c r="N149" s="3"/>
      <c r="O149" s="3"/>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c r="BJ149" s="4"/>
      <c r="BK149" s="4"/>
      <c r="BL149" s="4"/>
      <c r="BM149" s="4"/>
      <c r="BN149" s="4"/>
      <c r="BO149" s="4"/>
      <c r="BP149" s="4"/>
      <c r="BQ149" s="4"/>
      <c r="BR149" s="4"/>
      <c r="BS149" s="4"/>
      <c r="BT149" s="4"/>
      <c r="BU149" s="4"/>
      <c r="BV149" s="4"/>
      <c r="BW149" s="4"/>
      <c r="BX149" s="4"/>
      <c r="BY149" s="4"/>
      <c r="BZ149" s="4"/>
      <c r="CA149" s="4"/>
      <c r="CB149" s="4"/>
      <c r="CC149" s="4"/>
      <c r="CD149" s="4"/>
      <c r="CE149" s="4"/>
      <c r="CF149" s="4"/>
    </row>
    <row r="150" spans="4:84" ht="12" customHeight="1" x14ac:dyDescent="0.15">
      <c r="D150" s="3"/>
      <c r="E150" s="3"/>
      <c r="F150" s="3"/>
      <c r="G150" s="3"/>
      <c r="H150" s="3"/>
      <c r="I150" s="3"/>
      <c r="J150" s="3"/>
      <c r="M150" s="3"/>
      <c r="N150" s="3"/>
      <c r="O150" s="3"/>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c r="BJ150" s="4"/>
      <c r="BK150" s="4"/>
      <c r="BL150" s="4"/>
      <c r="BM150" s="4"/>
      <c r="BN150" s="4"/>
      <c r="BO150" s="4"/>
      <c r="BP150" s="4"/>
      <c r="BQ150" s="4"/>
      <c r="BR150" s="4"/>
      <c r="BS150" s="4"/>
      <c r="BT150" s="4"/>
      <c r="BU150" s="4"/>
      <c r="BV150" s="4"/>
      <c r="BW150" s="4"/>
      <c r="BX150" s="4"/>
      <c r="BY150" s="4"/>
      <c r="BZ150" s="4"/>
      <c r="CA150" s="4"/>
      <c r="CB150" s="4"/>
      <c r="CC150" s="4"/>
      <c r="CD150" s="4"/>
      <c r="CE150" s="4"/>
      <c r="CF150" s="4"/>
    </row>
    <row r="151" spans="4:84" ht="12" customHeight="1" x14ac:dyDescent="0.15">
      <c r="D151" s="3"/>
      <c r="E151" s="3"/>
      <c r="F151" s="3"/>
      <c r="G151" s="3"/>
      <c r="H151" s="3"/>
      <c r="I151" s="3"/>
      <c r="J151" s="3"/>
      <c r="M151" s="3"/>
      <c r="N151" s="3"/>
      <c r="O151" s="3"/>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4"/>
      <c r="BH151" s="4"/>
      <c r="BI151" s="4"/>
      <c r="BJ151" s="4"/>
      <c r="BK151" s="4"/>
      <c r="BL151" s="4"/>
      <c r="BM151" s="4"/>
      <c r="BN151" s="4"/>
      <c r="BO151" s="4"/>
      <c r="BP151" s="4"/>
      <c r="BQ151" s="4"/>
      <c r="BR151" s="4"/>
      <c r="BS151" s="4"/>
      <c r="BT151" s="4"/>
      <c r="BU151" s="4"/>
      <c r="BV151" s="4"/>
      <c r="BW151" s="4"/>
      <c r="BX151" s="4"/>
      <c r="BY151" s="4"/>
      <c r="BZ151" s="4"/>
      <c r="CA151" s="4"/>
      <c r="CB151" s="4"/>
      <c r="CC151" s="4"/>
      <c r="CD151" s="4"/>
      <c r="CE151" s="4"/>
      <c r="CF151" s="4"/>
    </row>
    <row r="152" spans="4:84" ht="12" customHeight="1" x14ac:dyDescent="0.15">
      <c r="D152" s="3"/>
      <c r="E152" s="3"/>
      <c r="F152" s="3"/>
      <c r="G152" s="3"/>
      <c r="H152" s="3"/>
      <c r="I152" s="3"/>
      <c r="J152" s="3"/>
      <c r="M152" s="3"/>
      <c r="N152" s="3"/>
      <c r="O152" s="3"/>
      <c r="P152" s="4"/>
      <c r="Q152" s="4"/>
      <c r="R152" s="4"/>
      <c r="S152" s="4"/>
      <c r="T152" s="4"/>
      <c r="U152" s="4"/>
      <c r="V152" s="4"/>
      <c r="W152" s="4"/>
      <c r="X152" s="4"/>
      <c r="Y152" s="4"/>
      <c r="Z152" s="4"/>
      <c r="AA152" s="4"/>
      <c r="AB152" s="4"/>
      <c r="AC152" s="4"/>
      <c r="AD152" s="4"/>
      <c r="AE152" s="4"/>
      <c r="AF152" s="4"/>
      <c r="AG152" s="4"/>
      <c r="AH152" s="4"/>
      <c r="AI152" s="4"/>
      <c r="AJ152" s="4"/>
      <c r="AK152" s="4"/>
      <c r="AL152" s="4"/>
      <c r="AM152" s="4"/>
      <c r="AN152" s="4"/>
      <c r="AO152" s="4"/>
      <c r="AP152" s="4"/>
      <c r="AQ152" s="4"/>
      <c r="AR152" s="4"/>
      <c r="AS152" s="4"/>
      <c r="AT152" s="4"/>
      <c r="AU152" s="4"/>
      <c r="AV152" s="4"/>
      <c r="AW152" s="4"/>
      <c r="AX152" s="4"/>
      <c r="AY152" s="4"/>
      <c r="AZ152" s="4"/>
      <c r="BA152" s="4"/>
      <c r="BB152" s="4"/>
      <c r="BC152" s="4"/>
      <c r="BD152" s="4"/>
      <c r="BE152" s="4"/>
      <c r="BF152" s="4"/>
      <c r="BG152" s="4"/>
      <c r="BH152" s="4"/>
      <c r="BI152" s="4"/>
      <c r="BJ152" s="4"/>
      <c r="BK152" s="4"/>
      <c r="BL152" s="4"/>
      <c r="BM152" s="4"/>
      <c r="BN152" s="4"/>
      <c r="BO152" s="4"/>
      <c r="BP152" s="4"/>
      <c r="BQ152" s="4"/>
      <c r="BR152" s="4"/>
      <c r="BS152" s="4"/>
      <c r="BT152" s="4"/>
      <c r="BU152" s="4"/>
      <c r="BV152" s="4"/>
      <c r="BW152" s="4"/>
      <c r="BX152" s="4"/>
      <c r="BY152" s="4"/>
      <c r="BZ152" s="4"/>
      <c r="CA152" s="4"/>
      <c r="CB152" s="4"/>
      <c r="CC152" s="4"/>
      <c r="CD152" s="4"/>
      <c r="CE152" s="4"/>
      <c r="CF152" s="4"/>
    </row>
    <row r="153" spans="4:84" ht="12" customHeight="1" x14ac:dyDescent="0.15">
      <c r="D153" s="3"/>
      <c r="E153" s="3"/>
      <c r="F153" s="3"/>
      <c r="G153" s="3"/>
      <c r="H153" s="3"/>
      <c r="I153" s="3"/>
      <c r="J153" s="3"/>
      <c r="M153" s="3"/>
      <c r="N153" s="3"/>
      <c r="O153" s="3"/>
      <c r="P153" s="4"/>
      <c r="Q153" s="4"/>
      <c r="R153" s="4"/>
      <c r="S153" s="4"/>
      <c r="T153" s="4"/>
      <c r="U153" s="4"/>
      <c r="V153" s="4"/>
      <c r="W153" s="4"/>
      <c r="X153" s="4"/>
      <c r="Y153" s="4"/>
      <c r="Z153" s="4"/>
      <c r="AA153" s="4"/>
      <c r="AB153" s="4"/>
      <c r="AC153" s="4"/>
      <c r="AD153" s="4"/>
      <c r="AE153" s="4"/>
      <c r="AF153" s="4"/>
      <c r="AG153" s="4"/>
      <c r="AH153" s="4"/>
      <c r="AI153" s="4"/>
      <c r="AJ153" s="4"/>
      <c r="AK153" s="4"/>
      <c r="AL153" s="4"/>
      <c r="AM153" s="4"/>
      <c r="AN153" s="4"/>
      <c r="AO153" s="4"/>
      <c r="AP153" s="4"/>
      <c r="AQ153" s="4"/>
      <c r="AR153" s="4"/>
      <c r="AS153" s="4"/>
      <c r="AT153" s="4"/>
      <c r="AU153" s="4"/>
      <c r="AV153" s="4"/>
      <c r="AW153" s="4"/>
      <c r="AX153" s="4"/>
      <c r="AY153" s="4"/>
      <c r="AZ153" s="4"/>
      <c r="BA153" s="4"/>
      <c r="BB153" s="4"/>
      <c r="BC153" s="4"/>
      <c r="BD153" s="4"/>
      <c r="BE153" s="4"/>
      <c r="BF153" s="4"/>
      <c r="BG153" s="4"/>
      <c r="BH153" s="4"/>
      <c r="BI153" s="4"/>
      <c r="BJ153" s="4"/>
      <c r="BK153" s="4"/>
      <c r="BL153" s="4"/>
      <c r="BM153" s="4"/>
      <c r="BN153" s="4"/>
      <c r="BO153" s="4"/>
      <c r="BP153" s="4"/>
      <c r="BQ153" s="4"/>
      <c r="BR153" s="4"/>
      <c r="BS153" s="4"/>
      <c r="BT153" s="4"/>
      <c r="BU153" s="4"/>
      <c r="BV153" s="4"/>
      <c r="BW153" s="4"/>
      <c r="BX153" s="4"/>
      <c r="BY153" s="4"/>
      <c r="BZ153" s="4"/>
      <c r="CA153" s="4"/>
      <c r="CB153" s="4"/>
      <c r="CC153" s="4"/>
      <c r="CD153" s="4"/>
      <c r="CE153" s="4"/>
      <c r="CF153" s="4"/>
    </row>
    <row r="154" spans="4:84" ht="12" customHeight="1" x14ac:dyDescent="0.15">
      <c r="D154" s="3"/>
      <c r="E154" s="3"/>
      <c r="F154" s="3"/>
      <c r="G154" s="3"/>
      <c r="H154" s="3"/>
      <c r="I154" s="3"/>
      <c r="J154" s="3"/>
      <c r="M154" s="3"/>
      <c r="N154" s="3"/>
      <c r="O154" s="3"/>
      <c r="P154" s="4"/>
      <c r="Q154" s="4"/>
      <c r="R154" s="4"/>
      <c r="S154" s="4"/>
      <c r="T154" s="4"/>
      <c r="U154" s="4"/>
      <c r="V154" s="4"/>
      <c r="W154" s="4"/>
      <c r="X154" s="4"/>
      <c r="Y154" s="4"/>
      <c r="Z154" s="4"/>
      <c r="AA154" s="4"/>
      <c r="AB154" s="4"/>
      <c r="AC154" s="4"/>
      <c r="AD154" s="4"/>
      <c r="AE154" s="4"/>
      <c r="AF154" s="4"/>
      <c r="AG154" s="4"/>
      <c r="AH154" s="4"/>
      <c r="AI154" s="4"/>
      <c r="AJ154" s="4"/>
      <c r="AK154" s="4"/>
      <c r="AL154" s="4"/>
      <c r="AM154" s="4"/>
      <c r="AN154" s="4"/>
      <c r="AO154" s="4"/>
      <c r="AP154" s="4"/>
      <c r="AQ154" s="4"/>
      <c r="AR154" s="4"/>
      <c r="AS154" s="4"/>
      <c r="AT154" s="4"/>
      <c r="AU154" s="4"/>
      <c r="AV154" s="4"/>
      <c r="AW154" s="4"/>
      <c r="AX154" s="4"/>
      <c r="AY154" s="4"/>
      <c r="AZ154" s="4"/>
      <c r="BA154" s="4"/>
      <c r="BB154" s="4"/>
      <c r="BC154" s="4"/>
      <c r="BD154" s="4"/>
      <c r="BE154" s="4"/>
      <c r="BF154" s="4"/>
      <c r="BG154" s="4"/>
      <c r="BH154" s="4"/>
      <c r="BI154" s="4"/>
      <c r="BJ154" s="4"/>
      <c r="BK154" s="4"/>
      <c r="BL154" s="4"/>
      <c r="BM154" s="4"/>
      <c r="BN154" s="4"/>
      <c r="BO154" s="4"/>
      <c r="BP154" s="4"/>
      <c r="BQ154" s="4"/>
      <c r="BR154" s="4"/>
      <c r="BS154" s="4"/>
      <c r="BT154" s="4"/>
      <c r="BU154" s="4"/>
      <c r="BV154" s="4"/>
      <c r="BW154" s="4"/>
      <c r="BX154" s="4"/>
      <c r="BY154" s="4"/>
      <c r="BZ154" s="4"/>
      <c r="CA154" s="4"/>
      <c r="CB154" s="4"/>
      <c r="CC154" s="4"/>
      <c r="CD154" s="4"/>
      <c r="CE154" s="4"/>
      <c r="CF154" s="4"/>
    </row>
    <row r="155" spans="4:84" ht="12" customHeight="1" x14ac:dyDescent="0.15">
      <c r="D155" s="3"/>
      <c r="E155" s="3"/>
      <c r="F155" s="3"/>
      <c r="G155" s="3"/>
      <c r="H155" s="3"/>
      <c r="I155" s="3"/>
      <c r="J155" s="3"/>
      <c r="M155" s="3"/>
      <c r="N155" s="3"/>
      <c r="O155" s="3"/>
      <c r="P155" s="4"/>
      <c r="Q155" s="4"/>
      <c r="R155" s="4"/>
      <c r="S155" s="4"/>
      <c r="T155" s="4"/>
      <c r="U155" s="4"/>
      <c r="V155" s="4"/>
      <c r="W155" s="4"/>
      <c r="X155" s="4"/>
      <c r="Y155" s="4"/>
      <c r="Z155" s="4"/>
      <c r="AA155" s="4"/>
      <c r="AB155" s="4"/>
      <c r="AC155" s="4"/>
      <c r="AD155" s="4"/>
      <c r="AE155" s="4"/>
      <c r="AF155" s="4"/>
      <c r="AG155" s="4"/>
      <c r="AH155" s="4"/>
      <c r="AI155" s="4"/>
      <c r="AJ155" s="4"/>
      <c r="AK155" s="4"/>
      <c r="AL155" s="4"/>
      <c r="AM155" s="4"/>
      <c r="AN155" s="4"/>
      <c r="AO155" s="4"/>
      <c r="AP155" s="4"/>
      <c r="AQ155" s="4"/>
      <c r="AR155" s="4"/>
      <c r="AS155" s="4"/>
      <c r="AT155" s="4"/>
      <c r="AU155" s="4"/>
      <c r="AV155" s="4"/>
      <c r="AW155" s="4"/>
      <c r="AX155" s="4"/>
      <c r="AY155" s="4"/>
      <c r="AZ155" s="4"/>
      <c r="BA155" s="4"/>
      <c r="BB155" s="4"/>
      <c r="BC155" s="4"/>
      <c r="BD155" s="4"/>
      <c r="BE155" s="4"/>
      <c r="BF155" s="4"/>
      <c r="BG155" s="4"/>
      <c r="BH155" s="4"/>
      <c r="BI155" s="4"/>
      <c r="BJ155" s="4"/>
      <c r="BK155" s="4"/>
      <c r="BL155" s="4"/>
      <c r="BM155" s="4"/>
      <c r="BN155" s="4"/>
      <c r="BO155" s="4"/>
      <c r="BP155" s="4"/>
      <c r="BQ155" s="4"/>
      <c r="BR155" s="4"/>
      <c r="BS155" s="4"/>
      <c r="BT155" s="4"/>
      <c r="BU155" s="4"/>
      <c r="BV155" s="4"/>
      <c r="BW155" s="4"/>
      <c r="BX155" s="4"/>
      <c r="BY155" s="4"/>
      <c r="BZ155" s="4"/>
      <c r="CA155" s="4"/>
      <c r="CB155" s="4"/>
      <c r="CC155" s="4"/>
      <c r="CD155" s="4"/>
      <c r="CE155" s="4"/>
      <c r="CF155" s="4"/>
    </row>
    <row r="156" spans="4:84" ht="12" customHeight="1" x14ac:dyDescent="0.15">
      <c r="D156" s="3"/>
      <c r="E156" s="3"/>
      <c r="F156" s="3"/>
      <c r="G156" s="3"/>
      <c r="H156" s="3"/>
      <c r="I156" s="3"/>
      <c r="J156" s="3"/>
      <c r="M156" s="3"/>
      <c r="N156" s="3"/>
      <c r="O156" s="3"/>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c r="BJ156" s="4"/>
      <c r="BK156" s="4"/>
      <c r="BL156" s="4"/>
      <c r="BM156" s="4"/>
      <c r="BN156" s="4"/>
      <c r="BO156" s="4"/>
      <c r="BP156" s="4"/>
      <c r="BQ156" s="4"/>
      <c r="BR156" s="4"/>
      <c r="BS156" s="4"/>
      <c r="BT156" s="4"/>
      <c r="BU156" s="4"/>
      <c r="BV156" s="4"/>
      <c r="BW156" s="4"/>
      <c r="BX156" s="4"/>
      <c r="BY156" s="4"/>
      <c r="BZ156" s="4"/>
      <c r="CA156" s="4"/>
      <c r="CB156" s="4"/>
      <c r="CC156" s="4"/>
      <c r="CD156" s="4"/>
      <c r="CE156" s="4"/>
      <c r="CF156" s="4"/>
    </row>
    <row r="157" spans="4:84" ht="12" customHeight="1" x14ac:dyDescent="0.15">
      <c r="D157" s="3"/>
      <c r="E157" s="3"/>
      <c r="F157" s="3"/>
      <c r="G157" s="3"/>
      <c r="H157" s="3"/>
      <c r="I157" s="3"/>
      <c r="J157" s="3"/>
      <c r="M157" s="3"/>
      <c r="N157" s="3"/>
      <c r="O157" s="3"/>
      <c r="P157" s="4"/>
      <c r="Q157" s="4"/>
      <c r="R157" s="4"/>
      <c r="S157" s="4"/>
      <c r="T157" s="4"/>
      <c r="U157" s="4"/>
      <c r="V157" s="4"/>
      <c r="W157" s="4"/>
      <c r="X157" s="4"/>
      <c r="Y157" s="4"/>
      <c r="Z157" s="4"/>
      <c r="AA157" s="4"/>
      <c r="AB157" s="4"/>
      <c r="AC157" s="4"/>
      <c r="AD157" s="4"/>
      <c r="AE157" s="4"/>
      <c r="AF157" s="4"/>
      <c r="AG157" s="4"/>
      <c r="AH157" s="4"/>
      <c r="AI157" s="4"/>
      <c r="AJ157" s="4"/>
      <c r="AK157" s="4"/>
      <c r="AL157" s="4"/>
      <c r="AM157" s="4"/>
      <c r="AN157" s="4"/>
      <c r="AO157" s="4"/>
      <c r="AP157" s="4"/>
      <c r="AQ157" s="4"/>
      <c r="AR157" s="4"/>
      <c r="AS157" s="4"/>
      <c r="AT157" s="4"/>
      <c r="AU157" s="4"/>
      <c r="AV157" s="4"/>
      <c r="AW157" s="4"/>
      <c r="AX157" s="4"/>
      <c r="AY157" s="4"/>
      <c r="AZ157" s="4"/>
      <c r="BA157" s="4"/>
      <c r="BB157" s="4"/>
      <c r="BC157" s="4"/>
      <c r="BD157" s="4"/>
      <c r="BE157" s="4"/>
      <c r="BF157" s="4"/>
      <c r="BG157" s="4"/>
      <c r="BH157" s="4"/>
      <c r="BI157" s="4"/>
      <c r="BJ157" s="4"/>
      <c r="BK157" s="4"/>
      <c r="BL157" s="4"/>
      <c r="BM157" s="4"/>
      <c r="BN157" s="4"/>
      <c r="BO157" s="4"/>
      <c r="BP157" s="4"/>
      <c r="BQ157" s="4"/>
      <c r="BR157" s="4"/>
      <c r="BS157" s="4"/>
      <c r="BT157" s="4"/>
      <c r="BU157" s="4"/>
      <c r="BV157" s="4"/>
      <c r="BW157" s="4"/>
      <c r="BX157" s="4"/>
      <c r="BY157" s="4"/>
      <c r="BZ157" s="4"/>
      <c r="CA157" s="4"/>
      <c r="CB157" s="4"/>
      <c r="CC157" s="4"/>
      <c r="CD157" s="4"/>
      <c r="CE157" s="4"/>
      <c r="CF157" s="4"/>
    </row>
    <row r="158" spans="4:84" ht="12" customHeight="1" x14ac:dyDescent="0.15">
      <c r="D158" s="3"/>
      <c r="E158" s="3"/>
      <c r="F158" s="3"/>
      <c r="G158" s="3"/>
      <c r="H158" s="3"/>
      <c r="I158" s="3"/>
      <c r="J158" s="3"/>
      <c r="M158" s="3"/>
      <c r="N158" s="3"/>
      <c r="O158" s="3"/>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c r="BJ158" s="4"/>
      <c r="BK158" s="4"/>
      <c r="BL158" s="4"/>
      <c r="BM158" s="4"/>
      <c r="BN158" s="4"/>
      <c r="BO158" s="4"/>
      <c r="BP158" s="4"/>
      <c r="BQ158" s="4"/>
      <c r="BR158" s="4"/>
      <c r="BS158" s="4"/>
      <c r="BT158" s="4"/>
      <c r="BU158" s="4"/>
      <c r="BV158" s="4"/>
      <c r="BW158" s="4"/>
      <c r="BX158" s="4"/>
      <c r="BY158" s="4"/>
      <c r="BZ158" s="4"/>
      <c r="CA158" s="4"/>
      <c r="CB158" s="4"/>
      <c r="CC158" s="4"/>
      <c r="CD158" s="4"/>
      <c r="CE158" s="4"/>
      <c r="CF158" s="4"/>
    </row>
    <row r="159" spans="4:84" ht="12" customHeight="1" x14ac:dyDescent="0.15">
      <c r="D159" s="3"/>
      <c r="E159" s="3"/>
      <c r="F159" s="3"/>
      <c r="G159" s="3"/>
      <c r="H159" s="3"/>
      <c r="I159" s="3"/>
      <c r="J159" s="3"/>
      <c r="M159" s="3"/>
      <c r="N159" s="3"/>
      <c r="O159" s="3"/>
      <c r="P159" s="4"/>
      <c r="Q159" s="4"/>
      <c r="R159" s="4"/>
      <c r="S159" s="4"/>
      <c r="T159" s="4"/>
      <c r="U159" s="4"/>
      <c r="V159" s="4"/>
      <c r="W159" s="4"/>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c r="BJ159" s="4"/>
      <c r="BK159" s="4"/>
      <c r="BL159" s="4"/>
      <c r="BM159" s="4"/>
      <c r="BN159" s="4"/>
      <c r="BO159" s="4"/>
      <c r="BP159" s="4"/>
      <c r="BQ159" s="4"/>
      <c r="BR159" s="4"/>
      <c r="BS159" s="4"/>
      <c r="BT159" s="4"/>
      <c r="BU159" s="4"/>
      <c r="BV159" s="4"/>
      <c r="BW159" s="4"/>
      <c r="BX159" s="4"/>
      <c r="BY159" s="4"/>
      <c r="BZ159" s="4"/>
      <c r="CA159" s="4"/>
      <c r="CB159" s="4"/>
      <c r="CC159" s="4"/>
      <c r="CD159" s="4"/>
      <c r="CE159" s="4"/>
      <c r="CF159" s="4"/>
    </row>
    <row r="160" spans="4:84" ht="12" customHeight="1" x14ac:dyDescent="0.15">
      <c r="D160" s="3"/>
      <c r="E160" s="3"/>
      <c r="F160" s="3"/>
      <c r="G160" s="3"/>
      <c r="H160" s="3"/>
      <c r="I160" s="3"/>
      <c r="J160" s="3"/>
      <c r="M160" s="3"/>
      <c r="N160" s="3"/>
      <c r="O160" s="3"/>
      <c r="P160" s="4"/>
      <c r="Q160" s="4"/>
      <c r="R160" s="4"/>
      <c r="S160" s="4"/>
      <c r="T160" s="4"/>
      <c r="U160" s="4"/>
      <c r="V160" s="4"/>
      <c r="W160" s="4"/>
      <c r="X160" s="4"/>
      <c r="Y160" s="4"/>
      <c r="Z160" s="4"/>
      <c r="AA160" s="4"/>
      <c r="AB160" s="4"/>
      <c r="AC160" s="4"/>
      <c r="AD160" s="4"/>
      <c r="AE160" s="4"/>
      <c r="AF160" s="4"/>
      <c r="AG160" s="4"/>
      <c r="AH160" s="4"/>
      <c r="AI160" s="4"/>
      <c r="AJ160" s="4"/>
      <c r="AK160" s="4"/>
      <c r="AL160" s="4"/>
      <c r="AM160" s="4"/>
      <c r="AN160" s="4"/>
      <c r="AO160" s="4"/>
      <c r="AP160" s="4"/>
      <c r="AQ160" s="4"/>
      <c r="AR160" s="4"/>
      <c r="AS160" s="4"/>
      <c r="AT160" s="4"/>
      <c r="AU160" s="4"/>
      <c r="AV160" s="4"/>
      <c r="AW160" s="4"/>
      <c r="AX160" s="4"/>
      <c r="AY160" s="4"/>
      <c r="AZ160" s="4"/>
      <c r="BA160" s="4"/>
      <c r="BB160" s="4"/>
      <c r="BC160" s="4"/>
      <c r="BD160" s="4"/>
      <c r="BE160" s="4"/>
      <c r="BF160" s="4"/>
      <c r="BG160" s="4"/>
      <c r="BH160" s="4"/>
      <c r="BI160" s="4"/>
      <c r="BJ160" s="4"/>
      <c r="BK160" s="4"/>
      <c r="BL160" s="4"/>
      <c r="BM160" s="4"/>
      <c r="BN160" s="4"/>
      <c r="BO160" s="4"/>
      <c r="BP160" s="4"/>
      <c r="BQ160" s="4"/>
      <c r="BR160" s="4"/>
      <c r="BS160" s="4"/>
      <c r="BT160" s="4"/>
      <c r="BU160" s="4"/>
      <c r="BV160" s="4"/>
      <c r="BW160" s="4"/>
      <c r="BX160" s="4"/>
      <c r="BY160" s="4"/>
      <c r="BZ160" s="4"/>
      <c r="CA160" s="4"/>
      <c r="CB160" s="4"/>
      <c r="CC160" s="4"/>
      <c r="CD160" s="4"/>
      <c r="CE160" s="4"/>
      <c r="CF160" s="4"/>
    </row>
    <row r="161" spans="4:84" ht="12" customHeight="1" x14ac:dyDescent="0.15">
      <c r="D161" s="3"/>
      <c r="E161" s="3"/>
      <c r="F161" s="3"/>
      <c r="G161" s="3"/>
      <c r="H161" s="3"/>
      <c r="I161" s="3"/>
      <c r="J161" s="3"/>
      <c r="M161" s="3"/>
      <c r="N161" s="3"/>
      <c r="O161" s="3"/>
      <c r="P161" s="4"/>
      <c r="Q161" s="4"/>
      <c r="R161" s="4"/>
      <c r="S161" s="4"/>
      <c r="T161" s="4"/>
      <c r="U161" s="4"/>
      <c r="V161" s="4"/>
      <c r="W161" s="4"/>
      <c r="X161" s="4"/>
      <c r="Y161" s="4"/>
      <c r="Z161" s="4"/>
      <c r="AA161" s="4"/>
      <c r="AB161" s="4"/>
      <c r="AC161" s="4"/>
      <c r="AD161" s="4"/>
      <c r="AE161" s="4"/>
      <c r="AF161" s="4"/>
      <c r="AG161" s="4"/>
      <c r="AH161" s="4"/>
      <c r="AI161" s="4"/>
      <c r="AJ161" s="4"/>
      <c r="AK161" s="4"/>
      <c r="AL161" s="4"/>
      <c r="AM161" s="4"/>
      <c r="AN161" s="4"/>
      <c r="AO161" s="4"/>
      <c r="AP161" s="4"/>
      <c r="AQ161" s="4"/>
      <c r="AR161" s="4"/>
      <c r="AS161" s="4"/>
      <c r="AT161" s="4"/>
      <c r="AU161" s="4"/>
      <c r="AV161" s="4"/>
      <c r="AW161" s="4"/>
      <c r="AX161" s="4"/>
      <c r="AY161" s="4"/>
      <c r="AZ161" s="4"/>
      <c r="BA161" s="4"/>
      <c r="BB161" s="4"/>
      <c r="BC161" s="4"/>
      <c r="BD161" s="4"/>
      <c r="BE161" s="4"/>
      <c r="BF161" s="4"/>
      <c r="BG161" s="4"/>
      <c r="BH161" s="4"/>
      <c r="BI161" s="4"/>
      <c r="BJ161" s="4"/>
      <c r="BK161" s="4"/>
      <c r="BL161" s="4"/>
      <c r="BM161" s="4"/>
      <c r="BN161" s="4"/>
      <c r="BO161" s="4"/>
      <c r="BP161" s="4"/>
      <c r="BQ161" s="4"/>
      <c r="BR161" s="4"/>
      <c r="BS161" s="4"/>
      <c r="BT161" s="4"/>
      <c r="BU161" s="4"/>
      <c r="BV161" s="4"/>
      <c r="BW161" s="4"/>
      <c r="BX161" s="4"/>
      <c r="BY161" s="4"/>
      <c r="BZ161" s="4"/>
      <c r="CA161" s="4"/>
      <c r="CB161" s="4"/>
      <c r="CC161" s="4"/>
      <c r="CD161" s="4"/>
      <c r="CE161" s="4"/>
      <c r="CF161" s="4"/>
    </row>
    <row r="162" spans="4:84" ht="12" customHeight="1" x14ac:dyDescent="0.15">
      <c r="D162" s="3"/>
      <c r="E162" s="3"/>
      <c r="F162" s="3"/>
      <c r="G162" s="3"/>
      <c r="H162" s="3"/>
      <c r="I162" s="3"/>
      <c r="J162" s="3"/>
      <c r="M162" s="3"/>
      <c r="N162" s="3"/>
      <c r="O162" s="3"/>
      <c r="P162" s="4"/>
      <c r="Q162" s="4"/>
      <c r="R162" s="4"/>
      <c r="S162" s="4"/>
      <c r="T162" s="4"/>
      <c r="U162" s="4"/>
      <c r="V162" s="4"/>
      <c r="W162" s="4"/>
      <c r="X162" s="4"/>
      <c r="Y162" s="4"/>
      <c r="Z162" s="4"/>
      <c r="AA162" s="4"/>
      <c r="AB162" s="4"/>
      <c r="AC162" s="4"/>
      <c r="AD162" s="4"/>
      <c r="AE162" s="4"/>
      <c r="AF162" s="4"/>
      <c r="AG162" s="4"/>
      <c r="AH162" s="4"/>
      <c r="AI162" s="4"/>
      <c r="AJ162" s="4"/>
      <c r="AK162" s="4"/>
      <c r="AL162" s="4"/>
      <c r="AM162" s="4"/>
      <c r="AN162" s="4"/>
      <c r="AO162" s="4"/>
      <c r="AP162" s="4"/>
      <c r="AQ162" s="4"/>
      <c r="AR162" s="4"/>
      <c r="AS162" s="4"/>
      <c r="AT162" s="4"/>
      <c r="AU162" s="4"/>
      <c r="AV162" s="4"/>
      <c r="AW162" s="4"/>
      <c r="AX162" s="4"/>
      <c r="AY162" s="4"/>
      <c r="AZ162" s="4"/>
      <c r="BA162" s="4"/>
      <c r="BB162" s="4"/>
      <c r="BC162" s="4"/>
      <c r="BD162" s="4"/>
      <c r="BE162" s="4"/>
      <c r="BF162" s="4"/>
      <c r="BG162" s="4"/>
      <c r="BH162" s="4"/>
      <c r="BI162" s="4"/>
      <c r="BJ162" s="4"/>
      <c r="BK162" s="4"/>
      <c r="BL162" s="4"/>
      <c r="BM162" s="4"/>
      <c r="BN162" s="4"/>
      <c r="BO162" s="4"/>
      <c r="BP162" s="4"/>
      <c r="BQ162" s="4"/>
      <c r="BR162" s="4"/>
      <c r="BS162" s="4"/>
      <c r="BT162" s="4"/>
      <c r="BU162" s="4"/>
      <c r="BV162" s="4"/>
      <c r="BW162" s="4"/>
      <c r="BX162" s="4"/>
      <c r="BY162" s="4"/>
      <c r="BZ162" s="4"/>
      <c r="CA162" s="4"/>
      <c r="CB162" s="4"/>
      <c r="CC162" s="4"/>
      <c r="CD162" s="4"/>
      <c r="CE162" s="4"/>
      <c r="CF162" s="4"/>
    </row>
    <row r="163" spans="4:84" ht="12" customHeight="1" x14ac:dyDescent="0.15">
      <c r="D163" s="3"/>
      <c r="E163" s="3"/>
      <c r="F163" s="3"/>
      <c r="G163" s="3"/>
      <c r="H163" s="3"/>
      <c r="I163" s="3"/>
      <c r="J163" s="3"/>
      <c r="M163" s="3"/>
      <c r="N163" s="3"/>
      <c r="O163" s="3"/>
      <c r="P163" s="4"/>
      <c r="Q163" s="4"/>
      <c r="R163" s="4"/>
      <c r="S163" s="4"/>
      <c r="T163" s="4"/>
      <c r="U163" s="4"/>
      <c r="V163" s="4"/>
      <c r="W163" s="4"/>
      <c r="X163" s="4"/>
      <c r="Y163" s="4"/>
      <c r="Z163" s="4"/>
      <c r="AA163" s="4"/>
      <c r="AB163" s="4"/>
      <c r="AC163" s="4"/>
      <c r="AD163" s="4"/>
      <c r="AE163" s="4"/>
      <c r="AF163" s="4"/>
      <c r="AG163" s="4"/>
      <c r="AH163" s="4"/>
      <c r="AI163" s="4"/>
      <c r="AJ163" s="4"/>
      <c r="AK163" s="4"/>
      <c r="AL163" s="4"/>
      <c r="AM163" s="4"/>
      <c r="AN163" s="4"/>
      <c r="AO163" s="4"/>
      <c r="AP163" s="4"/>
      <c r="AQ163" s="4"/>
      <c r="AR163" s="4"/>
      <c r="AS163" s="4"/>
      <c r="AT163" s="4"/>
      <c r="AU163" s="4"/>
      <c r="AV163" s="4"/>
      <c r="AW163" s="4"/>
      <c r="AX163" s="4"/>
      <c r="AY163" s="4"/>
      <c r="AZ163" s="4"/>
      <c r="BA163" s="4"/>
      <c r="BB163" s="4"/>
      <c r="BC163" s="4"/>
      <c r="BD163" s="4"/>
      <c r="BE163" s="4"/>
      <c r="BF163" s="4"/>
      <c r="BG163" s="4"/>
      <c r="BH163" s="4"/>
      <c r="BI163" s="4"/>
      <c r="BJ163" s="4"/>
      <c r="BK163" s="4"/>
      <c r="BL163" s="4"/>
      <c r="BM163" s="4"/>
      <c r="BN163" s="4"/>
      <c r="BO163" s="4"/>
      <c r="BP163" s="4"/>
      <c r="BQ163" s="4"/>
      <c r="BR163" s="4"/>
      <c r="BS163" s="4"/>
      <c r="BT163" s="4"/>
      <c r="BU163" s="4"/>
      <c r="BV163" s="4"/>
      <c r="BW163" s="4"/>
      <c r="BX163" s="4"/>
      <c r="BY163" s="4"/>
      <c r="BZ163" s="4"/>
      <c r="CA163" s="4"/>
      <c r="CB163" s="4"/>
      <c r="CC163" s="4"/>
      <c r="CD163" s="4"/>
      <c r="CE163" s="4"/>
      <c r="CF163" s="4"/>
    </row>
    <row r="164" spans="4:84" ht="12" customHeight="1" x14ac:dyDescent="0.15">
      <c r="D164" s="3"/>
      <c r="E164" s="3"/>
      <c r="F164" s="3"/>
      <c r="G164" s="3"/>
      <c r="H164" s="3"/>
      <c r="I164" s="3"/>
      <c r="J164" s="3"/>
      <c r="M164" s="3"/>
      <c r="N164" s="3"/>
      <c r="O164" s="3"/>
      <c r="P164" s="4"/>
      <c r="Q164" s="4"/>
      <c r="R164" s="4"/>
      <c r="S164" s="4"/>
      <c r="T164" s="4"/>
      <c r="U164" s="4"/>
      <c r="V164" s="4"/>
      <c r="W164" s="4"/>
      <c r="X164" s="4"/>
      <c r="Y164" s="4"/>
      <c r="Z164" s="4"/>
      <c r="AA164" s="4"/>
      <c r="AB164" s="4"/>
      <c r="AC164" s="4"/>
      <c r="AD164" s="4"/>
      <c r="AE164" s="4"/>
      <c r="AF164" s="4"/>
      <c r="AG164" s="4"/>
      <c r="AH164" s="4"/>
      <c r="AI164" s="4"/>
      <c r="AJ164" s="4"/>
      <c r="AK164" s="4"/>
      <c r="AL164" s="4"/>
      <c r="AM164" s="4"/>
      <c r="AN164" s="4"/>
      <c r="AO164" s="4"/>
      <c r="AP164" s="4"/>
      <c r="AQ164" s="4"/>
      <c r="AR164" s="4"/>
      <c r="AS164" s="4"/>
      <c r="AT164" s="4"/>
      <c r="AU164" s="4"/>
      <c r="AV164" s="4"/>
      <c r="AW164" s="4"/>
      <c r="AX164" s="4"/>
      <c r="AY164" s="4"/>
      <c r="AZ164" s="4"/>
      <c r="BA164" s="4"/>
      <c r="BB164" s="4"/>
      <c r="BC164" s="4"/>
      <c r="BD164" s="4"/>
      <c r="BE164" s="4"/>
      <c r="BF164" s="4"/>
      <c r="BG164" s="4"/>
      <c r="BH164" s="4"/>
      <c r="BI164" s="4"/>
      <c r="BJ164" s="4"/>
      <c r="BK164" s="4"/>
      <c r="BL164" s="4"/>
      <c r="BM164" s="4"/>
      <c r="BN164" s="4"/>
      <c r="BO164" s="4"/>
      <c r="BP164" s="4"/>
      <c r="BQ164" s="4"/>
      <c r="BR164" s="4"/>
      <c r="BS164" s="4"/>
      <c r="BT164" s="4"/>
      <c r="BU164" s="4"/>
      <c r="BV164" s="4"/>
      <c r="BW164" s="4"/>
      <c r="BX164" s="4"/>
      <c r="BY164" s="4"/>
      <c r="BZ164" s="4"/>
      <c r="CA164" s="4"/>
      <c r="CB164" s="4"/>
      <c r="CC164" s="4"/>
      <c r="CD164" s="4"/>
      <c r="CE164" s="4"/>
      <c r="CF164" s="4"/>
    </row>
    <row r="165" spans="4:84" ht="12" customHeight="1" x14ac:dyDescent="0.15">
      <c r="D165" s="3"/>
      <c r="E165" s="3"/>
      <c r="F165" s="3"/>
      <c r="G165" s="3"/>
      <c r="H165" s="3"/>
      <c r="I165" s="3"/>
      <c r="J165" s="3"/>
      <c r="M165" s="3"/>
      <c r="N165" s="3"/>
      <c r="O165" s="3"/>
      <c r="P165" s="4"/>
      <c r="Q165" s="4"/>
      <c r="R165" s="4"/>
      <c r="S165" s="4"/>
      <c r="T165" s="4"/>
      <c r="U165" s="4"/>
      <c r="V165" s="4"/>
      <c r="W165" s="4"/>
      <c r="X165" s="4"/>
      <c r="Y165" s="4"/>
      <c r="Z165" s="4"/>
      <c r="AA165" s="4"/>
      <c r="AB165" s="4"/>
      <c r="AC165" s="4"/>
      <c r="AD165" s="4"/>
      <c r="AE165" s="4"/>
      <c r="AF165" s="4"/>
      <c r="AG165" s="4"/>
      <c r="AH165" s="4"/>
      <c r="AI165" s="4"/>
      <c r="AJ165" s="4"/>
      <c r="AK165" s="4"/>
      <c r="AL165" s="4"/>
      <c r="AM165" s="4"/>
      <c r="AN165" s="4"/>
      <c r="AO165" s="4"/>
      <c r="AP165" s="4"/>
      <c r="AQ165" s="4"/>
      <c r="AR165" s="4"/>
      <c r="AS165" s="4"/>
      <c r="AT165" s="4"/>
      <c r="AU165" s="4"/>
      <c r="AV165" s="4"/>
      <c r="AW165" s="4"/>
      <c r="AX165" s="4"/>
      <c r="AY165" s="4"/>
      <c r="AZ165" s="4"/>
      <c r="BA165" s="4"/>
      <c r="BB165" s="4"/>
      <c r="BC165" s="4"/>
      <c r="BD165" s="4"/>
      <c r="BE165" s="4"/>
      <c r="BF165" s="4"/>
      <c r="BG165" s="4"/>
      <c r="BH165" s="4"/>
      <c r="BI165" s="4"/>
      <c r="BJ165" s="4"/>
      <c r="BK165" s="4"/>
      <c r="BL165" s="4"/>
      <c r="BM165" s="4"/>
      <c r="BN165" s="4"/>
      <c r="BO165" s="4"/>
      <c r="BP165" s="4"/>
      <c r="BQ165" s="4"/>
      <c r="BR165" s="4"/>
      <c r="BS165" s="4"/>
      <c r="BT165" s="4"/>
      <c r="BU165" s="4"/>
      <c r="BV165" s="4"/>
      <c r="BW165" s="4"/>
      <c r="BX165" s="4"/>
      <c r="BY165" s="4"/>
      <c r="BZ165" s="4"/>
      <c r="CA165" s="4"/>
      <c r="CB165" s="4"/>
      <c r="CC165" s="4"/>
      <c r="CD165" s="4"/>
      <c r="CE165" s="4"/>
      <c r="CF165" s="4"/>
    </row>
    <row r="166" spans="4:84" ht="12" customHeight="1" x14ac:dyDescent="0.15">
      <c r="D166" s="3"/>
      <c r="E166" s="3"/>
      <c r="F166" s="3"/>
      <c r="G166" s="3"/>
      <c r="H166" s="3"/>
      <c r="I166" s="3"/>
      <c r="J166" s="3"/>
      <c r="M166" s="3"/>
      <c r="N166" s="3"/>
      <c r="O166" s="3"/>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4"/>
      <c r="BD166" s="4"/>
      <c r="BE166" s="4"/>
      <c r="BF166" s="4"/>
      <c r="BG166" s="4"/>
      <c r="BH166" s="4"/>
      <c r="BI166" s="4"/>
      <c r="BJ166" s="4"/>
      <c r="BK166" s="4"/>
      <c r="BL166" s="4"/>
      <c r="BM166" s="4"/>
      <c r="BN166" s="4"/>
      <c r="BO166" s="4"/>
      <c r="BP166" s="4"/>
      <c r="BQ166" s="4"/>
      <c r="BR166" s="4"/>
      <c r="BS166" s="4"/>
      <c r="BT166" s="4"/>
      <c r="BU166" s="4"/>
      <c r="BV166" s="4"/>
      <c r="BW166" s="4"/>
      <c r="BX166" s="4"/>
      <c r="BY166" s="4"/>
      <c r="BZ166" s="4"/>
      <c r="CA166" s="4"/>
      <c r="CB166" s="4"/>
      <c r="CC166" s="4"/>
      <c r="CD166" s="4"/>
      <c r="CE166" s="4"/>
      <c r="CF166" s="4"/>
    </row>
    <row r="167" spans="4:84" ht="12" customHeight="1" x14ac:dyDescent="0.15">
      <c r="D167" s="3"/>
      <c r="E167" s="3"/>
      <c r="F167" s="3"/>
      <c r="G167" s="3"/>
      <c r="H167" s="3"/>
      <c r="I167" s="3"/>
      <c r="J167" s="3"/>
      <c r="M167" s="3"/>
      <c r="N167" s="3"/>
      <c r="O167" s="3"/>
      <c r="P167" s="4"/>
      <c r="Q167" s="4"/>
      <c r="R167" s="4"/>
      <c r="S167" s="4"/>
      <c r="T167" s="4"/>
      <c r="U167" s="4"/>
      <c r="V167" s="4"/>
      <c r="W167" s="4"/>
      <c r="X167" s="4"/>
      <c r="Y167" s="4"/>
      <c r="Z167" s="4"/>
      <c r="AA167" s="4"/>
      <c r="AB167" s="4"/>
      <c r="AC167" s="4"/>
      <c r="AD167" s="4"/>
      <c r="AE167" s="4"/>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4"/>
      <c r="BD167" s="4"/>
      <c r="BE167" s="4"/>
      <c r="BF167" s="4"/>
      <c r="BG167" s="4"/>
      <c r="BH167" s="4"/>
      <c r="BI167" s="4"/>
      <c r="BJ167" s="4"/>
      <c r="BK167" s="4"/>
      <c r="BL167" s="4"/>
      <c r="BM167" s="4"/>
      <c r="BN167" s="4"/>
      <c r="BO167" s="4"/>
      <c r="BP167" s="4"/>
      <c r="BQ167" s="4"/>
      <c r="BR167" s="4"/>
      <c r="BS167" s="4"/>
      <c r="BT167" s="4"/>
      <c r="BU167" s="4"/>
      <c r="BV167" s="4"/>
      <c r="BW167" s="4"/>
      <c r="BX167" s="4"/>
      <c r="BY167" s="4"/>
      <c r="BZ167" s="4"/>
      <c r="CA167" s="4"/>
      <c r="CB167" s="4"/>
      <c r="CC167" s="4"/>
      <c r="CD167" s="4"/>
      <c r="CE167" s="4"/>
      <c r="CF167" s="4"/>
    </row>
    <row r="168" spans="4:84" ht="12" customHeight="1" x14ac:dyDescent="0.15">
      <c r="D168" s="3"/>
      <c r="E168" s="3"/>
      <c r="F168" s="3"/>
      <c r="G168" s="3"/>
      <c r="H168" s="3"/>
      <c r="I168" s="3"/>
      <c r="J168" s="3"/>
      <c r="M168" s="3"/>
      <c r="N168" s="3"/>
      <c r="O168" s="3"/>
      <c r="P168" s="4"/>
      <c r="Q168" s="4"/>
      <c r="R168" s="4"/>
      <c r="S168" s="4"/>
      <c r="T168" s="4"/>
      <c r="U168" s="4"/>
      <c r="V168" s="4"/>
      <c r="W168" s="4"/>
      <c r="X168" s="4"/>
      <c r="Y168" s="4"/>
      <c r="Z168" s="4"/>
      <c r="AA168" s="4"/>
      <c r="AB168" s="4"/>
      <c r="AC168" s="4"/>
      <c r="AD168" s="4"/>
      <c r="AE168" s="4"/>
      <c r="AF168" s="4"/>
      <c r="AG168" s="4"/>
      <c r="AH168" s="4"/>
      <c r="AI168" s="4"/>
      <c r="AJ168" s="4"/>
      <c r="AK168" s="4"/>
      <c r="AL168" s="4"/>
      <c r="AM168" s="4"/>
      <c r="AN168" s="4"/>
      <c r="AO168" s="4"/>
      <c r="AP168" s="4"/>
      <c r="AQ168" s="4"/>
      <c r="AR168" s="4"/>
      <c r="AS168" s="4"/>
      <c r="AT168" s="4"/>
      <c r="AU168" s="4"/>
      <c r="AV168" s="4"/>
      <c r="AW168" s="4"/>
      <c r="AX168" s="4"/>
      <c r="AY168" s="4"/>
      <c r="AZ168" s="4"/>
      <c r="BA168" s="4"/>
      <c r="BB168" s="4"/>
      <c r="BC168" s="4"/>
      <c r="BD168" s="4"/>
      <c r="BE168" s="4"/>
      <c r="BF168" s="4"/>
      <c r="BG168" s="4"/>
      <c r="BH168" s="4"/>
      <c r="BI168" s="4"/>
      <c r="BJ168" s="4"/>
      <c r="BK168" s="4"/>
      <c r="BL168" s="4"/>
      <c r="BM168" s="4"/>
      <c r="BN168" s="4"/>
      <c r="BO168" s="4"/>
      <c r="BP168" s="4"/>
      <c r="BQ168" s="4"/>
      <c r="BR168" s="4"/>
      <c r="BS168" s="4"/>
      <c r="BT168" s="4"/>
      <c r="BU168" s="4"/>
      <c r="BV168" s="4"/>
      <c r="BW168" s="4"/>
      <c r="BX168" s="4"/>
      <c r="BY168" s="4"/>
      <c r="BZ168" s="4"/>
      <c r="CA168" s="4"/>
      <c r="CB168" s="4"/>
      <c r="CC168" s="4"/>
      <c r="CD168" s="4"/>
      <c r="CE168" s="4"/>
      <c r="CF168" s="4"/>
    </row>
    <row r="169" spans="4:84" ht="12" customHeight="1" x14ac:dyDescent="0.15">
      <c r="D169" s="3"/>
      <c r="E169" s="3"/>
      <c r="F169" s="3"/>
      <c r="G169" s="3"/>
      <c r="H169" s="3"/>
      <c r="I169" s="3"/>
      <c r="J169" s="3"/>
      <c r="M169" s="3"/>
      <c r="N169" s="3"/>
      <c r="O169" s="3"/>
      <c r="P169" s="4"/>
      <c r="Q169" s="4"/>
      <c r="R169" s="4"/>
      <c r="S169" s="4"/>
      <c r="T169" s="4"/>
      <c r="U169" s="4"/>
      <c r="V169" s="4"/>
      <c r="W169" s="4"/>
      <c r="X169" s="4"/>
      <c r="Y169" s="4"/>
      <c r="Z169" s="4"/>
      <c r="AA169" s="4"/>
      <c r="AB169" s="4"/>
      <c r="AC169" s="4"/>
      <c r="AD169" s="4"/>
      <c r="AE169" s="4"/>
      <c r="AF169" s="4"/>
      <c r="AG169" s="4"/>
      <c r="AH169" s="4"/>
      <c r="AI169" s="4"/>
      <c r="AJ169" s="4"/>
      <c r="AK169" s="4"/>
      <c r="AL169" s="4"/>
      <c r="AM169" s="4"/>
      <c r="AN169" s="4"/>
      <c r="AO169" s="4"/>
      <c r="AP169" s="4"/>
      <c r="AQ169" s="4"/>
      <c r="AR169" s="4"/>
      <c r="AS169" s="4"/>
      <c r="AT169" s="4"/>
      <c r="AU169" s="4"/>
      <c r="AV169" s="4"/>
      <c r="AW169" s="4"/>
      <c r="AX169" s="4"/>
      <c r="AY169" s="4"/>
      <c r="AZ169" s="4"/>
      <c r="BA169" s="4"/>
      <c r="BB169" s="4"/>
      <c r="BC169" s="4"/>
      <c r="BD169" s="4"/>
      <c r="BE169" s="4"/>
      <c r="BF169" s="4"/>
      <c r="BG169" s="4"/>
      <c r="BH169" s="4"/>
      <c r="BI169" s="4"/>
      <c r="BJ169" s="4"/>
      <c r="BK169" s="4"/>
      <c r="BL169" s="4"/>
      <c r="BM169" s="4"/>
      <c r="BN169" s="4"/>
      <c r="BO169" s="4"/>
      <c r="BP169" s="4"/>
      <c r="BQ169" s="4"/>
      <c r="BR169" s="4"/>
      <c r="BS169" s="4"/>
      <c r="BT169" s="4"/>
      <c r="BU169" s="4"/>
      <c r="BV169" s="4"/>
      <c r="BW169" s="4"/>
      <c r="BX169" s="4"/>
      <c r="BY169" s="4"/>
      <c r="BZ169" s="4"/>
      <c r="CA169" s="4"/>
      <c r="CB169" s="4"/>
      <c r="CC169" s="4"/>
      <c r="CD169" s="4"/>
      <c r="CE169" s="4"/>
      <c r="CF169" s="4"/>
    </row>
    <row r="170" spans="4:84" ht="12" customHeight="1" x14ac:dyDescent="0.15">
      <c r="D170" s="3"/>
      <c r="E170" s="3"/>
      <c r="F170" s="3"/>
      <c r="G170" s="3"/>
      <c r="H170" s="3"/>
      <c r="I170" s="3"/>
      <c r="J170" s="3"/>
      <c r="M170" s="3"/>
      <c r="N170" s="3"/>
      <c r="O170" s="3"/>
      <c r="P170" s="4"/>
      <c r="Q170" s="4"/>
      <c r="R170" s="4"/>
      <c r="S170" s="4"/>
      <c r="T170" s="4"/>
      <c r="U170" s="4"/>
      <c r="V170" s="4"/>
      <c r="W170" s="4"/>
      <c r="X170" s="4"/>
      <c r="Y170" s="4"/>
      <c r="Z170" s="4"/>
      <c r="AA170" s="4"/>
      <c r="AB170" s="4"/>
      <c r="AC170" s="4"/>
      <c r="AD170" s="4"/>
      <c r="AE170" s="4"/>
      <c r="AF170" s="4"/>
      <c r="AG170" s="4"/>
      <c r="AH170" s="4"/>
      <c r="AI170" s="4"/>
      <c r="AJ170" s="4"/>
      <c r="AK170" s="4"/>
      <c r="AL170" s="4"/>
      <c r="AM170" s="4"/>
      <c r="AN170" s="4"/>
      <c r="AO170" s="4"/>
      <c r="AP170" s="4"/>
      <c r="AQ170" s="4"/>
      <c r="AR170" s="4"/>
      <c r="AS170" s="4"/>
      <c r="AT170" s="4"/>
      <c r="AU170" s="4"/>
      <c r="AV170" s="4"/>
      <c r="AW170" s="4"/>
      <c r="AX170" s="4"/>
      <c r="AY170" s="4"/>
      <c r="AZ170" s="4"/>
      <c r="BA170" s="4"/>
      <c r="BB170" s="4"/>
      <c r="BC170" s="4"/>
      <c r="BD170" s="4"/>
      <c r="BE170" s="4"/>
      <c r="BF170" s="4"/>
      <c r="BG170" s="4"/>
      <c r="BH170" s="4"/>
      <c r="BI170" s="4"/>
      <c r="BJ170" s="4"/>
      <c r="BK170" s="4"/>
      <c r="BL170" s="4"/>
      <c r="BM170" s="4"/>
      <c r="BN170" s="4"/>
      <c r="BO170" s="4"/>
      <c r="BP170" s="4"/>
      <c r="BQ170" s="4"/>
      <c r="BR170" s="4"/>
      <c r="BS170" s="4"/>
      <c r="BT170" s="4"/>
      <c r="BU170" s="4"/>
      <c r="BV170" s="4"/>
      <c r="BW170" s="4"/>
      <c r="BX170" s="4"/>
      <c r="BY170" s="4"/>
      <c r="BZ170" s="4"/>
      <c r="CA170" s="4"/>
      <c r="CB170" s="4"/>
      <c r="CC170" s="4"/>
      <c r="CD170" s="4"/>
      <c r="CE170" s="4"/>
      <c r="CF170" s="4"/>
    </row>
    <row r="171" spans="4:84" ht="12" customHeight="1" x14ac:dyDescent="0.15">
      <c r="D171" s="3"/>
      <c r="E171" s="3"/>
      <c r="F171" s="3"/>
      <c r="G171" s="3"/>
      <c r="H171" s="3"/>
      <c r="I171" s="3"/>
      <c r="J171" s="3"/>
      <c r="M171" s="3"/>
      <c r="N171" s="3"/>
      <c r="O171" s="3"/>
      <c r="P171" s="4"/>
      <c r="Q171" s="4"/>
      <c r="R171" s="4"/>
      <c r="S171" s="4"/>
      <c r="T171" s="4"/>
      <c r="U171" s="4"/>
      <c r="V171" s="4"/>
      <c r="W171" s="4"/>
      <c r="X171" s="4"/>
      <c r="Y171" s="4"/>
      <c r="Z171" s="4"/>
      <c r="AA171" s="4"/>
      <c r="AB171" s="4"/>
      <c r="AC171" s="4"/>
      <c r="AD171" s="4"/>
      <c r="AE171" s="4"/>
      <c r="AF171" s="4"/>
      <c r="AG171" s="4"/>
      <c r="AH171" s="4"/>
      <c r="AI171" s="4"/>
      <c r="AJ171" s="4"/>
      <c r="AK171" s="4"/>
      <c r="AL171" s="4"/>
      <c r="AM171" s="4"/>
      <c r="AN171" s="4"/>
      <c r="AO171" s="4"/>
      <c r="AP171" s="4"/>
      <c r="AQ171" s="4"/>
      <c r="AR171" s="4"/>
      <c r="AS171" s="4"/>
      <c r="AT171" s="4"/>
      <c r="AU171" s="4"/>
      <c r="AV171" s="4"/>
      <c r="AW171" s="4"/>
      <c r="AX171" s="4"/>
      <c r="AY171" s="4"/>
      <c r="AZ171" s="4"/>
      <c r="BA171" s="4"/>
      <c r="BB171" s="4"/>
      <c r="BC171" s="4"/>
      <c r="BD171" s="4"/>
      <c r="BE171" s="4"/>
      <c r="BF171" s="4"/>
      <c r="BG171" s="4"/>
      <c r="BH171" s="4"/>
      <c r="BI171" s="4"/>
      <c r="BJ171" s="4"/>
      <c r="BK171" s="4"/>
      <c r="BL171" s="4"/>
      <c r="BM171" s="4"/>
      <c r="BN171" s="4"/>
      <c r="BO171" s="4"/>
      <c r="BP171" s="4"/>
      <c r="BQ171" s="4"/>
      <c r="BR171" s="4"/>
      <c r="BS171" s="4"/>
      <c r="BT171" s="4"/>
      <c r="BU171" s="4"/>
      <c r="BV171" s="4"/>
      <c r="BW171" s="4"/>
      <c r="BX171" s="4"/>
      <c r="BY171" s="4"/>
      <c r="BZ171" s="4"/>
      <c r="CA171" s="4"/>
      <c r="CB171" s="4"/>
      <c r="CC171" s="4"/>
      <c r="CD171" s="4"/>
      <c r="CE171" s="4"/>
      <c r="CF171" s="4"/>
    </row>
    <row r="172" spans="4:84" ht="12" customHeight="1" x14ac:dyDescent="0.15">
      <c r="D172" s="3"/>
      <c r="E172" s="3"/>
      <c r="F172" s="3"/>
      <c r="G172" s="3"/>
      <c r="H172" s="3"/>
      <c r="I172" s="3"/>
      <c r="J172" s="3"/>
      <c r="M172" s="3"/>
      <c r="N172" s="3"/>
      <c r="O172" s="3"/>
      <c r="P172" s="4"/>
      <c r="Q172" s="4"/>
      <c r="R172" s="4"/>
      <c r="S172" s="4"/>
      <c r="T172" s="4"/>
      <c r="U172" s="4"/>
      <c r="V172" s="4"/>
      <c r="W172" s="4"/>
      <c r="X172" s="4"/>
      <c r="Y172" s="4"/>
      <c r="Z172" s="4"/>
      <c r="AA172" s="4"/>
      <c r="AB172" s="4"/>
      <c r="AC172" s="4"/>
      <c r="AD172" s="4"/>
      <c r="AE172" s="4"/>
      <c r="AF172" s="4"/>
      <c r="AG172" s="4"/>
      <c r="AH172" s="4"/>
      <c r="AI172" s="4"/>
      <c r="AJ172" s="4"/>
      <c r="AK172" s="4"/>
      <c r="AL172" s="4"/>
      <c r="AM172" s="4"/>
      <c r="AN172" s="4"/>
      <c r="AO172" s="4"/>
      <c r="AP172" s="4"/>
      <c r="AQ172" s="4"/>
      <c r="AR172" s="4"/>
      <c r="AS172" s="4"/>
      <c r="AT172" s="4"/>
      <c r="AU172" s="4"/>
      <c r="AV172" s="4"/>
      <c r="AW172" s="4"/>
      <c r="AX172" s="4"/>
      <c r="AY172" s="4"/>
      <c r="AZ172" s="4"/>
      <c r="BA172" s="4"/>
      <c r="BB172" s="4"/>
      <c r="BC172" s="4"/>
      <c r="BD172" s="4"/>
      <c r="BE172" s="4"/>
      <c r="BF172" s="4"/>
      <c r="BG172" s="4"/>
      <c r="BH172" s="4"/>
      <c r="BI172" s="4"/>
      <c r="BJ172" s="4"/>
      <c r="BK172" s="4"/>
      <c r="BL172" s="4"/>
      <c r="BM172" s="4"/>
      <c r="BN172" s="4"/>
      <c r="BO172" s="4"/>
      <c r="BP172" s="4"/>
      <c r="BQ172" s="4"/>
      <c r="BR172" s="4"/>
      <c r="BS172" s="4"/>
      <c r="BT172" s="4"/>
      <c r="BU172" s="4"/>
      <c r="BV172" s="4"/>
      <c r="BW172" s="4"/>
      <c r="BX172" s="4"/>
      <c r="BY172" s="4"/>
      <c r="BZ172" s="4"/>
      <c r="CA172" s="4"/>
      <c r="CB172" s="4"/>
      <c r="CC172" s="4"/>
      <c r="CD172" s="4"/>
      <c r="CE172" s="4"/>
      <c r="CF172" s="4"/>
    </row>
    <row r="173" spans="4:84" ht="12" customHeight="1" x14ac:dyDescent="0.15">
      <c r="D173" s="3"/>
      <c r="E173" s="3"/>
      <c r="F173" s="3"/>
      <c r="G173" s="3"/>
      <c r="H173" s="3"/>
      <c r="I173" s="3"/>
      <c r="J173" s="3"/>
      <c r="M173" s="3"/>
      <c r="N173" s="3"/>
      <c r="O173" s="3"/>
      <c r="P173" s="4"/>
      <c r="Q173" s="4"/>
      <c r="R173" s="4"/>
      <c r="S173" s="4"/>
      <c r="T173" s="4"/>
      <c r="U173" s="4"/>
      <c r="V173" s="4"/>
      <c r="W173" s="4"/>
      <c r="X173" s="4"/>
      <c r="Y173" s="4"/>
      <c r="Z173" s="4"/>
      <c r="AA173" s="4"/>
      <c r="AB173" s="4"/>
      <c r="AC173" s="4"/>
      <c r="AD173" s="4"/>
      <c r="AE173" s="4"/>
      <c r="AF173" s="4"/>
      <c r="AG173" s="4"/>
      <c r="AH173" s="4"/>
      <c r="AI173" s="4"/>
      <c r="AJ173" s="4"/>
      <c r="AK173" s="4"/>
      <c r="AL173" s="4"/>
      <c r="AM173" s="4"/>
      <c r="AN173" s="4"/>
      <c r="AO173" s="4"/>
      <c r="AP173" s="4"/>
      <c r="AQ173" s="4"/>
      <c r="AR173" s="4"/>
      <c r="AS173" s="4"/>
      <c r="AT173" s="4"/>
      <c r="AU173" s="4"/>
      <c r="AV173" s="4"/>
      <c r="AW173" s="4"/>
      <c r="AX173" s="4"/>
      <c r="AY173" s="4"/>
      <c r="AZ173" s="4"/>
      <c r="BA173" s="4"/>
      <c r="BB173" s="4"/>
      <c r="BC173" s="4"/>
      <c r="BD173" s="4"/>
      <c r="BE173" s="4"/>
      <c r="BF173" s="4"/>
      <c r="BG173" s="4"/>
      <c r="BH173" s="4"/>
      <c r="BI173" s="4"/>
      <c r="BJ173" s="4"/>
      <c r="BK173" s="4"/>
      <c r="BL173" s="4"/>
      <c r="BM173" s="4"/>
      <c r="BN173" s="4"/>
      <c r="BO173" s="4"/>
      <c r="BP173" s="4"/>
      <c r="BQ173" s="4"/>
      <c r="BR173" s="4"/>
      <c r="BS173" s="4"/>
      <c r="BT173" s="4"/>
      <c r="BU173" s="4"/>
      <c r="BV173" s="4"/>
      <c r="BW173" s="4"/>
      <c r="BX173" s="4"/>
      <c r="BY173" s="4"/>
      <c r="BZ173" s="4"/>
      <c r="CA173" s="4"/>
      <c r="CB173" s="4"/>
      <c r="CC173" s="4"/>
      <c r="CD173" s="4"/>
      <c r="CE173" s="4"/>
      <c r="CF173" s="4"/>
    </row>
    <row r="174" spans="4:84" ht="12" customHeight="1" x14ac:dyDescent="0.15">
      <c r="D174" s="3"/>
      <c r="E174" s="3"/>
      <c r="F174" s="3"/>
      <c r="G174" s="3"/>
      <c r="H174" s="3"/>
      <c r="I174" s="3"/>
      <c r="J174" s="3"/>
      <c r="M174" s="3"/>
      <c r="N174" s="3"/>
      <c r="O174" s="3"/>
      <c r="P174" s="4"/>
      <c r="Q174" s="4"/>
      <c r="R174" s="4"/>
      <c r="S174" s="4"/>
      <c r="T174" s="4"/>
      <c r="U174" s="4"/>
      <c r="V174" s="4"/>
      <c r="W174" s="4"/>
      <c r="X174" s="4"/>
      <c r="Y174" s="4"/>
      <c r="Z174" s="4"/>
      <c r="AA174" s="4"/>
      <c r="AB174" s="4"/>
      <c r="AC174" s="4"/>
      <c r="AD174" s="4"/>
      <c r="AE174" s="4"/>
      <c r="AF174" s="4"/>
      <c r="AG174" s="4"/>
      <c r="AH174" s="4"/>
      <c r="AI174" s="4"/>
      <c r="AJ174" s="4"/>
      <c r="AK174" s="4"/>
      <c r="AL174" s="4"/>
      <c r="AM174" s="4"/>
      <c r="AN174" s="4"/>
      <c r="AO174" s="4"/>
      <c r="AP174" s="4"/>
      <c r="AQ174" s="4"/>
      <c r="AR174" s="4"/>
      <c r="AS174" s="4"/>
      <c r="AT174" s="4"/>
      <c r="AU174" s="4"/>
      <c r="AV174" s="4"/>
      <c r="AW174" s="4"/>
      <c r="AX174" s="4"/>
      <c r="AY174" s="4"/>
      <c r="AZ174" s="4"/>
      <c r="BA174" s="4"/>
      <c r="BB174" s="4"/>
      <c r="BC174" s="4"/>
      <c r="BD174" s="4"/>
      <c r="BE174" s="4"/>
      <c r="BF174" s="4"/>
      <c r="BG174" s="4"/>
      <c r="BH174" s="4"/>
      <c r="BI174" s="4"/>
      <c r="BJ174" s="4"/>
      <c r="BK174" s="4"/>
      <c r="BL174" s="4"/>
      <c r="BM174" s="4"/>
      <c r="BN174" s="4"/>
      <c r="BO174" s="4"/>
      <c r="BP174" s="4"/>
      <c r="BQ174" s="4"/>
      <c r="BR174" s="4"/>
      <c r="BS174" s="4"/>
      <c r="BT174" s="4"/>
      <c r="BU174" s="4"/>
      <c r="BV174" s="4"/>
      <c r="BW174" s="4"/>
      <c r="BX174" s="4"/>
      <c r="BY174" s="4"/>
      <c r="BZ174" s="4"/>
      <c r="CA174" s="4"/>
      <c r="CB174" s="4"/>
      <c r="CC174" s="4"/>
      <c r="CD174" s="4"/>
      <c r="CE174" s="4"/>
      <c r="CF174" s="4"/>
    </row>
    <row r="175" spans="4:84" ht="12" customHeight="1" x14ac:dyDescent="0.15">
      <c r="D175" s="3"/>
      <c r="E175" s="3"/>
      <c r="F175" s="3"/>
      <c r="G175" s="3"/>
      <c r="H175" s="3"/>
      <c r="I175" s="3"/>
      <c r="J175" s="3"/>
      <c r="M175" s="3"/>
      <c r="N175" s="3"/>
      <c r="O175" s="3"/>
      <c r="P175" s="4"/>
      <c r="Q175" s="4"/>
      <c r="R175" s="4"/>
      <c r="S175" s="4"/>
      <c r="T175" s="4"/>
      <c r="U175" s="4"/>
      <c r="V175" s="4"/>
      <c r="W175" s="4"/>
      <c r="X175" s="4"/>
      <c r="Y175" s="4"/>
      <c r="Z175" s="4"/>
      <c r="AA175" s="4"/>
      <c r="AB175" s="4"/>
      <c r="AC175" s="4"/>
      <c r="AD175" s="4"/>
      <c r="AE175" s="4"/>
      <c r="AF175" s="4"/>
      <c r="AG175" s="4"/>
      <c r="AH175" s="4"/>
      <c r="AI175" s="4"/>
      <c r="AJ175" s="4"/>
      <c r="AK175" s="4"/>
      <c r="AL175" s="4"/>
      <c r="AM175" s="4"/>
      <c r="AN175" s="4"/>
      <c r="AO175" s="4"/>
      <c r="AP175" s="4"/>
      <c r="AQ175" s="4"/>
      <c r="AR175" s="4"/>
      <c r="AS175" s="4"/>
      <c r="AT175" s="4"/>
      <c r="AU175" s="4"/>
      <c r="AV175" s="4"/>
      <c r="AW175" s="4"/>
      <c r="AX175" s="4"/>
      <c r="AY175" s="4"/>
      <c r="AZ175" s="4"/>
      <c r="BA175" s="4"/>
      <c r="BB175" s="4"/>
      <c r="BC175" s="4"/>
      <c r="BD175" s="4"/>
      <c r="BE175" s="4"/>
      <c r="BF175" s="4"/>
      <c r="BG175" s="4"/>
      <c r="BH175" s="4"/>
      <c r="BI175" s="4"/>
      <c r="BJ175" s="4"/>
      <c r="BK175" s="4"/>
      <c r="BL175" s="4"/>
      <c r="BM175" s="4"/>
      <c r="BN175" s="4"/>
      <c r="BO175" s="4"/>
      <c r="BP175" s="4"/>
      <c r="BQ175" s="4"/>
      <c r="BR175" s="4"/>
      <c r="BS175" s="4"/>
      <c r="BT175" s="4"/>
      <c r="BU175" s="4"/>
      <c r="BV175" s="4"/>
      <c r="BW175" s="4"/>
      <c r="BX175" s="4"/>
      <c r="BY175" s="4"/>
      <c r="BZ175" s="4"/>
      <c r="CA175" s="4"/>
      <c r="CB175" s="4"/>
      <c r="CC175" s="4"/>
      <c r="CD175" s="4"/>
      <c r="CE175" s="4"/>
      <c r="CF175" s="4"/>
    </row>
    <row r="176" spans="4:84" ht="12" customHeight="1" x14ac:dyDescent="0.15">
      <c r="D176" s="3"/>
      <c r="E176" s="3"/>
      <c r="F176" s="3"/>
      <c r="G176" s="3"/>
      <c r="H176" s="3"/>
      <c r="I176" s="3"/>
      <c r="J176" s="3"/>
      <c r="M176" s="3"/>
      <c r="N176" s="3"/>
      <c r="O176" s="3"/>
      <c r="P176" s="4"/>
      <c r="Q176" s="4"/>
      <c r="R176" s="4"/>
      <c r="S176" s="4"/>
      <c r="T176" s="4"/>
      <c r="U176" s="4"/>
      <c r="V176" s="4"/>
      <c r="W176" s="4"/>
      <c r="X176" s="4"/>
      <c r="Y176" s="4"/>
      <c r="Z176" s="4"/>
      <c r="AA176" s="4"/>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c r="BG176" s="4"/>
      <c r="BH176" s="4"/>
      <c r="BI176" s="4"/>
      <c r="BJ176" s="4"/>
      <c r="BK176" s="4"/>
      <c r="BL176" s="4"/>
      <c r="BM176" s="4"/>
      <c r="BN176" s="4"/>
      <c r="BO176" s="4"/>
      <c r="BP176" s="4"/>
      <c r="BQ176" s="4"/>
      <c r="BR176" s="4"/>
      <c r="BS176" s="4"/>
      <c r="BT176" s="4"/>
      <c r="BU176" s="4"/>
      <c r="BV176" s="4"/>
      <c r="BW176" s="4"/>
      <c r="BX176" s="4"/>
      <c r="BY176" s="4"/>
      <c r="BZ176" s="4"/>
      <c r="CA176" s="4"/>
      <c r="CB176" s="4"/>
      <c r="CC176" s="4"/>
      <c r="CD176" s="4"/>
      <c r="CE176" s="4"/>
      <c r="CF176" s="4"/>
    </row>
    <row r="177" spans="4:84" ht="12" customHeight="1" x14ac:dyDescent="0.15">
      <c r="D177" s="3"/>
      <c r="E177" s="3"/>
      <c r="F177" s="3"/>
      <c r="G177" s="3"/>
      <c r="H177" s="3"/>
      <c r="I177" s="3"/>
      <c r="J177" s="3"/>
      <c r="M177" s="3"/>
      <c r="N177" s="3"/>
      <c r="O177" s="3"/>
      <c r="P177" s="4"/>
      <c r="Q177" s="4"/>
      <c r="R177" s="4"/>
      <c r="S177" s="4"/>
      <c r="T177" s="4"/>
      <c r="U177" s="4"/>
      <c r="V177" s="4"/>
      <c r="W177" s="4"/>
      <c r="X177" s="4"/>
      <c r="Y177" s="4"/>
      <c r="Z177" s="4"/>
      <c r="AA177" s="4"/>
      <c r="AB177" s="4"/>
      <c r="AC177" s="4"/>
      <c r="AD177" s="4"/>
      <c r="AE177" s="4"/>
      <c r="AF177" s="4"/>
      <c r="AG177" s="4"/>
      <c r="AH177" s="4"/>
      <c r="AI177" s="4"/>
      <c r="AJ177" s="4"/>
      <c r="AK177" s="4"/>
      <c r="AL177" s="4"/>
      <c r="AM177" s="4"/>
      <c r="AN177" s="4"/>
      <c r="AO177" s="4"/>
      <c r="AP177" s="4"/>
      <c r="AQ177" s="4"/>
      <c r="AR177" s="4"/>
      <c r="AS177" s="4"/>
      <c r="AT177" s="4"/>
      <c r="AU177" s="4"/>
      <c r="AV177" s="4"/>
      <c r="AW177" s="4"/>
      <c r="AX177" s="4"/>
      <c r="AY177" s="4"/>
      <c r="AZ177" s="4"/>
      <c r="BA177" s="4"/>
      <c r="BB177" s="4"/>
      <c r="BC177" s="4"/>
      <c r="BD177" s="4"/>
      <c r="BE177" s="4"/>
      <c r="BF177" s="4"/>
      <c r="BG177" s="4"/>
      <c r="BH177" s="4"/>
      <c r="BI177" s="4"/>
      <c r="BJ177" s="4"/>
      <c r="BK177" s="4"/>
      <c r="BL177" s="4"/>
      <c r="BM177" s="4"/>
      <c r="BN177" s="4"/>
      <c r="BO177" s="4"/>
      <c r="BP177" s="4"/>
      <c r="BQ177" s="4"/>
      <c r="BR177" s="4"/>
      <c r="BS177" s="4"/>
      <c r="BT177" s="4"/>
      <c r="BU177" s="4"/>
      <c r="BV177" s="4"/>
      <c r="BW177" s="4"/>
      <c r="BX177" s="4"/>
      <c r="BY177" s="4"/>
      <c r="BZ177" s="4"/>
      <c r="CA177" s="4"/>
      <c r="CB177" s="4"/>
      <c r="CC177" s="4"/>
      <c r="CD177" s="4"/>
      <c r="CE177" s="4"/>
      <c r="CF177" s="4"/>
    </row>
    <row r="178" spans="4:84" ht="12" customHeight="1" x14ac:dyDescent="0.15">
      <c r="D178" s="3"/>
      <c r="E178" s="3"/>
      <c r="F178" s="3"/>
      <c r="G178" s="3"/>
      <c r="H178" s="3"/>
      <c r="I178" s="3"/>
      <c r="J178" s="3"/>
      <c r="M178" s="3"/>
      <c r="N178" s="3"/>
      <c r="O178" s="3"/>
      <c r="P178" s="4"/>
      <c r="Q178" s="4"/>
      <c r="R178" s="4"/>
      <c r="S178" s="4"/>
      <c r="T178" s="4"/>
      <c r="U178" s="4"/>
      <c r="V178" s="4"/>
      <c r="W178" s="4"/>
      <c r="X178" s="4"/>
      <c r="Y178" s="4"/>
      <c r="Z178" s="4"/>
      <c r="AA178" s="4"/>
      <c r="AB178" s="4"/>
      <c r="AC178" s="4"/>
      <c r="AD178" s="4"/>
      <c r="AE178" s="4"/>
      <c r="AF178" s="4"/>
      <c r="AG178" s="4"/>
      <c r="AH178" s="4"/>
      <c r="AI178" s="4"/>
      <c r="AJ178" s="4"/>
      <c r="AK178" s="4"/>
      <c r="AL178" s="4"/>
      <c r="AM178" s="4"/>
      <c r="AN178" s="4"/>
      <c r="AO178" s="4"/>
      <c r="AP178" s="4"/>
      <c r="AQ178" s="4"/>
      <c r="AR178" s="4"/>
      <c r="AS178" s="4"/>
      <c r="AT178" s="4"/>
      <c r="AU178" s="4"/>
      <c r="AV178" s="4"/>
      <c r="AW178" s="4"/>
      <c r="AX178" s="4"/>
      <c r="AY178" s="4"/>
      <c r="AZ178" s="4"/>
      <c r="BA178" s="4"/>
      <c r="BB178" s="4"/>
      <c r="BC178" s="4"/>
      <c r="BD178" s="4"/>
      <c r="BE178" s="4"/>
      <c r="BF178" s="4"/>
      <c r="BG178" s="4"/>
      <c r="BH178" s="4"/>
      <c r="BI178" s="4"/>
      <c r="BJ178" s="4"/>
      <c r="BK178" s="4"/>
      <c r="BL178" s="4"/>
      <c r="BM178" s="4"/>
      <c r="BN178" s="4"/>
      <c r="BO178" s="4"/>
      <c r="BP178" s="4"/>
      <c r="BQ178" s="4"/>
      <c r="BR178" s="4"/>
      <c r="BS178" s="4"/>
      <c r="BT178" s="4"/>
      <c r="BU178" s="4"/>
      <c r="BV178" s="4"/>
      <c r="BW178" s="4"/>
      <c r="BX178" s="4"/>
      <c r="BY178" s="4"/>
      <c r="BZ178" s="4"/>
      <c r="CA178" s="4"/>
      <c r="CB178" s="4"/>
      <c r="CC178" s="4"/>
      <c r="CD178" s="4"/>
      <c r="CE178" s="4"/>
      <c r="CF178" s="4"/>
    </row>
    <row r="179" spans="4:84" ht="12" customHeight="1" x14ac:dyDescent="0.15">
      <c r="D179" s="3"/>
      <c r="E179" s="3"/>
      <c r="F179" s="3"/>
      <c r="G179" s="3"/>
      <c r="H179" s="3"/>
      <c r="I179" s="3"/>
      <c r="J179" s="3"/>
      <c r="M179" s="3"/>
      <c r="N179" s="3"/>
      <c r="O179" s="3"/>
      <c r="P179" s="4"/>
      <c r="Q179" s="4"/>
      <c r="R179" s="4"/>
      <c r="S179" s="4"/>
      <c r="T179" s="4"/>
      <c r="U179" s="4"/>
      <c r="V179" s="4"/>
      <c r="W179" s="4"/>
      <c r="X179" s="4"/>
      <c r="Y179" s="4"/>
      <c r="Z179" s="4"/>
      <c r="AA179" s="4"/>
      <c r="AB179" s="4"/>
      <c r="AC179" s="4"/>
      <c r="AD179" s="4"/>
      <c r="AE179" s="4"/>
      <c r="AF179" s="4"/>
      <c r="AG179" s="4"/>
      <c r="AH179" s="4"/>
      <c r="AI179" s="4"/>
      <c r="AJ179" s="4"/>
      <c r="AK179" s="4"/>
      <c r="AL179" s="4"/>
      <c r="AM179" s="4"/>
      <c r="AN179" s="4"/>
      <c r="AO179" s="4"/>
      <c r="AP179" s="4"/>
      <c r="AQ179" s="4"/>
      <c r="AR179" s="4"/>
      <c r="AS179" s="4"/>
      <c r="AT179" s="4"/>
      <c r="AU179" s="4"/>
      <c r="AV179" s="4"/>
      <c r="AW179" s="4"/>
      <c r="AX179" s="4"/>
      <c r="AY179" s="4"/>
      <c r="AZ179" s="4"/>
      <c r="BA179" s="4"/>
      <c r="BB179" s="4"/>
      <c r="BC179" s="4"/>
      <c r="BD179" s="4"/>
      <c r="BE179" s="4"/>
      <c r="BF179" s="4"/>
      <c r="BG179" s="4"/>
      <c r="BH179" s="4"/>
      <c r="BI179" s="4"/>
      <c r="BJ179" s="4"/>
      <c r="BK179" s="4"/>
      <c r="BL179" s="4"/>
      <c r="BM179" s="4"/>
      <c r="BN179" s="4"/>
      <c r="BO179" s="4"/>
      <c r="BP179" s="4"/>
      <c r="BQ179" s="4"/>
      <c r="BR179" s="4"/>
      <c r="BS179" s="4"/>
      <c r="BT179" s="4"/>
      <c r="BU179" s="4"/>
      <c r="BV179" s="4"/>
      <c r="BW179" s="4"/>
      <c r="BX179" s="4"/>
      <c r="BY179" s="4"/>
      <c r="BZ179" s="4"/>
      <c r="CA179" s="4"/>
      <c r="CB179" s="4"/>
      <c r="CC179" s="4"/>
      <c r="CD179" s="4"/>
      <c r="CE179" s="4"/>
      <c r="CF179" s="4"/>
    </row>
    <row r="180" spans="4:84" ht="12" customHeight="1" x14ac:dyDescent="0.15">
      <c r="D180" s="3"/>
      <c r="E180" s="3"/>
      <c r="F180" s="3"/>
      <c r="G180" s="3"/>
      <c r="H180" s="3"/>
      <c r="I180" s="3"/>
      <c r="J180" s="3"/>
      <c r="M180" s="3"/>
      <c r="N180" s="3"/>
      <c r="O180" s="3"/>
      <c r="P180" s="4"/>
      <c r="Q180" s="4"/>
      <c r="R180" s="4"/>
      <c r="S180" s="4"/>
      <c r="T180" s="4"/>
      <c r="U180" s="4"/>
      <c r="V180" s="4"/>
      <c r="W180" s="4"/>
      <c r="X180" s="4"/>
      <c r="Y180" s="4"/>
      <c r="Z180" s="4"/>
      <c r="AA180" s="4"/>
      <c r="AB180" s="4"/>
      <c r="AC180" s="4"/>
      <c r="AD180" s="4"/>
      <c r="AE180" s="4"/>
      <c r="AF180" s="4"/>
      <c r="AG180" s="4"/>
      <c r="AH180" s="4"/>
      <c r="AI180" s="4"/>
      <c r="AJ180" s="4"/>
      <c r="AK180" s="4"/>
      <c r="AL180" s="4"/>
      <c r="AM180" s="4"/>
      <c r="AN180" s="4"/>
      <c r="AO180" s="4"/>
      <c r="AP180" s="4"/>
      <c r="AQ180" s="4"/>
      <c r="AR180" s="4"/>
      <c r="AS180" s="4"/>
      <c r="AT180" s="4"/>
      <c r="AU180" s="4"/>
      <c r="AV180" s="4"/>
      <c r="AW180" s="4"/>
      <c r="AX180" s="4"/>
      <c r="AY180" s="4"/>
      <c r="AZ180" s="4"/>
      <c r="BA180" s="4"/>
      <c r="BB180" s="4"/>
      <c r="BC180" s="4"/>
      <c r="BD180" s="4"/>
      <c r="BE180" s="4"/>
      <c r="BF180" s="4"/>
      <c r="BG180" s="4"/>
      <c r="BH180" s="4"/>
      <c r="BI180" s="4"/>
      <c r="BJ180" s="4"/>
      <c r="BK180" s="4"/>
      <c r="BL180" s="4"/>
      <c r="BM180" s="4"/>
      <c r="BN180" s="4"/>
      <c r="BO180" s="4"/>
      <c r="BP180" s="4"/>
      <c r="BQ180" s="4"/>
      <c r="BR180" s="4"/>
      <c r="BS180" s="4"/>
      <c r="BT180" s="4"/>
      <c r="BU180" s="4"/>
      <c r="BV180" s="4"/>
      <c r="BW180" s="4"/>
      <c r="BX180" s="4"/>
      <c r="BY180" s="4"/>
      <c r="BZ180" s="4"/>
      <c r="CA180" s="4"/>
      <c r="CB180" s="4"/>
      <c r="CC180" s="4"/>
      <c r="CD180" s="4"/>
      <c r="CE180" s="4"/>
      <c r="CF180" s="4"/>
    </row>
    <row r="181" spans="4:84" ht="12" customHeight="1" x14ac:dyDescent="0.15">
      <c r="D181" s="3"/>
      <c r="E181" s="3"/>
      <c r="F181" s="3"/>
      <c r="G181" s="3"/>
      <c r="H181" s="3"/>
      <c r="I181" s="3"/>
      <c r="J181" s="3"/>
      <c r="M181" s="3"/>
      <c r="N181" s="3"/>
      <c r="O181" s="3"/>
      <c r="P181" s="4"/>
      <c r="Q181" s="4"/>
      <c r="R181" s="4"/>
      <c r="S181" s="4"/>
      <c r="T181" s="4"/>
      <c r="U181" s="4"/>
      <c r="V181" s="4"/>
      <c r="W181" s="4"/>
      <c r="X181" s="4"/>
      <c r="Y181" s="4"/>
      <c r="Z181" s="4"/>
      <c r="AA181" s="4"/>
      <c r="AB181" s="4"/>
      <c r="AC181" s="4"/>
      <c r="AD181" s="4"/>
      <c r="AE181" s="4"/>
      <c r="AF181" s="4"/>
      <c r="AG181" s="4"/>
      <c r="AH181" s="4"/>
      <c r="AI181" s="4"/>
      <c r="AJ181" s="4"/>
      <c r="AK181" s="4"/>
      <c r="AL181" s="4"/>
      <c r="AM181" s="4"/>
      <c r="AN181" s="4"/>
      <c r="AO181" s="4"/>
      <c r="AP181" s="4"/>
      <c r="AQ181" s="4"/>
      <c r="AR181" s="4"/>
      <c r="AS181" s="4"/>
      <c r="AT181" s="4"/>
      <c r="AU181" s="4"/>
      <c r="AV181" s="4"/>
      <c r="AW181" s="4"/>
      <c r="AX181" s="4"/>
      <c r="AY181" s="4"/>
      <c r="AZ181" s="4"/>
      <c r="BA181" s="4"/>
      <c r="BB181" s="4"/>
      <c r="BC181" s="4"/>
      <c r="BD181" s="4"/>
      <c r="BE181" s="4"/>
      <c r="BF181" s="4"/>
      <c r="BG181" s="4"/>
      <c r="BH181" s="4"/>
      <c r="BI181" s="4"/>
      <c r="BJ181" s="4"/>
      <c r="BK181" s="4"/>
      <c r="BL181" s="4"/>
      <c r="BM181" s="4"/>
      <c r="BN181" s="4"/>
      <c r="BO181" s="4"/>
      <c r="BP181" s="4"/>
      <c r="BQ181" s="4"/>
      <c r="BR181" s="4"/>
      <c r="BS181" s="4"/>
      <c r="BT181" s="4"/>
      <c r="BU181" s="4"/>
      <c r="BV181" s="4"/>
      <c r="BW181" s="4"/>
      <c r="BX181" s="4"/>
      <c r="BY181" s="4"/>
      <c r="BZ181" s="4"/>
      <c r="CA181" s="4"/>
      <c r="CB181" s="4"/>
      <c r="CC181" s="4"/>
      <c r="CD181" s="4"/>
      <c r="CE181" s="4"/>
      <c r="CF181" s="4"/>
    </row>
    <row r="182" spans="4:84" ht="12" customHeight="1" x14ac:dyDescent="0.15">
      <c r="D182" s="3"/>
      <c r="E182" s="3"/>
      <c r="F182" s="3"/>
      <c r="G182" s="3"/>
      <c r="H182" s="3"/>
      <c r="I182" s="3"/>
      <c r="J182" s="3"/>
      <c r="M182" s="3"/>
      <c r="N182" s="3"/>
      <c r="O182" s="3"/>
      <c r="P182" s="4"/>
      <c r="Q182" s="4"/>
      <c r="R182" s="4"/>
      <c r="S182" s="4"/>
      <c r="T182" s="4"/>
      <c r="U182" s="4"/>
      <c r="V182" s="4"/>
      <c r="W182" s="4"/>
      <c r="X182" s="4"/>
      <c r="Y182" s="4"/>
      <c r="Z182" s="4"/>
      <c r="AA182" s="4"/>
      <c r="AB182" s="4"/>
      <c r="AC182" s="4"/>
      <c r="AD182" s="4"/>
      <c r="AE182" s="4"/>
      <c r="AF182" s="4"/>
      <c r="AG182" s="4"/>
      <c r="AH182" s="4"/>
      <c r="AI182" s="4"/>
      <c r="AJ182" s="4"/>
      <c r="AK182" s="4"/>
      <c r="AL182" s="4"/>
      <c r="AM182" s="4"/>
      <c r="AN182" s="4"/>
      <c r="AO182" s="4"/>
      <c r="AP182" s="4"/>
      <c r="AQ182" s="4"/>
      <c r="AR182" s="4"/>
      <c r="AS182" s="4"/>
      <c r="AT182" s="4"/>
      <c r="AU182" s="4"/>
      <c r="AV182" s="4"/>
      <c r="AW182" s="4"/>
      <c r="AX182" s="4"/>
      <c r="AY182" s="4"/>
      <c r="AZ182" s="4"/>
      <c r="BA182" s="4"/>
      <c r="BB182" s="4"/>
      <c r="BC182" s="4"/>
      <c r="BD182" s="4"/>
      <c r="BE182" s="4"/>
      <c r="BF182" s="4"/>
      <c r="BG182" s="4"/>
      <c r="BH182" s="4"/>
      <c r="BI182" s="4"/>
      <c r="BJ182" s="4"/>
      <c r="BK182" s="4"/>
      <c r="BL182" s="4"/>
      <c r="BM182" s="4"/>
      <c r="BN182" s="4"/>
      <c r="BO182" s="4"/>
      <c r="BP182" s="4"/>
      <c r="BQ182" s="4"/>
      <c r="BR182" s="4"/>
      <c r="BS182" s="4"/>
      <c r="BT182" s="4"/>
      <c r="BU182" s="4"/>
      <c r="BV182" s="4"/>
      <c r="BW182" s="4"/>
      <c r="BX182" s="4"/>
      <c r="BY182" s="4"/>
      <c r="BZ182" s="4"/>
      <c r="CA182" s="4"/>
      <c r="CB182" s="4"/>
      <c r="CC182" s="4"/>
      <c r="CD182" s="4"/>
      <c r="CE182" s="4"/>
      <c r="CF182" s="4"/>
    </row>
    <row r="183" spans="4:84" ht="12" customHeight="1" x14ac:dyDescent="0.15">
      <c r="D183" s="3"/>
      <c r="E183" s="3"/>
      <c r="F183" s="3"/>
      <c r="G183" s="3"/>
      <c r="H183" s="3"/>
      <c r="I183" s="3"/>
      <c r="J183" s="3"/>
      <c r="M183" s="3"/>
      <c r="N183" s="3"/>
      <c r="O183" s="3"/>
      <c r="P183" s="4"/>
      <c r="Q183" s="4"/>
      <c r="R183" s="4"/>
      <c r="S183" s="4"/>
      <c r="T183" s="4"/>
      <c r="U183" s="4"/>
      <c r="V183" s="4"/>
      <c r="W183" s="4"/>
      <c r="X183" s="4"/>
      <c r="Y183" s="4"/>
      <c r="Z183" s="4"/>
      <c r="AA183" s="4"/>
      <c r="AB183" s="4"/>
      <c r="AC183" s="4"/>
      <c r="AD183" s="4"/>
      <c r="AE183" s="4"/>
      <c r="AF183" s="4"/>
      <c r="AG183" s="4"/>
      <c r="AH183" s="4"/>
      <c r="AI183" s="4"/>
      <c r="AJ183" s="4"/>
      <c r="AK183" s="4"/>
      <c r="AL183" s="4"/>
      <c r="AM183" s="4"/>
      <c r="AN183" s="4"/>
      <c r="AO183" s="4"/>
      <c r="AP183" s="4"/>
      <c r="AQ183" s="4"/>
      <c r="AR183" s="4"/>
      <c r="AS183" s="4"/>
      <c r="AT183" s="4"/>
      <c r="AU183" s="4"/>
      <c r="AV183" s="4"/>
      <c r="AW183" s="4"/>
      <c r="AX183" s="4"/>
      <c r="AY183" s="4"/>
      <c r="AZ183" s="4"/>
      <c r="BA183" s="4"/>
      <c r="BB183" s="4"/>
      <c r="BC183" s="4"/>
      <c r="BD183" s="4"/>
      <c r="BE183" s="4"/>
      <c r="BF183" s="4"/>
      <c r="BG183" s="4"/>
      <c r="BH183" s="4"/>
      <c r="BI183" s="4"/>
      <c r="BJ183" s="4"/>
      <c r="BK183" s="4"/>
      <c r="BL183" s="4"/>
      <c r="BM183" s="4"/>
      <c r="BN183" s="4"/>
      <c r="BO183" s="4"/>
      <c r="BP183" s="4"/>
      <c r="BQ183" s="4"/>
      <c r="BR183" s="4"/>
      <c r="BS183" s="4"/>
      <c r="BT183" s="4"/>
      <c r="BU183" s="4"/>
      <c r="BV183" s="4"/>
      <c r="BW183" s="4"/>
      <c r="BX183" s="4"/>
      <c r="BY183" s="4"/>
      <c r="BZ183" s="4"/>
      <c r="CA183" s="4"/>
      <c r="CB183" s="4"/>
      <c r="CC183" s="4"/>
      <c r="CD183" s="4"/>
      <c r="CE183" s="4"/>
      <c r="CF183" s="4"/>
    </row>
    <row r="184" spans="4:84" ht="12" customHeight="1" x14ac:dyDescent="0.15">
      <c r="D184" s="3"/>
      <c r="E184" s="3"/>
      <c r="F184" s="3"/>
      <c r="G184" s="3"/>
      <c r="H184" s="3"/>
      <c r="I184" s="3"/>
      <c r="J184" s="3"/>
      <c r="M184" s="3"/>
      <c r="N184" s="3"/>
      <c r="O184" s="3"/>
      <c r="P184" s="4"/>
      <c r="Q184" s="4"/>
      <c r="R184" s="4"/>
      <c r="S184" s="4"/>
      <c r="T184" s="4"/>
      <c r="U184" s="4"/>
      <c r="V184" s="4"/>
      <c r="W184" s="4"/>
      <c r="X184" s="4"/>
      <c r="Y184" s="4"/>
      <c r="Z184" s="4"/>
      <c r="AA184" s="4"/>
      <c r="AB184" s="4"/>
      <c r="AC184" s="4"/>
      <c r="AD184" s="4"/>
      <c r="AE184" s="4"/>
      <c r="AF184" s="4"/>
      <c r="AG184" s="4"/>
      <c r="AH184" s="4"/>
      <c r="AI184" s="4"/>
      <c r="AJ184" s="4"/>
      <c r="AK184" s="4"/>
      <c r="AL184" s="4"/>
      <c r="AM184" s="4"/>
      <c r="AN184" s="4"/>
      <c r="AO184" s="4"/>
      <c r="AP184" s="4"/>
      <c r="AQ184" s="4"/>
      <c r="AR184" s="4"/>
      <c r="AS184" s="4"/>
      <c r="AT184" s="4"/>
      <c r="AU184" s="4"/>
      <c r="AV184" s="4"/>
      <c r="AW184" s="4"/>
      <c r="AX184" s="4"/>
      <c r="AY184" s="4"/>
      <c r="AZ184" s="4"/>
      <c r="BA184" s="4"/>
      <c r="BB184" s="4"/>
      <c r="BC184" s="4"/>
      <c r="BD184" s="4"/>
      <c r="BE184" s="4"/>
      <c r="BF184" s="4"/>
      <c r="BG184" s="4"/>
      <c r="BH184" s="4"/>
      <c r="BI184" s="4"/>
      <c r="BJ184" s="4"/>
      <c r="BK184" s="4"/>
      <c r="BL184" s="4"/>
      <c r="BM184" s="4"/>
      <c r="BN184" s="4"/>
      <c r="BO184" s="4"/>
      <c r="BP184" s="4"/>
      <c r="BQ184" s="4"/>
      <c r="BR184" s="4"/>
      <c r="BS184" s="4"/>
      <c r="BT184" s="4"/>
      <c r="BU184" s="4"/>
      <c r="BV184" s="4"/>
      <c r="BW184" s="4"/>
      <c r="BX184" s="4"/>
      <c r="BY184" s="4"/>
      <c r="BZ184" s="4"/>
      <c r="CA184" s="4"/>
      <c r="CB184" s="4"/>
      <c r="CC184" s="4"/>
      <c r="CD184" s="4"/>
      <c r="CE184" s="4"/>
      <c r="CF184" s="4"/>
    </row>
    <row r="185" spans="4:84" ht="12" customHeight="1" x14ac:dyDescent="0.15">
      <c r="D185" s="3"/>
      <c r="E185" s="3"/>
      <c r="F185" s="3"/>
      <c r="G185" s="3"/>
      <c r="H185" s="3"/>
      <c r="I185" s="3"/>
      <c r="J185" s="3"/>
      <c r="M185" s="3"/>
      <c r="N185" s="3"/>
      <c r="O185" s="3"/>
      <c r="P185" s="4"/>
      <c r="Q185" s="4"/>
      <c r="R185" s="4"/>
      <c r="S185" s="4"/>
      <c r="T185" s="4"/>
      <c r="U185" s="4"/>
      <c r="V185" s="4"/>
      <c r="W185" s="4"/>
      <c r="X185" s="4"/>
      <c r="Y185" s="4"/>
      <c r="Z185" s="4"/>
      <c r="AA185" s="4"/>
      <c r="AB185" s="4"/>
      <c r="AC185" s="4"/>
      <c r="AD185" s="4"/>
      <c r="AE185" s="4"/>
      <c r="AF185" s="4"/>
      <c r="AG185" s="4"/>
      <c r="AH185" s="4"/>
      <c r="AI185" s="4"/>
      <c r="AJ185" s="4"/>
      <c r="AK185" s="4"/>
      <c r="AL185" s="4"/>
      <c r="AM185" s="4"/>
      <c r="AN185" s="4"/>
      <c r="AO185" s="4"/>
      <c r="AP185" s="4"/>
      <c r="AQ185" s="4"/>
      <c r="AR185" s="4"/>
      <c r="AS185" s="4"/>
      <c r="AT185" s="4"/>
      <c r="AU185" s="4"/>
      <c r="AV185" s="4"/>
      <c r="AW185" s="4"/>
      <c r="AX185" s="4"/>
      <c r="AY185" s="4"/>
      <c r="AZ185" s="4"/>
      <c r="BA185" s="4"/>
      <c r="BB185" s="4"/>
      <c r="BC185" s="4"/>
      <c r="BD185" s="4"/>
      <c r="BE185" s="4"/>
      <c r="BF185" s="4"/>
      <c r="BG185" s="4"/>
      <c r="BH185" s="4"/>
      <c r="BI185" s="4"/>
      <c r="BJ185" s="4"/>
      <c r="BK185" s="4"/>
      <c r="BL185" s="4"/>
      <c r="BM185" s="4"/>
      <c r="BN185" s="4"/>
      <c r="BO185" s="4"/>
      <c r="BP185" s="4"/>
      <c r="BQ185" s="4"/>
      <c r="BR185" s="4"/>
      <c r="BS185" s="4"/>
      <c r="BT185" s="4"/>
      <c r="BU185" s="4"/>
      <c r="BV185" s="4"/>
      <c r="BW185" s="4"/>
      <c r="BX185" s="4"/>
      <c r="BY185" s="4"/>
      <c r="BZ185" s="4"/>
      <c r="CA185" s="4"/>
      <c r="CB185" s="4"/>
      <c r="CC185" s="4"/>
      <c r="CD185" s="4"/>
      <c r="CE185" s="4"/>
      <c r="CF185" s="4"/>
    </row>
    <row r="186" spans="4:84" ht="12" customHeight="1" x14ac:dyDescent="0.15">
      <c r="D186" s="3"/>
      <c r="E186" s="3"/>
      <c r="F186" s="3"/>
      <c r="G186" s="3"/>
      <c r="H186" s="3"/>
      <c r="I186" s="3"/>
      <c r="J186" s="3"/>
      <c r="M186" s="3"/>
      <c r="N186" s="3"/>
      <c r="O186" s="3"/>
      <c r="P186" s="4"/>
      <c r="Q186" s="4"/>
      <c r="R186" s="4"/>
      <c r="S186" s="4"/>
      <c r="T186" s="4"/>
      <c r="U186" s="4"/>
      <c r="V186" s="4"/>
      <c r="W186" s="4"/>
      <c r="X186" s="4"/>
      <c r="Y186" s="4"/>
      <c r="Z186" s="4"/>
      <c r="AA186" s="4"/>
      <c r="AB186" s="4"/>
      <c r="AC186" s="4"/>
      <c r="AD186" s="4"/>
      <c r="AE186" s="4"/>
      <c r="AF186" s="4"/>
      <c r="AG186" s="4"/>
      <c r="AH186" s="4"/>
      <c r="AI186" s="4"/>
      <c r="AJ186" s="4"/>
      <c r="AK186" s="4"/>
      <c r="AL186" s="4"/>
      <c r="AM186" s="4"/>
      <c r="AN186" s="4"/>
      <c r="AO186" s="4"/>
      <c r="AP186" s="4"/>
      <c r="AQ186" s="4"/>
      <c r="AR186" s="4"/>
      <c r="AS186" s="4"/>
      <c r="AT186" s="4"/>
      <c r="AU186" s="4"/>
      <c r="AV186" s="4"/>
      <c r="AW186" s="4"/>
      <c r="AX186" s="4"/>
      <c r="AY186" s="4"/>
      <c r="AZ186" s="4"/>
      <c r="BA186" s="4"/>
      <c r="BB186" s="4"/>
      <c r="BC186" s="4"/>
      <c r="BD186" s="4"/>
      <c r="BE186" s="4"/>
      <c r="BF186" s="4"/>
      <c r="BG186" s="4"/>
      <c r="BH186" s="4"/>
      <c r="BI186" s="4"/>
      <c r="BJ186" s="4"/>
      <c r="BK186" s="4"/>
      <c r="BL186" s="4"/>
      <c r="BM186" s="4"/>
      <c r="BN186" s="4"/>
      <c r="BO186" s="4"/>
      <c r="BP186" s="4"/>
      <c r="BQ186" s="4"/>
      <c r="BR186" s="4"/>
      <c r="BS186" s="4"/>
      <c r="BT186" s="4"/>
      <c r="BU186" s="4"/>
      <c r="BV186" s="4"/>
      <c r="BW186" s="4"/>
      <c r="BX186" s="4"/>
      <c r="BY186" s="4"/>
      <c r="BZ186" s="4"/>
      <c r="CA186" s="4"/>
      <c r="CB186" s="4"/>
      <c r="CC186" s="4"/>
      <c r="CD186" s="4"/>
      <c r="CE186" s="4"/>
      <c r="CF186" s="4"/>
    </row>
    <row r="187" spans="4:84" ht="12" customHeight="1" x14ac:dyDescent="0.15">
      <c r="D187" s="3"/>
      <c r="E187" s="3"/>
      <c r="F187" s="3"/>
      <c r="G187" s="3"/>
      <c r="H187" s="3"/>
      <c r="I187" s="3"/>
      <c r="J187" s="3"/>
      <c r="M187" s="3"/>
      <c r="N187" s="3"/>
      <c r="O187" s="3"/>
      <c r="P187" s="4"/>
      <c r="Q187" s="4"/>
      <c r="R187" s="4"/>
      <c r="S187" s="4"/>
      <c r="T187" s="4"/>
      <c r="U187" s="4"/>
      <c r="V187" s="4"/>
      <c r="W187" s="4"/>
      <c r="X187" s="4"/>
      <c r="Y187" s="4"/>
      <c r="Z187" s="4"/>
      <c r="AA187" s="4"/>
      <c r="AB187" s="4"/>
      <c r="AC187" s="4"/>
      <c r="AD187" s="4"/>
      <c r="AE187" s="4"/>
      <c r="AF187" s="4"/>
      <c r="AG187" s="4"/>
      <c r="AH187" s="4"/>
      <c r="AI187" s="4"/>
      <c r="AJ187" s="4"/>
      <c r="AK187" s="4"/>
      <c r="AL187" s="4"/>
      <c r="AM187" s="4"/>
      <c r="AN187" s="4"/>
      <c r="AO187" s="4"/>
      <c r="AP187" s="4"/>
      <c r="AQ187" s="4"/>
      <c r="AR187" s="4"/>
      <c r="AS187" s="4"/>
      <c r="AT187" s="4"/>
      <c r="AU187" s="4"/>
      <c r="AV187" s="4"/>
      <c r="AW187" s="4"/>
      <c r="AX187" s="4"/>
      <c r="AY187" s="4"/>
      <c r="AZ187" s="4"/>
      <c r="BA187" s="4"/>
      <c r="BB187" s="4"/>
      <c r="BC187" s="4"/>
      <c r="BD187" s="4"/>
      <c r="BE187" s="4"/>
      <c r="BF187" s="4"/>
      <c r="BG187" s="4"/>
      <c r="BH187" s="4"/>
      <c r="BI187" s="4"/>
      <c r="BJ187" s="4"/>
      <c r="BK187" s="4"/>
      <c r="BL187" s="4"/>
      <c r="BM187" s="4"/>
      <c r="BN187" s="4"/>
      <c r="BO187" s="4"/>
      <c r="BP187" s="4"/>
      <c r="BQ187" s="4"/>
      <c r="BR187" s="4"/>
      <c r="BS187" s="4"/>
      <c r="BT187" s="4"/>
      <c r="BU187" s="4"/>
      <c r="BV187" s="4"/>
      <c r="BW187" s="4"/>
      <c r="BX187" s="4"/>
      <c r="BY187" s="4"/>
      <c r="BZ187" s="4"/>
      <c r="CA187" s="4"/>
      <c r="CB187" s="4"/>
      <c r="CC187" s="4"/>
      <c r="CD187" s="4"/>
      <c r="CE187" s="4"/>
      <c r="CF187" s="4"/>
    </row>
    <row r="188" spans="4:84" ht="12" customHeight="1" x14ac:dyDescent="0.15">
      <c r="D188" s="3"/>
      <c r="E188" s="3"/>
      <c r="F188" s="3"/>
      <c r="G188" s="3"/>
      <c r="H188" s="3"/>
      <c r="I188" s="3"/>
      <c r="J188" s="3"/>
      <c r="M188" s="3"/>
      <c r="N188" s="3"/>
      <c r="O188" s="3"/>
      <c r="P188" s="4"/>
      <c r="Q188" s="4"/>
      <c r="R188" s="4"/>
      <c r="S188" s="4"/>
      <c r="T188" s="4"/>
      <c r="U188" s="4"/>
      <c r="V188" s="4"/>
      <c r="W188" s="4"/>
      <c r="X188" s="4"/>
      <c r="Y188" s="4"/>
      <c r="Z188" s="4"/>
      <c r="AA188" s="4"/>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4"/>
      <c r="BC188" s="4"/>
      <c r="BD188" s="4"/>
      <c r="BE188" s="4"/>
      <c r="BF188" s="4"/>
      <c r="BG188" s="4"/>
      <c r="BH188" s="4"/>
      <c r="BI188" s="4"/>
      <c r="BJ188" s="4"/>
      <c r="BK188" s="4"/>
      <c r="BL188" s="4"/>
      <c r="BM188" s="4"/>
      <c r="BN188" s="4"/>
      <c r="BO188" s="4"/>
      <c r="BP188" s="4"/>
      <c r="BQ188" s="4"/>
      <c r="BR188" s="4"/>
      <c r="BS188" s="4"/>
      <c r="BT188" s="4"/>
      <c r="BU188" s="4"/>
      <c r="BV188" s="4"/>
      <c r="BW188" s="4"/>
      <c r="BX188" s="4"/>
      <c r="BY188" s="4"/>
      <c r="BZ188" s="4"/>
      <c r="CA188" s="4"/>
      <c r="CB188" s="4"/>
      <c r="CC188" s="4"/>
      <c r="CD188" s="4"/>
      <c r="CE188" s="4"/>
      <c r="CF188" s="4"/>
    </row>
    <row r="189" spans="4:84" ht="12" customHeight="1" x14ac:dyDescent="0.15">
      <c r="D189" s="3"/>
      <c r="E189" s="3"/>
      <c r="F189" s="3"/>
      <c r="G189" s="3"/>
      <c r="H189" s="3"/>
      <c r="I189" s="3"/>
      <c r="J189" s="3"/>
      <c r="M189" s="3"/>
      <c r="N189" s="3"/>
      <c r="O189" s="3"/>
      <c r="P189" s="4"/>
      <c r="Q189" s="4"/>
      <c r="R189" s="4"/>
      <c r="S189" s="4"/>
      <c r="T189" s="4"/>
      <c r="U189" s="4"/>
      <c r="V189" s="4"/>
      <c r="W189" s="4"/>
      <c r="X189" s="4"/>
      <c r="Y189" s="4"/>
      <c r="Z189" s="4"/>
      <c r="AA189" s="4"/>
      <c r="AB189" s="4"/>
      <c r="AC189" s="4"/>
      <c r="AD189" s="4"/>
      <c r="AE189" s="4"/>
      <c r="AF189" s="4"/>
      <c r="AG189" s="4"/>
      <c r="AH189" s="4"/>
      <c r="AI189" s="4"/>
      <c r="AJ189" s="4"/>
      <c r="AK189" s="4"/>
      <c r="AL189" s="4"/>
      <c r="AM189" s="4"/>
      <c r="AN189" s="4"/>
      <c r="AO189" s="4"/>
      <c r="AP189" s="4"/>
      <c r="AQ189" s="4"/>
      <c r="AR189" s="4"/>
      <c r="AS189" s="4"/>
      <c r="AT189" s="4"/>
      <c r="AU189" s="4"/>
      <c r="AV189" s="4"/>
      <c r="AW189" s="4"/>
      <c r="AX189" s="4"/>
      <c r="AY189" s="4"/>
      <c r="AZ189" s="4"/>
      <c r="BA189" s="4"/>
      <c r="BB189" s="4"/>
      <c r="BC189" s="4"/>
      <c r="BD189" s="4"/>
      <c r="BE189" s="4"/>
      <c r="BF189" s="4"/>
      <c r="BG189" s="4"/>
      <c r="BH189" s="4"/>
      <c r="BI189" s="4"/>
      <c r="BJ189" s="4"/>
      <c r="BK189" s="4"/>
      <c r="BL189" s="4"/>
      <c r="BM189" s="4"/>
      <c r="BN189" s="4"/>
      <c r="BO189" s="4"/>
      <c r="BP189" s="4"/>
      <c r="BQ189" s="4"/>
      <c r="BR189" s="4"/>
      <c r="BS189" s="4"/>
      <c r="BT189" s="4"/>
      <c r="BU189" s="4"/>
      <c r="BV189" s="4"/>
      <c r="BW189" s="4"/>
      <c r="BX189" s="4"/>
      <c r="BY189" s="4"/>
      <c r="BZ189" s="4"/>
      <c r="CA189" s="4"/>
      <c r="CB189" s="4"/>
      <c r="CC189" s="4"/>
      <c r="CD189" s="4"/>
      <c r="CE189" s="4"/>
      <c r="CF189" s="4"/>
    </row>
    <row r="190" spans="4:84" ht="12" customHeight="1" x14ac:dyDescent="0.15">
      <c r="D190" s="3"/>
      <c r="E190" s="3"/>
      <c r="F190" s="3"/>
      <c r="G190" s="3"/>
      <c r="H190" s="3"/>
      <c r="I190" s="3"/>
      <c r="J190" s="3"/>
      <c r="M190" s="3"/>
      <c r="N190" s="3"/>
      <c r="O190" s="3"/>
      <c r="P190" s="4"/>
      <c r="Q190" s="4"/>
      <c r="R190" s="4"/>
      <c r="S190" s="4"/>
      <c r="T190" s="4"/>
      <c r="U190" s="4"/>
      <c r="V190" s="4"/>
      <c r="W190" s="4"/>
      <c r="X190" s="4"/>
      <c r="Y190" s="4"/>
      <c r="Z190" s="4"/>
      <c r="AA190" s="4"/>
      <c r="AB190" s="4"/>
      <c r="AC190" s="4"/>
      <c r="AD190" s="4"/>
      <c r="AE190" s="4"/>
      <c r="AF190" s="4"/>
      <c r="AG190" s="4"/>
      <c r="AH190" s="4"/>
      <c r="AI190" s="4"/>
      <c r="AJ190" s="4"/>
      <c r="AK190" s="4"/>
      <c r="AL190" s="4"/>
      <c r="AM190" s="4"/>
      <c r="AN190" s="4"/>
      <c r="AO190" s="4"/>
      <c r="AP190" s="4"/>
      <c r="AQ190" s="4"/>
      <c r="AR190" s="4"/>
      <c r="AS190" s="4"/>
      <c r="AT190" s="4"/>
      <c r="AU190" s="4"/>
      <c r="AV190" s="4"/>
      <c r="AW190" s="4"/>
      <c r="AX190" s="4"/>
      <c r="AY190" s="4"/>
      <c r="AZ190" s="4"/>
      <c r="BA190" s="4"/>
      <c r="BB190" s="4"/>
      <c r="BC190" s="4"/>
      <c r="BD190" s="4"/>
      <c r="BE190" s="4"/>
      <c r="BF190" s="4"/>
      <c r="BG190" s="4"/>
      <c r="BH190" s="4"/>
      <c r="BI190" s="4"/>
      <c r="BJ190" s="4"/>
      <c r="BK190" s="4"/>
      <c r="BL190" s="4"/>
      <c r="BM190" s="4"/>
      <c r="BN190" s="4"/>
      <c r="BO190" s="4"/>
      <c r="BP190" s="4"/>
      <c r="BQ190" s="4"/>
      <c r="BR190" s="4"/>
      <c r="BS190" s="4"/>
      <c r="BT190" s="4"/>
      <c r="BU190" s="4"/>
      <c r="BV190" s="4"/>
      <c r="BW190" s="4"/>
      <c r="BX190" s="4"/>
      <c r="BY190" s="4"/>
      <c r="BZ190" s="4"/>
      <c r="CA190" s="4"/>
      <c r="CB190" s="4"/>
      <c r="CC190" s="4"/>
      <c r="CD190" s="4"/>
      <c r="CE190" s="4"/>
      <c r="CF190" s="4"/>
    </row>
    <row r="191" spans="4:84" ht="12" customHeight="1" x14ac:dyDescent="0.15">
      <c r="D191" s="3"/>
      <c r="E191" s="3"/>
      <c r="F191" s="3"/>
      <c r="G191" s="3"/>
      <c r="H191" s="3"/>
      <c r="I191" s="3"/>
      <c r="J191" s="3"/>
      <c r="M191" s="3"/>
      <c r="N191" s="3"/>
      <c r="O191" s="3"/>
      <c r="P191" s="4"/>
      <c r="Q191" s="4"/>
      <c r="R191" s="4"/>
      <c r="S191" s="4"/>
      <c r="T191" s="4"/>
      <c r="U191" s="4"/>
      <c r="V191" s="4"/>
      <c r="W191" s="4"/>
      <c r="X191" s="4"/>
      <c r="Y191" s="4"/>
      <c r="Z191" s="4"/>
      <c r="AA191" s="4"/>
      <c r="AB191" s="4"/>
      <c r="AC191" s="4"/>
      <c r="AD191" s="4"/>
      <c r="AE191" s="4"/>
      <c r="AF191" s="4"/>
      <c r="AG191" s="4"/>
      <c r="AH191" s="4"/>
      <c r="AI191" s="4"/>
      <c r="AJ191" s="4"/>
      <c r="AK191" s="4"/>
      <c r="AL191" s="4"/>
      <c r="AM191" s="4"/>
      <c r="AN191" s="4"/>
      <c r="AO191" s="4"/>
      <c r="AP191" s="4"/>
      <c r="AQ191" s="4"/>
      <c r="AR191" s="4"/>
      <c r="AS191" s="4"/>
      <c r="AT191" s="4"/>
      <c r="AU191" s="4"/>
      <c r="AV191" s="4"/>
      <c r="AW191" s="4"/>
      <c r="AX191" s="4"/>
      <c r="AY191" s="4"/>
      <c r="AZ191" s="4"/>
      <c r="BA191" s="4"/>
      <c r="BB191" s="4"/>
      <c r="BC191" s="4"/>
      <c r="BD191" s="4"/>
      <c r="BE191" s="4"/>
      <c r="BF191" s="4"/>
      <c r="BG191" s="4"/>
      <c r="BH191" s="4"/>
      <c r="BI191" s="4"/>
      <c r="BJ191" s="4"/>
      <c r="BK191" s="4"/>
      <c r="BL191" s="4"/>
      <c r="BM191" s="4"/>
      <c r="BN191" s="4"/>
      <c r="BO191" s="4"/>
      <c r="BP191" s="4"/>
      <c r="BQ191" s="4"/>
      <c r="BR191" s="4"/>
      <c r="BS191" s="4"/>
      <c r="BT191" s="4"/>
      <c r="BU191" s="4"/>
      <c r="BV191" s="4"/>
      <c r="BW191" s="4"/>
      <c r="BX191" s="4"/>
      <c r="BY191" s="4"/>
      <c r="BZ191" s="4"/>
      <c r="CA191" s="4"/>
      <c r="CB191" s="4"/>
      <c r="CC191" s="4"/>
      <c r="CD191" s="4"/>
      <c r="CE191" s="4"/>
      <c r="CF191" s="4"/>
    </row>
    <row r="192" spans="4:84" ht="12" customHeight="1" x14ac:dyDescent="0.15">
      <c r="D192" s="3"/>
      <c r="E192" s="3"/>
      <c r="F192" s="3"/>
      <c r="G192" s="3"/>
      <c r="H192" s="3"/>
      <c r="I192" s="3"/>
      <c r="J192" s="3"/>
      <c r="M192" s="3"/>
      <c r="N192" s="3"/>
      <c r="O192" s="3"/>
      <c r="P192" s="4"/>
      <c r="Q192" s="4"/>
      <c r="R192" s="4"/>
      <c r="S192" s="4"/>
      <c r="T192" s="4"/>
      <c r="U192" s="4"/>
      <c r="V192" s="4"/>
      <c r="W192" s="4"/>
      <c r="X192" s="4"/>
      <c r="Y192" s="4"/>
      <c r="Z192" s="4"/>
      <c r="AA192" s="4"/>
      <c r="AB192" s="4"/>
      <c r="AC192" s="4"/>
      <c r="AD192" s="4"/>
      <c r="AE192" s="4"/>
      <c r="AF192" s="4"/>
      <c r="AG192" s="4"/>
      <c r="AH192" s="4"/>
      <c r="AI192" s="4"/>
      <c r="AJ192" s="4"/>
      <c r="AK192" s="4"/>
      <c r="AL192" s="4"/>
      <c r="AM192" s="4"/>
      <c r="AN192" s="4"/>
      <c r="AO192" s="4"/>
      <c r="AP192" s="4"/>
      <c r="AQ192" s="4"/>
      <c r="AR192" s="4"/>
      <c r="AS192" s="4"/>
      <c r="AT192" s="4"/>
      <c r="AU192" s="4"/>
      <c r="AV192" s="4"/>
      <c r="AW192" s="4"/>
      <c r="AX192" s="4"/>
      <c r="AY192" s="4"/>
      <c r="AZ192" s="4"/>
      <c r="BA192" s="4"/>
      <c r="BB192" s="4"/>
      <c r="BC192" s="4"/>
      <c r="BD192" s="4"/>
      <c r="BE192" s="4"/>
      <c r="BF192" s="4"/>
      <c r="BG192" s="4"/>
      <c r="BH192" s="4"/>
      <c r="BI192" s="4"/>
      <c r="BJ192" s="4"/>
      <c r="BK192" s="4"/>
      <c r="BL192" s="4"/>
      <c r="BM192" s="4"/>
      <c r="BN192" s="4"/>
      <c r="BO192" s="4"/>
      <c r="BP192" s="4"/>
      <c r="BQ192" s="4"/>
      <c r="BR192" s="4"/>
      <c r="BS192" s="4"/>
      <c r="BT192" s="4"/>
      <c r="BU192" s="4"/>
      <c r="BV192" s="4"/>
      <c r="BW192" s="4"/>
      <c r="BX192" s="4"/>
      <c r="BY192" s="4"/>
      <c r="BZ192" s="4"/>
      <c r="CA192" s="4"/>
      <c r="CB192" s="4"/>
      <c r="CC192" s="4"/>
      <c r="CD192" s="4"/>
      <c r="CE192" s="4"/>
      <c r="CF192" s="4"/>
    </row>
    <row r="193" spans="4:84" ht="12" customHeight="1" x14ac:dyDescent="0.15">
      <c r="D193" s="3"/>
      <c r="E193" s="3"/>
      <c r="F193" s="3"/>
      <c r="G193" s="3"/>
      <c r="H193" s="3"/>
      <c r="I193" s="3"/>
      <c r="J193" s="3"/>
      <c r="M193" s="3"/>
      <c r="N193" s="3"/>
      <c r="O193" s="3"/>
      <c r="P193" s="4"/>
      <c r="Q193" s="4"/>
      <c r="R193" s="4"/>
      <c r="S193" s="4"/>
      <c r="T193" s="4"/>
      <c r="U193" s="4"/>
      <c r="V193" s="4"/>
      <c r="W193" s="4"/>
      <c r="X193" s="4"/>
      <c r="Y193" s="4"/>
      <c r="Z193" s="4"/>
      <c r="AA193" s="4"/>
      <c r="AB193" s="4"/>
      <c r="AC193" s="4"/>
      <c r="AD193" s="4"/>
      <c r="AE193" s="4"/>
      <c r="AF193" s="4"/>
      <c r="AG193" s="4"/>
      <c r="AH193" s="4"/>
      <c r="AI193" s="4"/>
      <c r="AJ193" s="4"/>
      <c r="AK193" s="4"/>
      <c r="AL193" s="4"/>
      <c r="AM193" s="4"/>
      <c r="AN193" s="4"/>
      <c r="AO193" s="4"/>
      <c r="AP193" s="4"/>
      <c r="AQ193" s="4"/>
      <c r="AR193" s="4"/>
      <c r="AS193" s="4"/>
      <c r="AT193" s="4"/>
      <c r="AU193" s="4"/>
      <c r="AV193" s="4"/>
      <c r="AW193" s="4"/>
      <c r="AX193" s="4"/>
      <c r="AY193" s="4"/>
      <c r="AZ193" s="4"/>
      <c r="BA193" s="4"/>
      <c r="BB193" s="4"/>
      <c r="BC193" s="4"/>
      <c r="BD193" s="4"/>
      <c r="BE193" s="4"/>
      <c r="BF193" s="4"/>
      <c r="BG193" s="4"/>
      <c r="BH193" s="4"/>
      <c r="BI193" s="4"/>
      <c r="BJ193" s="4"/>
      <c r="BK193" s="4"/>
      <c r="BL193" s="4"/>
      <c r="BM193" s="4"/>
      <c r="BN193" s="4"/>
      <c r="BO193" s="4"/>
      <c r="BP193" s="4"/>
      <c r="BQ193" s="4"/>
      <c r="BR193" s="4"/>
      <c r="BS193" s="4"/>
      <c r="BT193" s="4"/>
      <c r="BU193" s="4"/>
      <c r="BV193" s="4"/>
      <c r="BW193" s="4"/>
      <c r="BX193" s="4"/>
      <c r="BY193" s="4"/>
      <c r="BZ193" s="4"/>
      <c r="CA193" s="4"/>
      <c r="CB193" s="4"/>
      <c r="CC193" s="4"/>
      <c r="CD193" s="4"/>
      <c r="CE193" s="4"/>
      <c r="CF193" s="4"/>
    </row>
    <row r="194" spans="4:84" ht="12" customHeight="1" x14ac:dyDescent="0.15">
      <c r="D194" s="3"/>
      <c r="E194" s="3"/>
      <c r="F194" s="3"/>
      <c r="G194" s="3"/>
      <c r="H194" s="3"/>
      <c r="I194" s="3"/>
      <c r="J194" s="3"/>
      <c r="M194" s="3"/>
      <c r="N194" s="3"/>
      <c r="O194" s="3"/>
      <c r="P194" s="4"/>
      <c r="Q194" s="4"/>
      <c r="R194" s="4"/>
      <c r="S194" s="4"/>
      <c r="T194" s="4"/>
      <c r="U194" s="4"/>
      <c r="V194" s="4"/>
      <c r="W194" s="4"/>
      <c r="X194" s="4"/>
      <c r="Y194" s="4"/>
      <c r="Z194" s="4"/>
      <c r="AA194" s="4"/>
      <c r="AB194" s="4"/>
      <c r="AC194" s="4"/>
      <c r="AD194" s="4"/>
      <c r="AE194" s="4"/>
      <c r="AF194" s="4"/>
      <c r="AG194" s="4"/>
      <c r="AH194" s="4"/>
      <c r="AI194" s="4"/>
      <c r="AJ194" s="4"/>
      <c r="AK194" s="4"/>
      <c r="AL194" s="4"/>
      <c r="AM194" s="4"/>
      <c r="AN194" s="4"/>
      <c r="AO194" s="4"/>
      <c r="AP194" s="4"/>
      <c r="AQ194" s="4"/>
      <c r="AR194" s="4"/>
      <c r="AS194" s="4"/>
      <c r="AT194" s="4"/>
      <c r="AU194" s="4"/>
      <c r="AV194" s="4"/>
      <c r="AW194" s="4"/>
      <c r="AX194" s="4"/>
      <c r="AY194" s="4"/>
      <c r="AZ194" s="4"/>
      <c r="BA194" s="4"/>
      <c r="BB194" s="4"/>
      <c r="BC194" s="4"/>
      <c r="BD194" s="4"/>
      <c r="BE194" s="4"/>
      <c r="BF194" s="4"/>
      <c r="BG194" s="4"/>
      <c r="BH194" s="4"/>
      <c r="BI194" s="4"/>
      <c r="BJ194" s="4"/>
      <c r="BK194" s="4"/>
      <c r="BL194" s="4"/>
      <c r="BM194" s="4"/>
      <c r="BN194" s="4"/>
      <c r="BO194" s="4"/>
      <c r="BP194" s="4"/>
      <c r="BQ194" s="4"/>
      <c r="BR194" s="4"/>
      <c r="BS194" s="4"/>
      <c r="BT194" s="4"/>
      <c r="BU194" s="4"/>
      <c r="BV194" s="4"/>
      <c r="BW194" s="4"/>
      <c r="BX194" s="4"/>
      <c r="BY194" s="4"/>
      <c r="BZ194" s="4"/>
      <c r="CA194" s="4"/>
      <c r="CB194" s="4"/>
      <c r="CC194" s="4"/>
      <c r="CD194" s="4"/>
      <c r="CE194" s="4"/>
      <c r="CF194" s="4"/>
    </row>
    <row r="195" spans="4:84" ht="12" customHeight="1" x14ac:dyDescent="0.15">
      <c r="D195" s="3"/>
      <c r="E195" s="3"/>
      <c r="F195" s="3"/>
      <c r="G195" s="3"/>
      <c r="H195" s="3"/>
      <c r="I195" s="3"/>
      <c r="J195" s="3"/>
      <c r="M195" s="3"/>
      <c r="N195" s="3"/>
      <c r="O195" s="3"/>
      <c r="P195" s="4"/>
      <c r="Q195" s="4"/>
      <c r="R195" s="4"/>
      <c r="S195" s="4"/>
      <c r="T195" s="4"/>
      <c r="U195" s="4"/>
      <c r="V195" s="4"/>
      <c r="W195" s="4"/>
      <c r="X195" s="4"/>
      <c r="Y195" s="4"/>
      <c r="Z195" s="4"/>
      <c r="AA195" s="4"/>
      <c r="AB195" s="4"/>
      <c r="AC195" s="4"/>
      <c r="AD195" s="4"/>
      <c r="AE195" s="4"/>
      <c r="AF195" s="4"/>
      <c r="AG195" s="4"/>
      <c r="AH195" s="4"/>
      <c r="AI195" s="4"/>
      <c r="AJ195" s="4"/>
      <c r="AK195" s="4"/>
      <c r="AL195" s="4"/>
      <c r="AM195" s="4"/>
      <c r="AN195" s="4"/>
      <c r="AO195" s="4"/>
      <c r="AP195" s="4"/>
      <c r="AQ195" s="4"/>
      <c r="AR195" s="4"/>
      <c r="AS195" s="4"/>
      <c r="AT195" s="4"/>
      <c r="AU195" s="4"/>
      <c r="AV195" s="4"/>
      <c r="AW195" s="4"/>
      <c r="AX195" s="4"/>
      <c r="AY195" s="4"/>
      <c r="AZ195" s="4"/>
      <c r="BA195" s="4"/>
      <c r="BB195" s="4"/>
      <c r="BC195" s="4"/>
      <c r="BD195" s="4"/>
      <c r="BE195" s="4"/>
      <c r="BF195" s="4"/>
      <c r="BG195" s="4"/>
      <c r="BH195" s="4"/>
      <c r="BI195" s="4"/>
      <c r="BJ195" s="4"/>
      <c r="BK195" s="4"/>
      <c r="BL195" s="4"/>
      <c r="BM195" s="4"/>
      <c r="BN195" s="4"/>
      <c r="BO195" s="4"/>
      <c r="BP195" s="4"/>
      <c r="BQ195" s="4"/>
      <c r="BR195" s="4"/>
      <c r="BS195" s="4"/>
      <c r="BT195" s="4"/>
      <c r="BU195" s="4"/>
      <c r="BV195" s="4"/>
      <c r="BW195" s="4"/>
      <c r="BX195" s="4"/>
      <c r="BY195" s="4"/>
      <c r="BZ195" s="4"/>
      <c r="CA195" s="4"/>
      <c r="CB195" s="4"/>
      <c r="CC195" s="4"/>
      <c r="CD195" s="4"/>
      <c r="CE195" s="4"/>
      <c r="CF195" s="4"/>
    </row>
    <row r="196" spans="4:84" ht="12" customHeight="1" x14ac:dyDescent="0.15">
      <c r="D196" s="3"/>
      <c r="E196" s="3"/>
      <c r="F196" s="3"/>
      <c r="G196" s="3"/>
      <c r="H196" s="3"/>
      <c r="I196" s="3"/>
      <c r="J196" s="3"/>
      <c r="M196" s="3"/>
      <c r="N196" s="3"/>
      <c r="O196" s="3"/>
      <c r="P196" s="4"/>
      <c r="Q196" s="4"/>
      <c r="R196" s="4"/>
      <c r="S196" s="4"/>
      <c r="T196" s="4"/>
      <c r="U196" s="4"/>
      <c r="V196" s="4"/>
      <c r="W196" s="4"/>
      <c r="X196" s="4"/>
      <c r="Y196" s="4"/>
      <c r="Z196" s="4"/>
      <c r="AA196" s="4"/>
      <c r="AB196" s="4"/>
      <c r="AC196" s="4"/>
      <c r="AD196" s="4"/>
      <c r="AE196" s="4"/>
      <c r="AF196" s="4"/>
      <c r="AG196" s="4"/>
      <c r="AH196" s="4"/>
      <c r="AI196" s="4"/>
      <c r="AJ196" s="4"/>
      <c r="AK196" s="4"/>
      <c r="AL196" s="4"/>
      <c r="AM196" s="4"/>
      <c r="AN196" s="4"/>
      <c r="AO196" s="4"/>
      <c r="AP196" s="4"/>
      <c r="AQ196" s="4"/>
      <c r="AR196" s="4"/>
      <c r="AS196" s="4"/>
      <c r="AT196" s="4"/>
      <c r="AU196" s="4"/>
      <c r="AV196" s="4"/>
      <c r="AW196" s="4"/>
      <c r="AX196" s="4"/>
      <c r="AY196" s="4"/>
      <c r="AZ196" s="4"/>
      <c r="BA196" s="4"/>
      <c r="BB196" s="4"/>
      <c r="BC196" s="4"/>
      <c r="BD196" s="4"/>
      <c r="BE196" s="4"/>
      <c r="BF196" s="4"/>
      <c r="BG196" s="4"/>
      <c r="BH196" s="4"/>
      <c r="BI196" s="4"/>
      <c r="BJ196" s="4"/>
      <c r="BK196" s="4"/>
      <c r="BL196" s="4"/>
      <c r="BM196" s="4"/>
      <c r="BN196" s="4"/>
      <c r="BO196" s="4"/>
      <c r="BP196" s="4"/>
      <c r="BQ196" s="4"/>
      <c r="BR196" s="4"/>
      <c r="BS196" s="4"/>
      <c r="BT196" s="4"/>
      <c r="BU196" s="4"/>
      <c r="BV196" s="4"/>
      <c r="BW196" s="4"/>
      <c r="BX196" s="4"/>
      <c r="BY196" s="4"/>
      <c r="BZ196" s="4"/>
      <c r="CA196" s="4"/>
      <c r="CB196" s="4"/>
      <c r="CC196" s="4"/>
      <c r="CD196" s="4"/>
      <c r="CE196" s="4"/>
      <c r="CF196" s="4"/>
    </row>
    <row r="197" spans="4:84" ht="12" customHeight="1" x14ac:dyDescent="0.15">
      <c r="D197" s="3"/>
      <c r="E197" s="3"/>
      <c r="F197" s="3"/>
      <c r="G197" s="3"/>
      <c r="H197" s="3"/>
      <c r="I197" s="3"/>
      <c r="J197" s="3"/>
      <c r="M197" s="3"/>
      <c r="N197" s="3"/>
      <c r="O197" s="3"/>
      <c r="P197" s="4"/>
      <c r="Q197" s="4"/>
      <c r="R197" s="4"/>
      <c r="S197" s="4"/>
      <c r="T197" s="4"/>
      <c r="U197" s="4"/>
      <c r="V197" s="4"/>
      <c r="W197" s="4"/>
      <c r="X197" s="4"/>
      <c r="Y197" s="4"/>
      <c r="Z197" s="4"/>
      <c r="AA197" s="4"/>
      <c r="AB197" s="4"/>
      <c r="AC197" s="4"/>
      <c r="AD197" s="4"/>
      <c r="AE197" s="4"/>
      <c r="AF197" s="4"/>
      <c r="AG197" s="4"/>
      <c r="AH197" s="4"/>
      <c r="AI197" s="4"/>
      <c r="AJ197" s="4"/>
      <c r="AK197" s="4"/>
      <c r="AL197" s="4"/>
      <c r="AM197" s="4"/>
      <c r="AN197" s="4"/>
      <c r="AO197" s="4"/>
      <c r="AP197" s="4"/>
      <c r="AQ197" s="4"/>
      <c r="AR197" s="4"/>
      <c r="AS197" s="4"/>
      <c r="AT197" s="4"/>
      <c r="AU197" s="4"/>
      <c r="AV197" s="4"/>
      <c r="AW197" s="4"/>
      <c r="AX197" s="4"/>
      <c r="AY197" s="4"/>
      <c r="AZ197" s="4"/>
      <c r="BA197" s="4"/>
      <c r="BB197" s="4"/>
      <c r="BC197" s="4"/>
      <c r="BD197" s="4"/>
      <c r="BE197" s="4"/>
      <c r="BF197" s="4"/>
      <c r="BG197" s="4"/>
      <c r="BH197" s="4"/>
      <c r="BI197" s="4"/>
      <c r="BJ197" s="4"/>
      <c r="BK197" s="4"/>
      <c r="BL197" s="4"/>
      <c r="BM197" s="4"/>
      <c r="BN197" s="4"/>
      <c r="BO197" s="4"/>
      <c r="BP197" s="4"/>
      <c r="BQ197" s="4"/>
      <c r="BR197" s="4"/>
      <c r="BS197" s="4"/>
      <c r="BT197" s="4"/>
      <c r="BU197" s="4"/>
      <c r="BV197" s="4"/>
      <c r="BW197" s="4"/>
      <c r="BX197" s="4"/>
      <c r="BY197" s="4"/>
      <c r="BZ197" s="4"/>
      <c r="CA197" s="4"/>
      <c r="CB197" s="4"/>
      <c r="CC197" s="4"/>
      <c r="CD197" s="4"/>
      <c r="CE197" s="4"/>
      <c r="CF197" s="4"/>
    </row>
    <row r="198" spans="4:84" ht="12" customHeight="1" x14ac:dyDescent="0.15">
      <c r="D198" s="3"/>
      <c r="E198" s="3"/>
      <c r="F198" s="3"/>
      <c r="G198" s="3"/>
      <c r="H198" s="3"/>
      <c r="I198" s="3"/>
      <c r="J198" s="3"/>
      <c r="M198" s="3"/>
      <c r="N198" s="3"/>
      <c r="O198" s="3"/>
      <c r="P198" s="4"/>
      <c r="Q198" s="4"/>
      <c r="R198" s="4"/>
      <c r="S198" s="4"/>
      <c r="T198" s="4"/>
      <c r="U198" s="4"/>
      <c r="V198" s="4"/>
      <c r="W198" s="4"/>
      <c r="X198" s="4"/>
      <c r="Y198" s="4"/>
      <c r="Z198" s="4"/>
      <c r="AA198" s="4"/>
      <c r="AB198" s="4"/>
      <c r="AC198" s="4"/>
      <c r="AD198" s="4"/>
      <c r="AE198" s="4"/>
      <c r="AF198" s="4"/>
      <c r="AG198" s="4"/>
      <c r="AH198" s="4"/>
      <c r="AI198" s="4"/>
      <c r="AJ198" s="4"/>
      <c r="AK198" s="4"/>
      <c r="AL198" s="4"/>
      <c r="AM198" s="4"/>
      <c r="AN198" s="4"/>
      <c r="AO198" s="4"/>
      <c r="AP198" s="4"/>
      <c r="AQ198" s="4"/>
      <c r="AR198" s="4"/>
      <c r="AS198" s="4"/>
      <c r="AT198" s="4"/>
      <c r="AU198" s="4"/>
      <c r="AV198" s="4"/>
      <c r="AW198" s="4"/>
      <c r="AX198" s="4"/>
      <c r="AY198" s="4"/>
      <c r="AZ198" s="4"/>
      <c r="BA198" s="4"/>
      <c r="BB198" s="4"/>
      <c r="BC198" s="4"/>
      <c r="BD198" s="4"/>
      <c r="BE198" s="4"/>
      <c r="BF198" s="4"/>
      <c r="BG198" s="4"/>
      <c r="BH198" s="4"/>
      <c r="BI198" s="4"/>
      <c r="BJ198" s="4"/>
      <c r="BK198" s="4"/>
      <c r="BL198" s="4"/>
      <c r="BM198" s="4"/>
      <c r="BN198" s="4"/>
      <c r="BO198" s="4"/>
      <c r="BP198" s="4"/>
      <c r="BQ198" s="4"/>
      <c r="BR198" s="4"/>
      <c r="BS198" s="4"/>
      <c r="BT198" s="4"/>
      <c r="BU198" s="4"/>
      <c r="BV198" s="4"/>
      <c r="BW198" s="4"/>
      <c r="BX198" s="4"/>
      <c r="BY198" s="4"/>
      <c r="BZ198" s="4"/>
      <c r="CA198" s="4"/>
      <c r="CB198" s="4"/>
      <c r="CC198" s="4"/>
      <c r="CD198" s="4"/>
      <c r="CE198" s="4"/>
      <c r="CF198" s="4"/>
    </row>
    <row r="199" spans="4:84" ht="12" customHeight="1" x14ac:dyDescent="0.15">
      <c r="D199" s="3"/>
      <c r="E199" s="3"/>
      <c r="F199" s="3"/>
      <c r="G199" s="3"/>
      <c r="H199" s="3"/>
      <c r="I199" s="3"/>
      <c r="J199" s="3"/>
      <c r="M199" s="3"/>
      <c r="N199" s="3"/>
      <c r="O199" s="3"/>
      <c r="P199" s="4"/>
      <c r="Q199" s="4"/>
      <c r="R199" s="4"/>
      <c r="S199" s="4"/>
      <c r="T199" s="4"/>
      <c r="U199" s="4"/>
      <c r="V199" s="4"/>
      <c r="W199" s="4"/>
      <c r="X199" s="4"/>
      <c r="Y199" s="4"/>
      <c r="Z199" s="4"/>
      <c r="AA199" s="4"/>
      <c r="AB199" s="4"/>
      <c r="AC199" s="4"/>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4"/>
      <c r="BH199" s="4"/>
      <c r="BI199" s="4"/>
      <c r="BJ199" s="4"/>
      <c r="BK199" s="4"/>
      <c r="BL199" s="4"/>
      <c r="BM199" s="4"/>
      <c r="BN199" s="4"/>
      <c r="BO199" s="4"/>
      <c r="BP199" s="4"/>
      <c r="BQ199" s="4"/>
      <c r="BR199" s="4"/>
      <c r="BS199" s="4"/>
      <c r="BT199" s="4"/>
      <c r="BU199" s="4"/>
      <c r="BV199" s="4"/>
      <c r="BW199" s="4"/>
      <c r="BX199" s="4"/>
      <c r="BY199" s="4"/>
      <c r="BZ199" s="4"/>
      <c r="CA199" s="4"/>
      <c r="CB199" s="4"/>
      <c r="CC199" s="4"/>
      <c r="CD199" s="4"/>
      <c r="CE199" s="4"/>
      <c r="CF199" s="4"/>
    </row>
    <row r="200" spans="4:84" ht="12" customHeight="1" x14ac:dyDescent="0.15">
      <c r="D200" s="3"/>
      <c r="E200" s="3"/>
      <c r="F200" s="3"/>
      <c r="G200" s="3"/>
      <c r="H200" s="3"/>
      <c r="I200" s="3"/>
      <c r="J200" s="3"/>
      <c r="M200" s="3"/>
      <c r="N200" s="3"/>
      <c r="O200" s="3"/>
      <c r="P200" s="4"/>
      <c r="Q200" s="4"/>
      <c r="R200" s="4"/>
      <c r="S200" s="4"/>
      <c r="T200" s="4"/>
      <c r="U200" s="4"/>
      <c r="V200" s="4"/>
      <c r="W200" s="4"/>
      <c r="X200" s="4"/>
      <c r="Y200" s="4"/>
      <c r="Z200" s="4"/>
      <c r="AA200" s="4"/>
      <c r="AB200" s="4"/>
      <c r="AC200" s="4"/>
      <c r="AD200" s="4"/>
      <c r="AE200" s="4"/>
      <c r="AF200" s="4"/>
      <c r="AG200" s="4"/>
      <c r="AH200" s="4"/>
      <c r="AI200" s="4"/>
      <c r="AJ200" s="4"/>
      <c r="AK200" s="4"/>
      <c r="AL200" s="4"/>
      <c r="AM200" s="4"/>
      <c r="AN200" s="4"/>
      <c r="AO200" s="4"/>
      <c r="AP200" s="4"/>
      <c r="AQ200" s="4"/>
      <c r="AR200" s="4"/>
      <c r="AS200" s="4"/>
      <c r="AT200" s="4"/>
      <c r="AU200" s="4"/>
      <c r="AV200" s="4"/>
      <c r="AW200" s="4"/>
      <c r="AX200" s="4"/>
      <c r="AY200" s="4"/>
      <c r="AZ200" s="4"/>
      <c r="BA200" s="4"/>
      <c r="BB200" s="4"/>
      <c r="BC200" s="4"/>
      <c r="BD200" s="4"/>
      <c r="BE200" s="4"/>
      <c r="BF200" s="4"/>
      <c r="BG200" s="4"/>
      <c r="BH200" s="4"/>
      <c r="BI200" s="4"/>
      <c r="BJ200" s="4"/>
      <c r="BK200" s="4"/>
      <c r="BL200" s="4"/>
      <c r="BM200" s="4"/>
      <c r="BN200" s="4"/>
      <c r="BO200" s="4"/>
      <c r="BP200" s="4"/>
      <c r="BQ200" s="4"/>
      <c r="BR200" s="4"/>
      <c r="BS200" s="4"/>
      <c r="BT200" s="4"/>
      <c r="BU200" s="4"/>
      <c r="BV200" s="4"/>
      <c r="BW200" s="4"/>
      <c r="BX200" s="4"/>
      <c r="BY200" s="4"/>
      <c r="BZ200" s="4"/>
      <c r="CA200" s="4"/>
      <c r="CB200" s="4"/>
      <c r="CC200" s="4"/>
      <c r="CD200" s="4"/>
      <c r="CE200" s="4"/>
      <c r="CF200" s="4"/>
    </row>
    <row r="201" spans="4:84" ht="12" customHeight="1" x14ac:dyDescent="0.15">
      <c r="D201" s="3"/>
      <c r="E201" s="3"/>
      <c r="F201" s="3"/>
      <c r="G201" s="3"/>
      <c r="H201" s="3"/>
      <c r="I201" s="3"/>
      <c r="J201" s="3"/>
      <c r="M201" s="3"/>
      <c r="N201" s="3"/>
      <c r="O201" s="3"/>
      <c r="P201" s="4"/>
      <c r="Q201" s="4"/>
      <c r="R201" s="4"/>
      <c r="S201" s="4"/>
      <c r="T201" s="4"/>
      <c r="U201" s="4"/>
      <c r="V201" s="4"/>
      <c r="W201" s="4"/>
      <c r="X201" s="4"/>
      <c r="Y201" s="4"/>
      <c r="Z201" s="4"/>
      <c r="AA201" s="4"/>
      <c r="AB201" s="4"/>
      <c r="AC201" s="4"/>
      <c r="AD201" s="4"/>
      <c r="AE201" s="4"/>
      <c r="AF201" s="4"/>
      <c r="AG201" s="4"/>
      <c r="AH201" s="4"/>
      <c r="AI201" s="4"/>
      <c r="AJ201" s="4"/>
      <c r="AK201" s="4"/>
      <c r="AL201" s="4"/>
      <c r="AM201" s="4"/>
      <c r="AN201" s="4"/>
      <c r="AO201" s="4"/>
      <c r="AP201" s="4"/>
      <c r="AQ201" s="4"/>
      <c r="AR201" s="4"/>
      <c r="AS201" s="4"/>
      <c r="AT201" s="4"/>
      <c r="AU201" s="4"/>
      <c r="AV201" s="4"/>
      <c r="AW201" s="4"/>
      <c r="AX201" s="4"/>
      <c r="AY201" s="4"/>
      <c r="AZ201" s="4"/>
      <c r="BA201" s="4"/>
      <c r="BB201" s="4"/>
      <c r="BC201" s="4"/>
      <c r="BD201" s="4"/>
      <c r="BE201" s="4"/>
      <c r="BF201" s="4"/>
      <c r="BG201" s="4"/>
      <c r="BH201" s="4"/>
      <c r="BI201" s="4"/>
      <c r="BJ201" s="4"/>
      <c r="BK201" s="4"/>
      <c r="BL201" s="4"/>
      <c r="BM201" s="4"/>
      <c r="BN201" s="4"/>
      <c r="BO201" s="4"/>
      <c r="BP201" s="4"/>
      <c r="BQ201" s="4"/>
      <c r="BR201" s="4"/>
      <c r="BS201" s="4"/>
      <c r="BT201" s="4"/>
      <c r="BU201" s="4"/>
      <c r="BV201" s="4"/>
      <c r="BW201" s="4"/>
      <c r="BX201" s="4"/>
      <c r="BY201" s="4"/>
      <c r="BZ201" s="4"/>
      <c r="CA201" s="4"/>
      <c r="CB201" s="4"/>
      <c r="CC201" s="4"/>
      <c r="CD201" s="4"/>
      <c r="CE201" s="4"/>
      <c r="CF201" s="4"/>
    </row>
    <row r="202" spans="4:84" ht="12" customHeight="1" x14ac:dyDescent="0.15">
      <c r="D202" s="3"/>
      <c r="E202" s="3"/>
      <c r="F202" s="3"/>
      <c r="G202" s="3"/>
      <c r="H202" s="3"/>
      <c r="I202" s="3"/>
      <c r="J202" s="3"/>
      <c r="M202" s="3"/>
      <c r="N202" s="3"/>
      <c r="O202" s="3"/>
      <c r="P202" s="4"/>
      <c r="Q202" s="4"/>
      <c r="R202" s="4"/>
      <c r="S202" s="4"/>
      <c r="T202" s="4"/>
      <c r="U202" s="4"/>
      <c r="V202" s="4"/>
      <c r="W202" s="4"/>
      <c r="X202" s="4"/>
      <c r="Y202" s="4"/>
      <c r="Z202" s="4"/>
      <c r="AA202" s="4"/>
      <c r="AB202" s="4"/>
      <c r="AC202" s="4"/>
      <c r="AD202" s="4"/>
      <c r="AE202" s="4"/>
      <c r="AF202" s="4"/>
      <c r="AG202" s="4"/>
      <c r="AH202" s="4"/>
      <c r="AI202" s="4"/>
      <c r="AJ202" s="4"/>
      <c r="AK202" s="4"/>
      <c r="AL202" s="4"/>
      <c r="AM202" s="4"/>
      <c r="AN202" s="4"/>
      <c r="AO202" s="4"/>
      <c r="AP202" s="4"/>
      <c r="AQ202" s="4"/>
      <c r="AR202" s="4"/>
      <c r="AS202" s="4"/>
      <c r="AT202" s="4"/>
      <c r="AU202" s="4"/>
      <c r="AV202" s="4"/>
      <c r="AW202" s="4"/>
      <c r="AX202" s="4"/>
      <c r="AY202" s="4"/>
      <c r="AZ202" s="4"/>
      <c r="BA202" s="4"/>
      <c r="BB202" s="4"/>
      <c r="BC202" s="4"/>
      <c r="BD202" s="4"/>
      <c r="BE202" s="4"/>
      <c r="BF202" s="4"/>
      <c r="BG202" s="4"/>
      <c r="BH202" s="4"/>
      <c r="BI202" s="4"/>
      <c r="BJ202" s="4"/>
      <c r="BK202" s="4"/>
      <c r="BL202" s="4"/>
      <c r="BM202" s="4"/>
      <c r="BN202" s="4"/>
      <c r="BO202" s="4"/>
      <c r="BP202" s="4"/>
      <c r="BQ202" s="4"/>
      <c r="BR202" s="4"/>
      <c r="BS202" s="4"/>
      <c r="BT202" s="4"/>
      <c r="BU202" s="4"/>
      <c r="BV202" s="4"/>
      <c r="BW202" s="4"/>
      <c r="BX202" s="4"/>
      <c r="BY202" s="4"/>
      <c r="BZ202" s="4"/>
      <c r="CA202" s="4"/>
      <c r="CB202" s="4"/>
      <c r="CC202" s="4"/>
      <c r="CD202" s="4"/>
      <c r="CE202" s="4"/>
      <c r="CF202" s="4"/>
    </row>
    <row r="203" spans="4:84" ht="12" customHeight="1" x14ac:dyDescent="0.15">
      <c r="D203" s="3"/>
      <c r="E203" s="3"/>
      <c r="F203" s="3"/>
      <c r="G203" s="3"/>
      <c r="H203" s="3"/>
      <c r="I203" s="3"/>
      <c r="J203" s="3"/>
      <c r="M203" s="3"/>
      <c r="N203" s="3"/>
      <c r="O203" s="3"/>
      <c r="P203" s="4"/>
      <c r="Q203" s="4"/>
      <c r="R203" s="4"/>
      <c r="S203" s="4"/>
      <c r="T203" s="4"/>
      <c r="U203" s="4"/>
      <c r="V203" s="4"/>
      <c r="W203" s="4"/>
      <c r="X203" s="4"/>
      <c r="Y203" s="4"/>
      <c r="Z203" s="4"/>
      <c r="AA203" s="4"/>
      <c r="AB203" s="4"/>
      <c r="AC203" s="4"/>
      <c r="AD203" s="4"/>
      <c r="AE203" s="4"/>
      <c r="AF203" s="4"/>
      <c r="AG203" s="4"/>
      <c r="AH203" s="4"/>
      <c r="AI203" s="4"/>
      <c r="AJ203" s="4"/>
      <c r="AK203" s="4"/>
      <c r="AL203" s="4"/>
      <c r="AM203" s="4"/>
      <c r="AN203" s="4"/>
      <c r="AO203" s="4"/>
      <c r="AP203" s="4"/>
      <c r="AQ203" s="4"/>
      <c r="AR203" s="4"/>
      <c r="AS203" s="4"/>
      <c r="AT203" s="4"/>
      <c r="AU203" s="4"/>
      <c r="AV203" s="4"/>
      <c r="AW203" s="4"/>
      <c r="AX203" s="4"/>
      <c r="AY203" s="4"/>
      <c r="AZ203" s="4"/>
      <c r="BA203" s="4"/>
      <c r="BB203" s="4"/>
      <c r="BC203" s="4"/>
      <c r="BD203" s="4"/>
      <c r="BE203" s="4"/>
      <c r="BF203" s="4"/>
      <c r="BG203" s="4"/>
      <c r="BH203" s="4"/>
      <c r="BI203" s="4"/>
      <c r="BJ203" s="4"/>
      <c r="BK203" s="4"/>
      <c r="BL203" s="4"/>
      <c r="BM203" s="4"/>
      <c r="BN203" s="4"/>
      <c r="BO203" s="4"/>
      <c r="BP203" s="4"/>
      <c r="BQ203" s="4"/>
      <c r="BR203" s="4"/>
      <c r="BS203" s="4"/>
      <c r="BT203" s="4"/>
      <c r="BU203" s="4"/>
      <c r="BV203" s="4"/>
      <c r="BW203" s="4"/>
      <c r="BX203" s="4"/>
      <c r="BY203" s="4"/>
      <c r="BZ203" s="4"/>
      <c r="CA203" s="4"/>
      <c r="CB203" s="4"/>
      <c r="CC203" s="4"/>
      <c r="CD203" s="4"/>
      <c r="CE203" s="4"/>
      <c r="CF203" s="4"/>
    </row>
    <row r="204" spans="4:84" ht="12" customHeight="1" x14ac:dyDescent="0.15">
      <c r="D204" s="3"/>
      <c r="E204" s="3"/>
      <c r="F204" s="3"/>
      <c r="G204" s="3"/>
      <c r="H204" s="3"/>
      <c r="I204" s="3"/>
      <c r="J204" s="3"/>
      <c r="M204" s="3"/>
      <c r="N204" s="3"/>
      <c r="O204" s="3"/>
      <c r="P204" s="4"/>
      <c r="Q204" s="4"/>
      <c r="R204" s="4"/>
      <c r="S204" s="4"/>
      <c r="T204" s="4"/>
      <c r="U204" s="4"/>
      <c r="V204" s="4"/>
      <c r="W204" s="4"/>
      <c r="X204" s="4"/>
      <c r="Y204" s="4"/>
      <c r="Z204" s="4"/>
      <c r="AA204" s="4"/>
      <c r="AB204" s="4"/>
      <c r="AC204" s="4"/>
      <c r="AD204" s="4"/>
      <c r="AE204" s="4"/>
      <c r="AF204" s="4"/>
      <c r="AG204" s="4"/>
      <c r="AH204" s="4"/>
      <c r="AI204" s="4"/>
      <c r="AJ204" s="4"/>
      <c r="AK204" s="4"/>
      <c r="AL204" s="4"/>
      <c r="AM204" s="4"/>
      <c r="AN204" s="4"/>
      <c r="AO204" s="4"/>
      <c r="AP204" s="4"/>
      <c r="AQ204" s="4"/>
      <c r="AR204" s="4"/>
      <c r="AS204" s="4"/>
      <c r="AT204" s="4"/>
      <c r="AU204" s="4"/>
      <c r="AV204" s="4"/>
      <c r="AW204" s="4"/>
      <c r="AX204" s="4"/>
      <c r="AY204" s="4"/>
      <c r="AZ204" s="4"/>
      <c r="BA204" s="4"/>
      <c r="BB204" s="4"/>
      <c r="BC204" s="4"/>
      <c r="BD204" s="4"/>
      <c r="BE204" s="4"/>
      <c r="BF204" s="4"/>
      <c r="BG204" s="4"/>
      <c r="BH204" s="4"/>
      <c r="BI204" s="4"/>
      <c r="BJ204" s="4"/>
      <c r="BK204" s="4"/>
      <c r="BL204" s="4"/>
      <c r="BM204" s="4"/>
      <c r="BN204" s="4"/>
      <c r="BO204" s="4"/>
      <c r="BP204" s="4"/>
      <c r="BQ204" s="4"/>
      <c r="BR204" s="4"/>
      <c r="BS204" s="4"/>
      <c r="BT204" s="4"/>
      <c r="BU204" s="4"/>
      <c r="BV204" s="4"/>
      <c r="BW204" s="4"/>
      <c r="BX204" s="4"/>
      <c r="BY204" s="4"/>
      <c r="BZ204" s="4"/>
      <c r="CA204" s="4"/>
      <c r="CB204" s="4"/>
      <c r="CC204" s="4"/>
      <c r="CD204" s="4"/>
      <c r="CE204" s="4"/>
      <c r="CF204" s="4"/>
    </row>
    <row r="205" spans="4:84" ht="12" customHeight="1" x14ac:dyDescent="0.15">
      <c r="D205" s="3"/>
      <c r="E205" s="3"/>
      <c r="F205" s="3"/>
      <c r="G205" s="3"/>
      <c r="H205" s="3"/>
      <c r="I205" s="3"/>
      <c r="J205" s="3"/>
      <c r="M205" s="3"/>
      <c r="N205" s="3"/>
      <c r="O205" s="3"/>
      <c r="P205" s="4"/>
      <c r="Q205" s="4"/>
      <c r="R205" s="4"/>
      <c r="S205" s="4"/>
      <c r="T205" s="4"/>
      <c r="U205" s="4"/>
      <c r="V205" s="4"/>
      <c r="W205" s="4"/>
      <c r="X205" s="4"/>
      <c r="Y205" s="4"/>
      <c r="Z205" s="4"/>
      <c r="AA205" s="4"/>
      <c r="AB205" s="4"/>
      <c r="AC205" s="4"/>
      <c r="AD205" s="4"/>
      <c r="AE205" s="4"/>
      <c r="AF205" s="4"/>
      <c r="AG205" s="4"/>
      <c r="AH205" s="4"/>
      <c r="AI205" s="4"/>
      <c r="AJ205" s="4"/>
      <c r="AK205" s="4"/>
      <c r="AL205" s="4"/>
      <c r="AM205" s="4"/>
      <c r="AN205" s="4"/>
      <c r="AO205" s="4"/>
      <c r="AP205" s="4"/>
      <c r="AQ205" s="4"/>
      <c r="AR205" s="4"/>
      <c r="AS205" s="4"/>
      <c r="AT205" s="4"/>
      <c r="AU205" s="4"/>
      <c r="AV205" s="4"/>
      <c r="AW205" s="4"/>
      <c r="AX205" s="4"/>
      <c r="AY205" s="4"/>
      <c r="AZ205" s="4"/>
      <c r="BA205" s="4"/>
      <c r="BB205" s="4"/>
      <c r="BC205" s="4"/>
      <c r="BD205" s="4"/>
      <c r="BE205" s="4"/>
      <c r="BF205" s="4"/>
      <c r="BG205" s="4"/>
      <c r="BH205" s="4"/>
      <c r="BI205" s="4"/>
      <c r="BJ205" s="4"/>
      <c r="BK205" s="4"/>
      <c r="BL205" s="4"/>
      <c r="BM205" s="4"/>
      <c r="BN205" s="4"/>
      <c r="BO205" s="4"/>
      <c r="BP205" s="4"/>
      <c r="BQ205" s="4"/>
      <c r="BR205" s="4"/>
      <c r="BS205" s="4"/>
      <c r="BT205" s="4"/>
      <c r="BU205" s="4"/>
      <c r="BV205" s="4"/>
      <c r="BW205" s="4"/>
      <c r="BX205" s="4"/>
      <c r="BY205" s="4"/>
      <c r="BZ205" s="4"/>
      <c r="CA205" s="4"/>
      <c r="CB205" s="4"/>
      <c r="CC205" s="4"/>
      <c r="CD205" s="4"/>
      <c r="CE205" s="4"/>
      <c r="CF205" s="4"/>
    </row>
    <row r="206" spans="4:84" ht="12" customHeight="1" x14ac:dyDescent="0.15">
      <c r="D206" s="3"/>
      <c r="E206" s="3"/>
      <c r="F206" s="3"/>
      <c r="G206" s="3"/>
      <c r="H206" s="3"/>
      <c r="I206" s="3"/>
      <c r="J206" s="3"/>
      <c r="M206" s="3"/>
      <c r="N206" s="3"/>
      <c r="O206" s="3"/>
      <c r="P206" s="4"/>
      <c r="Q206" s="4"/>
      <c r="R206" s="4"/>
      <c r="S206" s="4"/>
      <c r="T206" s="4"/>
      <c r="U206" s="4"/>
      <c r="V206" s="4"/>
      <c r="W206" s="4"/>
      <c r="X206" s="4"/>
      <c r="Y206" s="4"/>
      <c r="Z206" s="4"/>
      <c r="AA206" s="4"/>
      <c r="AB206" s="4"/>
      <c r="AC206" s="4"/>
      <c r="AD206" s="4"/>
      <c r="AE206" s="4"/>
      <c r="AF206" s="4"/>
      <c r="AG206" s="4"/>
      <c r="AH206" s="4"/>
      <c r="AI206" s="4"/>
      <c r="AJ206" s="4"/>
      <c r="AK206" s="4"/>
      <c r="AL206" s="4"/>
      <c r="AM206" s="4"/>
      <c r="AN206" s="4"/>
      <c r="AO206" s="4"/>
      <c r="AP206" s="4"/>
      <c r="AQ206" s="4"/>
      <c r="AR206" s="4"/>
      <c r="AS206" s="4"/>
      <c r="AT206" s="4"/>
      <c r="AU206" s="4"/>
      <c r="AV206" s="4"/>
      <c r="AW206" s="4"/>
      <c r="AX206" s="4"/>
      <c r="AY206" s="4"/>
      <c r="AZ206" s="4"/>
      <c r="BA206" s="4"/>
      <c r="BB206" s="4"/>
      <c r="BC206" s="4"/>
      <c r="BD206" s="4"/>
      <c r="BE206" s="4"/>
      <c r="BF206" s="4"/>
      <c r="BG206" s="4"/>
      <c r="BH206" s="4"/>
      <c r="BI206" s="4"/>
      <c r="BJ206" s="4"/>
      <c r="BK206" s="4"/>
      <c r="BL206" s="4"/>
      <c r="BM206" s="4"/>
      <c r="BN206" s="4"/>
      <c r="BO206" s="4"/>
      <c r="BP206" s="4"/>
      <c r="BQ206" s="4"/>
      <c r="BR206" s="4"/>
      <c r="BS206" s="4"/>
      <c r="BT206" s="4"/>
      <c r="BU206" s="4"/>
      <c r="BV206" s="4"/>
      <c r="BW206" s="4"/>
      <c r="BX206" s="4"/>
      <c r="BY206" s="4"/>
      <c r="BZ206" s="4"/>
      <c r="CA206" s="4"/>
      <c r="CB206" s="4"/>
      <c r="CC206" s="4"/>
      <c r="CD206" s="4"/>
      <c r="CE206" s="4"/>
      <c r="CF206" s="4"/>
    </row>
    <row r="207" spans="4:84" ht="12" customHeight="1" x14ac:dyDescent="0.15">
      <c r="D207" s="3"/>
      <c r="E207" s="3"/>
      <c r="F207" s="3"/>
      <c r="G207" s="3"/>
      <c r="H207" s="3"/>
      <c r="I207" s="3"/>
      <c r="J207" s="3"/>
      <c r="M207" s="3"/>
      <c r="N207" s="3"/>
      <c r="O207" s="3"/>
      <c r="P207" s="4"/>
      <c r="Q207" s="4"/>
      <c r="R207" s="4"/>
      <c r="S207" s="4"/>
      <c r="T207" s="4"/>
      <c r="U207" s="4"/>
      <c r="V207" s="4"/>
      <c r="W207" s="4"/>
      <c r="X207" s="4"/>
      <c r="Y207" s="4"/>
      <c r="Z207" s="4"/>
      <c r="AA207" s="4"/>
      <c r="AB207" s="4"/>
      <c r="AC207" s="4"/>
      <c r="AD207" s="4"/>
      <c r="AE207" s="4"/>
      <c r="AF207" s="4"/>
      <c r="AG207" s="4"/>
      <c r="AH207" s="4"/>
      <c r="AI207" s="4"/>
      <c r="AJ207" s="4"/>
      <c r="AK207" s="4"/>
      <c r="AL207" s="4"/>
      <c r="AM207" s="4"/>
      <c r="AN207" s="4"/>
      <c r="AO207" s="4"/>
      <c r="AP207" s="4"/>
      <c r="AQ207" s="4"/>
      <c r="AR207" s="4"/>
      <c r="AS207" s="4"/>
      <c r="AT207" s="4"/>
      <c r="AU207" s="4"/>
      <c r="AV207" s="4"/>
      <c r="AW207" s="4"/>
      <c r="AX207" s="4"/>
      <c r="AY207" s="4"/>
      <c r="AZ207" s="4"/>
      <c r="BA207" s="4"/>
      <c r="BB207" s="4"/>
      <c r="BC207" s="4"/>
      <c r="BD207" s="4"/>
      <c r="BE207" s="4"/>
      <c r="BF207" s="4"/>
      <c r="BG207" s="4"/>
      <c r="BH207" s="4"/>
      <c r="BI207" s="4"/>
      <c r="BJ207" s="4"/>
      <c r="BK207" s="4"/>
      <c r="BL207" s="4"/>
      <c r="BM207" s="4"/>
      <c r="BN207" s="4"/>
      <c r="BO207" s="4"/>
      <c r="BP207" s="4"/>
      <c r="BQ207" s="4"/>
      <c r="BR207" s="4"/>
      <c r="BS207" s="4"/>
      <c r="BT207" s="4"/>
      <c r="BU207" s="4"/>
      <c r="BV207" s="4"/>
      <c r="BW207" s="4"/>
      <c r="BX207" s="4"/>
      <c r="BY207" s="4"/>
      <c r="BZ207" s="4"/>
      <c r="CA207" s="4"/>
      <c r="CB207" s="4"/>
      <c r="CC207" s="4"/>
      <c r="CD207" s="4"/>
      <c r="CE207" s="4"/>
      <c r="CF207" s="4"/>
    </row>
    <row r="208" spans="4:84" ht="12" customHeight="1" x14ac:dyDescent="0.15">
      <c r="D208" s="3"/>
      <c r="E208" s="3"/>
      <c r="F208" s="3"/>
      <c r="G208" s="3"/>
      <c r="H208" s="3"/>
      <c r="I208" s="3"/>
      <c r="J208" s="3"/>
      <c r="M208" s="3"/>
      <c r="N208" s="3"/>
      <c r="O208" s="3"/>
      <c r="P208" s="4"/>
      <c r="Q208" s="4"/>
      <c r="R208" s="4"/>
      <c r="S208" s="4"/>
      <c r="T208" s="4"/>
      <c r="U208" s="4"/>
      <c r="V208" s="4"/>
      <c r="W208" s="4"/>
      <c r="X208" s="4"/>
      <c r="Y208" s="4"/>
      <c r="Z208" s="4"/>
      <c r="AA208" s="4"/>
      <c r="AB208" s="4"/>
      <c r="AC208" s="4"/>
      <c r="AD208" s="4"/>
      <c r="AE208" s="4"/>
      <c r="AF208" s="4"/>
      <c r="AG208" s="4"/>
      <c r="AH208" s="4"/>
      <c r="AI208" s="4"/>
      <c r="AJ208" s="4"/>
      <c r="AK208" s="4"/>
      <c r="AL208" s="4"/>
      <c r="AM208" s="4"/>
      <c r="AN208" s="4"/>
      <c r="AO208" s="4"/>
      <c r="AP208" s="4"/>
      <c r="AQ208" s="4"/>
      <c r="AR208" s="4"/>
      <c r="AS208" s="4"/>
      <c r="AT208" s="4"/>
      <c r="AU208" s="4"/>
      <c r="AV208" s="4"/>
      <c r="AW208" s="4"/>
      <c r="AX208" s="4"/>
      <c r="AY208" s="4"/>
      <c r="AZ208" s="4"/>
      <c r="BA208" s="4"/>
      <c r="BB208" s="4"/>
      <c r="BC208" s="4"/>
      <c r="BD208" s="4"/>
      <c r="BE208" s="4"/>
      <c r="BF208" s="4"/>
      <c r="BG208" s="4"/>
      <c r="BH208" s="4"/>
      <c r="BI208" s="4"/>
      <c r="BJ208" s="4"/>
      <c r="BK208" s="4"/>
      <c r="BL208" s="4"/>
      <c r="BM208" s="4"/>
      <c r="BN208" s="4"/>
      <c r="BO208" s="4"/>
      <c r="BP208" s="4"/>
      <c r="BQ208" s="4"/>
      <c r="BR208" s="4"/>
      <c r="BS208" s="4"/>
      <c r="BT208" s="4"/>
      <c r="BU208" s="4"/>
      <c r="BV208" s="4"/>
      <c r="BW208" s="4"/>
      <c r="BX208" s="4"/>
      <c r="BY208" s="4"/>
      <c r="BZ208" s="4"/>
      <c r="CA208" s="4"/>
      <c r="CB208" s="4"/>
      <c r="CC208" s="4"/>
      <c r="CD208" s="4"/>
      <c r="CE208" s="4"/>
      <c r="CF208" s="4"/>
    </row>
    <row r="209" spans="4:84" ht="12" customHeight="1" x14ac:dyDescent="0.15">
      <c r="D209" s="3"/>
      <c r="E209" s="3"/>
      <c r="F209" s="3"/>
      <c r="G209" s="3"/>
      <c r="H209" s="3"/>
      <c r="I209" s="3"/>
      <c r="J209" s="3"/>
      <c r="M209" s="3"/>
      <c r="N209" s="3"/>
      <c r="O209" s="3"/>
      <c r="P209" s="4"/>
      <c r="Q209" s="4"/>
      <c r="R209" s="4"/>
      <c r="S209" s="4"/>
      <c r="T209" s="4"/>
      <c r="U209" s="4"/>
      <c r="V209" s="4"/>
      <c r="W209" s="4"/>
      <c r="X209" s="4"/>
      <c r="Y209" s="4"/>
      <c r="Z209" s="4"/>
      <c r="AA209" s="4"/>
      <c r="AB209" s="4"/>
      <c r="AC209" s="4"/>
      <c r="AD209" s="4"/>
      <c r="AE209" s="4"/>
      <c r="AF209" s="4"/>
      <c r="AG209" s="4"/>
      <c r="AH209" s="4"/>
      <c r="AI209" s="4"/>
      <c r="AJ209" s="4"/>
      <c r="AK209" s="4"/>
      <c r="AL209" s="4"/>
      <c r="AM209" s="4"/>
      <c r="AN209" s="4"/>
      <c r="AO209" s="4"/>
      <c r="AP209" s="4"/>
      <c r="AQ209" s="4"/>
      <c r="AR209" s="4"/>
      <c r="AS209" s="4"/>
      <c r="AT209" s="4"/>
      <c r="AU209" s="4"/>
      <c r="AV209" s="4"/>
      <c r="AW209" s="4"/>
      <c r="AX209" s="4"/>
      <c r="AY209" s="4"/>
      <c r="AZ209" s="4"/>
      <c r="BA209" s="4"/>
      <c r="BB209" s="4"/>
      <c r="BC209" s="4"/>
      <c r="BD209" s="4"/>
      <c r="BE209" s="4"/>
      <c r="BF209" s="4"/>
      <c r="BG209" s="4"/>
      <c r="BH209" s="4"/>
      <c r="BI209" s="4"/>
      <c r="BJ209" s="4"/>
      <c r="BK209" s="4"/>
      <c r="BL209" s="4"/>
      <c r="BM209" s="4"/>
      <c r="BN209" s="4"/>
      <c r="BO209" s="4"/>
      <c r="BP209" s="4"/>
      <c r="BQ209" s="4"/>
      <c r="BR209" s="4"/>
      <c r="BS209" s="4"/>
      <c r="BT209" s="4"/>
      <c r="BU209" s="4"/>
      <c r="BV209" s="4"/>
      <c r="BW209" s="4"/>
      <c r="BX209" s="4"/>
      <c r="BY209" s="4"/>
      <c r="BZ209" s="4"/>
      <c r="CA209" s="4"/>
      <c r="CB209" s="4"/>
      <c r="CC209" s="4"/>
      <c r="CD209" s="4"/>
      <c r="CE209" s="4"/>
      <c r="CF209" s="4"/>
    </row>
    <row r="210" spans="4:84" ht="12" customHeight="1" x14ac:dyDescent="0.15">
      <c r="D210" s="3"/>
      <c r="E210" s="3"/>
      <c r="F210" s="3"/>
      <c r="G210" s="3"/>
      <c r="H210" s="3"/>
      <c r="I210" s="3"/>
      <c r="J210" s="3"/>
      <c r="M210" s="3"/>
      <c r="N210" s="3"/>
      <c r="O210" s="3"/>
      <c r="P210" s="4"/>
      <c r="Q210" s="4"/>
      <c r="R210" s="4"/>
      <c r="S210" s="4"/>
      <c r="T210" s="4"/>
      <c r="U210" s="4"/>
      <c r="V210" s="4"/>
      <c r="W210" s="4"/>
      <c r="X210" s="4"/>
      <c r="Y210" s="4"/>
      <c r="Z210" s="4"/>
      <c r="AA210" s="4"/>
      <c r="AB210" s="4"/>
      <c r="AC210" s="4"/>
      <c r="AD210" s="4"/>
      <c r="AE210" s="4"/>
      <c r="AF210" s="4"/>
      <c r="AG210" s="4"/>
      <c r="AH210" s="4"/>
      <c r="AI210" s="4"/>
      <c r="AJ210" s="4"/>
      <c r="AK210" s="4"/>
      <c r="AL210" s="4"/>
      <c r="AM210" s="4"/>
      <c r="AN210" s="4"/>
      <c r="AO210" s="4"/>
      <c r="AP210" s="4"/>
      <c r="AQ210" s="4"/>
      <c r="AR210" s="4"/>
      <c r="AS210" s="4"/>
      <c r="AT210" s="4"/>
      <c r="AU210" s="4"/>
      <c r="AV210" s="4"/>
      <c r="AW210" s="4"/>
      <c r="AX210" s="4"/>
      <c r="AY210" s="4"/>
      <c r="AZ210" s="4"/>
      <c r="BA210" s="4"/>
      <c r="BB210" s="4"/>
      <c r="BC210" s="4"/>
      <c r="BD210" s="4"/>
      <c r="BE210" s="4"/>
      <c r="BF210" s="4"/>
      <c r="BG210" s="4"/>
      <c r="BH210" s="4"/>
      <c r="BI210" s="4"/>
      <c r="BJ210" s="4"/>
      <c r="BK210" s="4"/>
      <c r="BL210" s="4"/>
      <c r="BM210" s="4"/>
      <c r="BN210" s="4"/>
      <c r="BO210" s="4"/>
      <c r="BP210" s="4"/>
      <c r="BQ210" s="4"/>
      <c r="BR210" s="4"/>
      <c r="BS210" s="4"/>
      <c r="BT210" s="4"/>
      <c r="BU210" s="4"/>
      <c r="BV210" s="4"/>
      <c r="BW210" s="4"/>
      <c r="BX210" s="4"/>
      <c r="BY210" s="4"/>
      <c r="BZ210" s="4"/>
      <c r="CA210" s="4"/>
      <c r="CB210" s="4"/>
      <c r="CC210" s="4"/>
      <c r="CD210" s="4"/>
      <c r="CE210" s="4"/>
      <c r="CF210" s="4"/>
    </row>
    <row r="211" spans="4:84" ht="12" customHeight="1" x14ac:dyDescent="0.15">
      <c r="D211" s="3"/>
      <c r="E211" s="3"/>
      <c r="F211" s="3"/>
      <c r="G211" s="3"/>
      <c r="H211" s="3"/>
      <c r="I211" s="3"/>
      <c r="J211" s="3"/>
      <c r="M211" s="3"/>
      <c r="N211" s="3"/>
      <c r="O211" s="3"/>
      <c r="P211" s="4"/>
      <c r="Q211" s="4"/>
      <c r="R211" s="4"/>
      <c r="S211" s="4"/>
      <c r="T211" s="4"/>
      <c r="U211" s="4"/>
      <c r="V211" s="4"/>
      <c r="W211" s="4"/>
      <c r="X211" s="4"/>
      <c r="Y211" s="4"/>
      <c r="Z211" s="4"/>
      <c r="AA211" s="4"/>
      <c r="AB211" s="4"/>
      <c r="AC211" s="4"/>
      <c r="AD211" s="4"/>
      <c r="AE211" s="4"/>
      <c r="AF211" s="4"/>
      <c r="AG211" s="4"/>
      <c r="AH211" s="4"/>
      <c r="AI211" s="4"/>
      <c r="AJ211" s="4"/>
      <c r="AK211" s="4"/>
      <c r="AL211" s="4"/>
      <c r="AM211" s="4"/>
      <c r="AN211" s="4"/>
      <c r="AO211" s="4"/>
      <c r="AP211" s="4"/>
      <c r="AQ211" s="4"/>
      <c r="AR211" s="4"/>
      <c r="AS211" s="4"/>
      <c r="AT211" s="4"/>
      <c r="AU211" s="4"/>
      <c r="AV211" s="4"/>
      <c r="AW211" s="4"/>
      <c r="AX211" s="4"/>
      <c r="AY211" s="4"/>
      <c r="AZ211" s="4"/>
      <c r="BA211" s="4"/>
      <c r="BB211" s="4"/>
      <c r="BC211" s="4"/>
      <c r="BD211" s="4"/>
      <c r="BE211" s="4"/>
      <c r="BF211" s="4"/>
      <c r="BG211" s="4"/>
      <c r="BH211" s="4"/>
      <c r="BI211" s="4"/>
      <c r="BJ211" s="4"/>
      <c r="BK211" s="4"/>
      <c r="BL211" s="4"/>
      <c r="BM211" s="4"/>
      <c r="BN211" s="4"/>
      <c r="BO211" s="4"/>
      <c r="BP211" s="4"/>
      <c r="BQ211" s="4"/>
      <c r="BR211" s="4"/>
      <c r="BS211" s="4"/>
      <c r="BT211" s="4"/>
      <c r="BU211" s="4"/>
      <c r="BV211" s="4"/>
      <c r="BW211" s="4"/>
      <c r="BX211" s="4"/>
      <c r="BY211" s="4"/>
      <c r="BZ211" s="4"/>
      <c r="CA211" s="4"/>
      <c r="CB211" s="4"/>
      <c r="CC211" s="4"/>
      <c r="CD211" s="4"/>
      <c r="CE211" s="4"/>
      <c r="CF211" s="4"/>
    </row>
    <row r="212" spans="4:84" ht="12" customHeight="1" x14ac:dyDescent="0.15">
      <c r="D212" s="3"/>
      <c r="E212" s="3"/>
      <c r="F212" s="3"/>
      <c r="G212" s="3"/>
      <c r="H212" s="3"/>
      <c r="I212" s="3"/>
      <c r="J212" s="3"/>
      <c r="M212" s="3"/>
      <c r="N212" s="3"/>
      <c r="O212" s="3"/>
      <c r="P212" s="4"/>
      <c r="Q212" s="4"/>
      <c r="R212" s="4"/>
      <c r="S212" s="4"/>
      <c r="T212" s="4"/>
      <c r="U212" s="4"/>
      <c r="V212" s="4"/>
      <c r="W212" s="4"/>
      <c r="X212" s="4"/>
      <c r="Y212" s="4"/>
      <c r="Z212" s="4"/>
      <c r="AA212" s="4"/>
      <c r="AB212" s="4"/>
      <c r="AC212" s="4"/>
      <c r="AD212" s="4"/>
      <c r="AE212" s="4"/>
      <c r="AF212" s="4"/>
      <c r="AG212" s="4"/>
      <c r="AH212" s="4"/>
      <c r="AI212" s="4"/>
      <c r="AJ212" s="4"/>
      <c r="AK212" s="4"/>
      <c r="AL212" s="4"/>
      <c r="AM212" s="4"/>
      <c r="AN212" s="4"/>
      <c r="AO212" s="4"/>
      <c r="AP212" s="4"/>
      <c r="AQ212" s="4"/>
      <c r="AR212" s="4"/>
      <c r="AS212" s="4"/>
      <c r="AT212" s="4"/>
      <c r="AU212" s="4"/>
      <c r="AV212" s="4"/>
      <c r="AW212" s="4"/>
      <c r="AX212" s="4"/>
      <c r="AY212" s="4"/>
      <c r="AZ212" s="4"/>
      <c r="BA212" s="4"/>
      <c r="BB212" s="4"/>
      <c r="BC212" s="4"/>
      <c r="BD212" s="4"/>
      <c r="BE212" s="4"/>
      <c r="BF212" s="4"/>
      <c r="BG212" s="4"/>
      <c r="BH212" s="4"/>
      <c r="BI212" s="4"/>
      <c r="BJ212" s="4"/>
      <c r="BK212" s="4"/>
      <c r="BL212" s="4"/>
      <c r="BM212" s="4"/>
      <c r="BN212" s="4"/>
      <c r="BO212" s="4"/>
      <c r="BP212" s="4"/>
      <c r="BQ212" s="4"/>
      <c r="BR212" s="4"/>
      <c r="BS212" s="4"/>
      <c r="BT212" s="4"/>
      <c r="BU212" s="4"/>
      <c r="BV212" s="4"/>
      <c r="BW212" s="4"/>
      <c r="BX212" s="4"/>
      <c r="BY212" s="4"/>
      <c r="BZ212" s="4"/>
      <c r="CA212" s="4"/>
      <c r="CB212" s="4"/>
      <c r="CC212" s="4"/>
      <c r="CD212" s="4"/>
      <c r="CE212" s="4"/>
      <c r="CF212" s="4"/>
    </row>
    <row r="213" spans="4:84" ht="12" customHeight="1" x14ac:dyDescent="0.15">
      <c r="D213" s="3"/>
      <c r="E213" s="3"/>
      <c r="F213" s="3"/>
      <c r="G213" s="3"/>
      <c r="H213" s="3"/>
      <c r="I213" s="3"/>
      <c r="J213" s="3"/>
      <c r="M213" s="3"/>
      <c r="N213" s="3"/>
      <c r="O213" s="3"/>
      <c r="P213" s="4"/>
      <c r="Q213" s="4"/>
      <c r="R213" s="4"/>
      <c r="S213" s="4"/>
      <c r="T213" s="4"/>
      <c r="U213" s="4"/>
      <c r="V213" s="4"/>
      <c r="W213" s="4"/>
      <c r="X213" s="4"/>
      <c r="Y213" s="4"/>
      <c r="Z213" s="4"/>
      <c r="AA213" s="4"/>
      <c r="AB213" s="4"/>
      <c r="AC213" s="4"/>
      <c r="AD213" s="4"/>
      <c r="AE213" s="4"/>
      <c r="AF213" s="4"/>
      <c r="AG213" s="4"/>
      <c r="AH213" s="4"/>
      <c r="AI213" s="4"/>
      <c r="AJ213" s="4"/>
      <c r="AK213" s="4"/>
      <c r="AL213" s="4"/>
      <c r="AM213" s="4"/>
      <c r="AN213" s="4"/>
      <c r="AO213" s="4"/>
      <c r="AP213" s="4"/>
      <c r="AQ213" s="4"/>
      <c r="AR213" s="4"/>
      <c r="AS213" s="4"/>
      <c r="AT213" s="4"/>
      <c r="AU213" s="4"/>
      <c r="AV213" s="4"/>
      <c r="AW213" s="4"/>
      <c r="AX213" s="4"/>
      <c r="AY213" s="4"/>
      <c r="AZ213" s="4"/>
      <c r="BA213" s="4"/>
      <c r="BB213" s="4"/>
      <c r="BC213" s="4"/>
      <c r="BD213" s="4"/>
      <c r="BE213" s="4"/>
      <c r="BF213" s="4"/>
      <c r="BG213" s="4"/>
      <c r="BH213" s="4"/>
      <c r="BI213" s="4"/>
      <c r="BJ213" s="4"/>
      <c r="BK213" s="4"/>
      <c r="BL213" s="4"/>
      <c r="BM213" s="4"/>
      <c r="BN213" s="4"/>
      <c r="BO213" s="4"/>
      <c r="BP213" s="4"/>
      <c r="BQ213" s="4"/>
      <c r="BR213" s="4"/>
      <c r="BS213" s="4"/>
      <c r="BT213" s="4"/>
      <c r="BU213" s="4"/>
      <c r="BV213" s="4"/>
      <c r="BW213" s="4"/>
      <c r="BX213" s="4"/>
      <c r="BY213" s="4"/>
      <c r="BZ213" s="4"/>
      <c r="CA213" s="4"/>
      <c r="CB213" s="4"/>
      <c r="CC213" s="4"/>
      <c r="CD213" s="4"/>
      <c r="CE213" s="4"/>
      <c r="CF213" s="4"/>
    </row>
    <row r="214" spans="4:84" ht="12" customHeight="1" x14ac:dyDescent="0.15">
      <c r="D214" s="3"/>
      <c r="E214" s="3"/>
      <c r="F214" s="3"/>
      <c r="G214" s="3"/>
      <c r="H214" s="3"/>
      <c r="I214" s="3"/>
      <c r="J214" s="3"/>
      <c r="M214" s="3"/>
      <c r="N214" s="3"/>
      <c r="O214" s="3"/>
      <c r="P214" s="4"/>
      <c r="Q214" s="4"/>
      <c r="R214" s="4"/>
      <c r="S214" s="4"/>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4"/>
      <c r="BH214" s="4"/>
      <c r="BI214" s="4"/>
      <c r="BJ214" s="4"/>
      <c r="BK214" s="4"/>
      <c r="BL214" s="4"/>
      <c r="BM214" s="4"/>
      <c r="BN214" s="4"/>
      <c r="BO214" s="4"/>
      <c r="BP214" s="4"/>
      <c r="BQ214" s="4"/>
      <c r="BR214" s="4"/>
      <c r="BS214" s="4"/>
      <c r="BT214" s="4"/>
      <c r="BU214" s="4"/>
      <c r="BV214" s="4"/>
      <c r="BW214" s="4"/>
      <c r="BX214" s="4"/>
      <c r="BY214" s="4"/>
      <c r="BZ214" s="4"/>
      <c r="CA214" s="4"/>
      <c r="CB214" s="4"/>
      <c r="CC214" s="4"/>
      <c r="CD214" s="4"/>
      <c r="CE214" s="4"/>
      <c r="CF214" s="4"/>
    </row>
    <row r="215" spans="4:84" ht="12" customHeight="1" x14ac:dyDescent="0.15">
      <c r="D215" s="3"/>
      <c r="E215" s="3"/>
      <c r="F215" s="3"/>
      <c r="G215" s="3"/>
      <c r="H215" s="3"/>
      <c r="I215" s="3"/>
      <c r="J215" s="3"/>
      <c r="M215" s="3"/>
      <c r="N215" s="3"/>
      <c r="O215" s="3"/>
      <c r="P215" s="4"/>
      <c r="Q215" s="4"/>
      <c r="R215" s="4"/>
      <c r="S215" s="4"/>
      <c r="T215" s="4"/>
      <c r="U215" s="4"/>
      <c r="V215" s="4"/>
      <c r="W215" s="4"/>
      <c r="X215" s="4"/>
      <c r="Y215" s="4"/>
      <c r="Z215" s="4"/>
      <c r="AA215" s="4"/>
      <c r="AB215" s="4"/>
      <c r="AC215" s="4"/>
      <c r="AD215" s="4"/>
      <c r="AE215" s="4"/>
      <c r="AF215" s="4"/>
      <c r="AG215" s="4"/>
      <c r="AH215" s="4"/>
      <c r="AI215" s="4"/>
      <c r="AJ215" s="4"/>
      <c r="AK215" s="4"/>
      <c r="AL215" s="4"/>
      <c r="AM215" s="4"/>
      <c r="AN215" s="4"/>
      <c r="AO215" s="4"/>
      <c r="AP215" s="4"/>
      <c r="AQ215" s="4"/>
      <c r="AR215" s="4"/>
      <c r="AS215" s="4"/>
      <c r="AT215" s="4"/>
      <c r="AU215" s="4"/>
      <c r="AV215" s="4"/>
      <c r="AW215" s="4"/>
      <c r="AX215" s="4"/>
      <c r="AY215" s="4"/>
      <c r="AZ215" s="4"/>
      <c r="BA215" s="4"/>
      <c r="BB215" s="4"/>
      <c r="BC215" s="4"/>
      <c r="BD215" s="4"/>
      <c r="BE215" s="4"/>
      <c r="BF215" s="4"/>
      <c r="BG215" s="4"/>
      <c r="BH215" s="4"/>
      <c r="BI215" s="4"/>
      <c r="BJ215" s="4"/>
      <c r="BK215" s="4"/>
      <c r="BL215" s="4"/>
      <c r="BM215" s="4"/>
      <c r="BN215" s="4"/>
      <c r="BO215" s="4"/>
      <c r="BP215" s="4"/>
      <c r="BQ215" s="4"/>
      <c r="BR215" s="4"/>
      <c r="BS215" s="4"/>
      <c r="BT215" s="4"/>
      <c r="BU215" s="4"/>
      <c r="BV215" s="4"/>
      <c r="BW215" s="4"/>
      <c r="BX215" s="4"/>
      <c r="BY215" s="4"/>
      <c r="BZ215" s="4"/>
      <c r="CA215" s="4"/>
      <c r="CB215" s="4"/>
      <c r="CC215" s="4"/>
      <c r="CD215" s="4"/>
      <c r="CE215" s="4"/>
      <c r="CF215" s="4"/>
    </row>
    <row r="216" spans="4:84" ht="12" customHeight="1" x14ac:dyDescent="0.15">
      <c r="D216" s="3"/>
      <c r="E216" s="3"/>
      <c r="F216" s="3"/>
      <c r="G216" s="3"/>
      <c r="H216" s="3"/>
      <c r="I216" s="3"/>
      <c r="J216" s="3"/>
      <c r="M216" s="3"/>
      <c r="N216" s="3"/>
      <c r="O216" s="3"/>
      <c r="P216" s="4"/>
      <c r="Q216" s="4"/>
      <c r="R216" s="4"/>
      <c r="S216" s="4"/>
      <c r="T216" s="4"/>
      <c r="U216" s="4"/>
      <c r="V216" s="4"/>
      <c r="W216" s="4"/>
      <c r="X216" s="4"/>
      <c r="Y216" s="4"/>
      <c r="Z216" s="4"/>
      <c r="AA216" s="4"/>
      <c r="AB216" s="4"/>
      <c r="AC216" s="4"/>
      <c r="AD216" s="4"/>
      <c r="AE216" s="4"/>
      <c r="AF216" s="4"/>
      <c r="AG216" s="4"/>
      <c r="AH216" s="4"/>
      <c r="AI216" s="4"/>
      <c r="AJ216" s="4"/>
      <c r="AK216" s="4"/>
      <c r="AL216" s="4"/>
      <c r="AM216" s="4"/>
      <c r="AN216" s="4"/>
      <c r="AO216" s="4"/>
      <c r="AP216" s="4"/>
      <c r="AQ216" s="4"/>
      <c r="AR216" s="4"/>
      <c r="AS216" s="4"/>
      <c r="AT216" s="4"/>
      <c r="AU216" s="4"/>
      <c r="AV216" s="4"/>
      <c r="AW216" s="4"/>
      <c r="AX216" s="4"/>
      <c r="AY216" s="4"/>
      <c r="AZ216" s="4"/>
      <c r="BA216" s="4"/>
      <c r="BB216" s="4"/>
      <c r="BC216" s="4"/>
      <c r="BD216" s="4"/>
      <c r="BE216" s="4"/>
      <c r="BF216" s="4"/>
      <c r="BG216" s="4"/>
      <c r="BH216" s="4"/>
      <c r="BI216" s="4"/>
      <c r="BJ216" s="4"/>
      <c r="BK216" s="4"/>
      <c r="BL216" s="4"/>
      <c r="BM216" s="4"/>
      <c r="BN216" s="4"/>
      <c r="BO216" s="4"/>
      <c r="BP216" s="4"/>
      <c r="BQ216" s="4"/>
      <c r="BR216" s="4"/>
      <c r="BS216" s="4"/>
      <c r="BT216" s="4"/>
      <c r="BU216" s="4"/>
      <c r="BV216" s="4"/>
      <c r="BW216" s="4"/>
      <c r="BX216" s="4"/>
      <c r="BY216" s="4"/>
      <c r="BZ216" s="4"/>
      <c r="CA216" s="4"/>
      <c r="CB216" s="4"/>
      <c r="CC216" s="4"/>
      <c r="CD216" s="4"/>
      <c r="CE216" s="4"/>
      <c r="CF216" s="4"/>
    </row>
    <row r="217" spans="4:84" ht="12" customHeight="1" x14ac:dyDescent="0.15">
      <c r="D217" s="3"/>
      <c r="E217" s="3"/>
      <c r="F217" s="3"/>
      <c r="G217" s="3"/>
      <c r="H217" s="3"/>
      <c r="I217" s="3"/>
      <c r="J217" s="3"/>
      <c r="M217" s="3"/>
      <c r="N217" s="3"/>
      <c r="O217" s="3"/>
      <c r="P217" s="4"/>
      <c r="Q217" s="4"/>
      <c r="R217" s="4"/>
      <c r="S217" s="4"/>
      <c r="T217" s="4"/>
      <c r="U217" s="4"/>
      <c r="V217" s="4"/>
      <c r="W217" s="4"/>
      <c r="X217" s="4"/>
      <c r="Y217" s="4"/>
      <c r="Z217" s="4"/>
      <c r="AA217" s="4"/>
      <c r="AB217" s="4"/>
      <c r="AC217" s="4"/>
      <c r="AD217" s="4"/>
      <c r="AE217" s="4"/>
      <c r="AF217" s="4"/>
      <c r="AG217" s="4"/>
      <c r="AH217" s="4"/>
      <c r="AI217" s="4"/>
      <c r="AJ217" s="4"/>
      <c r="AK217" s="4"/>
      <c r="AL217" s="4"/>
      <c r="AM217" s="4"/>
      <c r="AN217" s="4"/>
      <c r="AO217" s="4"/>
      <c r="AP217" s="4"/>
      <c r="AQ217" s="4"/>
      <c r="AR217" s="4"/>
      <c r="AS217" s="4"/>
      <c r="AT217" s="4"/>
      <c r="AU217" s="4"/>
      <c r="AV217" s="4"/>
      <c r="AW217" s="4"/>
      <c r="AX217" s="4"/>
      <c r="AY217" s="4"/>
      <c r="AZ217" s="4"/>
      <c r="BA217" s="4"/>
      <c r="BB217" s="4"/>
      <c r="BC217" s="4"/>
      <c r="BD217" s="4"/>
      <c r="BE217" s="4"/>
      <c r="BF217" s="4"/>
      <c r="BG217" s="4"/>
      <c r="BH217" s="4"/>
      <c r="BI217" s="4"/>
      <c r="BJ217" s="4"/>
      <c r="BK217" s="4"/>
      <c r="BL217" s="4"/>
      <c r="BM217" s="4"/>
      <c r="BN217" s="4"/>
      <c r="BO217" s="4"/>
      <c r="BP217" s="4"/>
      <c r="BQ217" s="4"/>
      <c r="BR217" s="4"/>
      <c r="BS217" s="4"/>
      <c r="BT217" s="4"/>
      <c r="BU217" s="4"/>
      <c r="BV217" s="4"/>
      <c r="BW217" s="4"/>
      <c r="BX217" s="4"/>
      <c r="BY217" s="4"/>
      <c r="BZ217" s="4"/>
      <c r="CA217" s="4"/>
      <c r="CB217" s="4"/>
      <c r="CC217" s="4"/>
      <c r="CD217" s="4"/>
      <c r="CE217" s="4"/>
      <c r="CF217" s="4"/>
    </row>
    <row r="218" spans="4:84" ht="12" customHeight="1" x14ac:dyDescent="0.15">
      <c r="D218" s="3"/>
      <c r="E218" s="3"/>
      <c r="F218" s="3"/>
      <c r="G218" s="3"/>
      <c r="H218" s="3"/>
      <c r="I218" s="3"/>
      <c r="J218" s="3"/>
      <c r="M218" s="3"/>
      <c r="N218" s="3"/>
      <c r="O218" s="3"/>
      <c r="P218" s="4"/>
      <c r="Q218" s="4"/>
      <c r="R218" s="4"/>
      <c r="S218" s="4"/>
      <c r="T218" s="4"/>
      <c r="U218" s="4"/>
      <c r="V218" s="4"/>
      <c r="W218" s="4"/>
      <c r="X218" s="4"/>
      <c r="Y218" s="4"/>
      <c r="Z218" s="4"/>
      <c r="AA218" s="4"/>
      <c r="AB218" s="4"/>
      <c r="AC218" s="4"/>
      <c r="AD218" s="4"/>
      <c r="AE218" s="4"/>
      <c r="AF218" s="4"/>
      <c r="AG218" s="4"/>
      <c r="AH218" s="4"/>
      <c r="AI218" s="4"/>
      <c r="AJ218" s="4"/>
      <c r="AK218" s="4"/>
      <c r="AL218" s="4"/>
      <c r="AM218" s="4"/>
      <c r="AN218" s="4"/>
      <c r="AO218" s="4"/>
      <c r="AP218" s="4"/>
      <c r="AQ218" s="4"/>
      <c r="AR218" s="4"/>
      <c r="AS218" s="4"/>
      <c r="AT218" s="4"/>
      <c r="AU218" s="4"/>
      <c r="AV218" s="4"/>
      <c r="AW218" s="4"/>
      <c r="AX218" s="4"/>
      <c r="AY218" s="4"/>
      <c r="AZ218" s="4"/>
      <c r="BA218" s="4"/>
      <c r="BB218" s="4"/>
      <c r="BC218" s="4"/>
      <c r="BD218" s="4"/>
      <c r="BE218" s="4"/>
      <c r="BF218" s="4"/>
      <c r="BG218" s="4"/>
      <c r="BH218" s="4"/>
      <c r="BI218" s="4"/>
      <c r="BJ218" s="4"/>
      <c r="BK218" s="4"/>
      <c r="BL218" s="4"/>
      <c r="BM218" s="4"/>
      <c r="BN218" s="4"/>
      <c r="BO218" s="4"/>
      <c r="BP218" s="4"/>
      <c r="BQ218" s="4"/>
      <c r="BR218" s="4"/>
      <c r="BS218" s="4"/>
      <c r="BT218" s="4"/>
      <c r="BU218" s="4"/>
      <c r="BV218" s="4"/>
      <c r="BW218" s="4"/>
      <c r="BX218" s="4"/>
      <c r="BY218" s="4"/>
      <c r="BZ218" s="4"/>
      <c r="CA218" s="4"/>
      <c r="CB218" s="4"/>
      <c r="CC218" s="4"/>
      <c r="CD218" s="4"/>
      <c r="CE218" s="4"/>
      <c r="CF218" s="4"/>
    </row>
    <row r="219" spans="4:84" ht="12" customHeight="1" x14ac:dyDescent="0.15">
      <c r="D219" s="3"/>
      <c r="E219" s="3"/>
      <c r="F219" s="3"/>
      <c r="G219" s="3"/>
      <c r="H219" s="3"/>
      <c r="I219" s="3"/>
      <c r="J219" s="3"/>
      <c r="M219" s="3"/>
      <c r="N219" s="3"/>
      <c r="O219" s="3"/>
      <c r="P219" s="4"/>
      <c r="Q219" s="4"/>
      <c r="R219" s="4"/>
      <c r="S219" s="4"/>
      <c r="T219" s="4"/>
      <c r="U219" s="4"/>
      <c r="V219" s="4"/>
      <c r="W219" s="4"/>
      <c r="X219" s="4"/>
      <c r="Y219" s="4"/>
      <c r="Z219" s="4"/>
      <c r="AA219" s="4"/>
      <c r="AB219" s="4"/>
      <c r="AC219" s="4"/>
      <c r="AD219" s="4"/>
      <c r="AE219" s="4"/>
      <c r="AF219" s="4"/>
      <c r="AG219" s="4"/>
      <c r="AH219" s="4"/>
      <c r="AI219" s="4"/>
      <c r="AJ219" s="4"/>
      <c r="AK219" s="4"/>
      <c r="AL219" s="4"/>
      <c r="AM219" s="4"/>
      <c r="AN219" s="4"/>
      <c r="AO219" s="4"/>
      <c r="AP219" s="4"/>
      <c r="AQ219" s="4"/>
      <c r="AR219" s="4"/>
      <c r="AS219" s="4"/>
      <c r="AT219" s="4"/>
      <c r="AU219" s="4"/>
      <c r="AV219" s="4"/>
      <c r="AW219" s="4"/>
      <c r="AX219" s="4"/>
      <c r="AY219" s="4"/>
      <c r="AZ219" s="4"/>
      <c r="BA219" s="4"/>
      <c r="BB219" s="4"/>
      <c r="BC219" s="4"/>
      <c r="BD219" s="4"/>
      <c r="BE219" s="4"/>
      <c r="BF219" s="4"/>
      <c r="BG219" s="4"/>
      <c r="BH219" s="4"/>
      <c r="BI219" s="4"/>
      <c r="BJ219" s="4"/>
      <c r="BK219" s="4"/>
      <c r="BL219" s="4"/>
      <c r="BM219" s="4"/>
      <c r="BN219" s="4"/>
      <c r="BO219" s="4"/>
      <c r="BP219" s="4"/>
      <c r="BQ219" s="4"/>
      <c r="BR219" s="4"/>
      <c r="BS219" s="4"/>
      <c r="BT219" s="4"/>
      <c r="BU219" s="4"/>
      <c r="BV219" s="4"/>
      <c r="BW219" s="4"/>
      <c r="BX219" s="4"/>
      <c r="BY219" s="4"/>
      <c r="BZ219" s="4"/>
      <c r="CA219" s="4"/>
      <c r="CB219" s="4"/>
      <c r="CC219" s="4"/>
      <c r="CD219" s="4"/>
      <c r="CE219" s="4"/>
      <c r="CF219" s="4"/>
    </row>
    <row r="220" spans="4:84" ht="12" customHeight="1" x14ac:dyDescent="0.15">
      <c r="D220" s="3"/>
      <c r="E220" s="3"/>
      <c r="F220" s="3"/>
      <c r="G220" s="3"/>
      <c r="H220" s="3"/>
      <c r="I220" s="3"/>
      <c r="J220" s="3"/>
      <c r="M220" s="3"/>
      <c r="N220" s="3"/>
      <c r="O220" s="3"/>
      <c r="P220" s="4"/>
      <c r="Q220" s="4"/>
      <c r="R220" s="4"/>
      <c r="S220" s="4"/>
      <c r="T220" s="4"/>
      <c r="U220" s="4"/>
      <c r="V220" s="4"/>
      <c r="W220" s="4"/>
      <c r="X220" s="4"/>
      <c r="Y220" s="4"/>
      <c r="Z220" s="4"/>
      <c r="AA220" s="4"/>
      <c r="AB220" s="4"/>
      <c r="AC220" s="4"/>
      <c r="AD220" s="4"/>
      <c r="AE220" s="4"/>
      <c r="AF220" s="4"/>
      <c r="AG220" s="4"/>
      <c r="AH220" s="4"/>
      <c r="AI220" s="4"/>
      <c r="AJ220" s="4"/>
      <c r="AK220" s="4"/>
      <c r="AL220" s="4"/>
      <c r="AM220" s="4"/>
      <c r="AN220" s="4"/>
      <c r="AO220" s="4"/>
      <c r="AP220" s="4"/>
      <c r="AQ220" s="4"/>
      <c r="AR220" s="4"/>
      <c r="AS220" s="4"/>
      <c r="AT220" s="4"/>
      <c r="AU220" s="4"/>
      <c r="AV220" s="4"/>
      <c r="AW220" s="4"/>
      <c r="AX220" s="4"/>
      <c r="AY220" s="4"/>
      <c r="AZ220" s="4"/>
      <c r="BA220" s="4"/>
      <c r="BB220" s="4"/>
      <c r="BC220" s="4"/>
      <c r="BD220" s="4"/>
      <c r="BE220" s="4"/>
      <c r="BF220" s="4"/>
      <c r="BG220" s="4"/>
      <c r="BH220" s="4"/>
      <c r="BI220" s="4"/>
      <c r="BJ220" s="4"/>
      <c r="BK220" s="4"/>
      <c r="BL220" s="4"/>
      <c r="BM220" s="4"/>
      <c r="BN220" s="4"/>
      <c r="BO220" s="4"/>
      <c r="BP220" s="4"/>
      <c r="BQ220" s="4"/>
      <c r="BR220" s="4"/>
      <c r="BS220" s="4"/>
      <c r="BT220" s="4"/>
      <c r="BU220" s="4"/>
      <c r="BV220" s="4"/>
      <c r="BW220" s="4"/>
      <c r="BX220" s="4"/>
      <c r="BY220" s="4"/>
      <c r="BZ220" s="4"/>
      <c r="CA220" s="4"/>
      <c r="CB220" s="4"/>
      <c r="CC220" s="4"/>
      <c r="CD220" s="4"/>
      <c r="CE220" s="4"/>
      <c r="CF220" s="4"/>
    </row>
  </sheetData>
  <phoneticPr fontId="5"/>
  <pageMargins left="0.78740157480314954" right="0.78740157480314954" top="0.98425196850393704" bottom="0.98425196850393704" header="0.51181102362204722" footer="0.51181102362204722"/>
  <pageSetup paperSize="9" orientation="portrait" horizontalDpi="300" verticalDpi="3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BCD425-9377-45DF-9988-F99B9BED0ED9}">
  <sheetPr>
    <tabColor theme="9" tint="0.39997558519241921"/>
  </sheetPr>
  <dimension ref="A1:BX100"/>
  <sheetViews>
    <sheetView showGridLines="0" workbookViewId="0">
      <pane xSplit="3" ySplit="8" topLeftCell="D9" activePane="bottomRight" state="frozen"/>
      <selection activeCell="J80" sqref="J80"/>
      <selection pane="topRight" activeCell="J80" sqref="J80"/>
      <selection pane="bottomLeft" activeCell="J80" sqref="J80"/>
      <selection pane="bottomRight" activeCell="G5" sqref="G5:G7"/>
    </sheetView>
  </sheetViews>
  <sheetFormatPr defaultRowHeight="12" customHeight="1" x14ac:dyDescent="0.15"/>
  <cols>
    <col min="1" max="2" width="4.7109375" style="5" customWidth="1"/>
    <col min="3" max="3" width="11.140625" style="5" customWidth="1"/>
    <col min="4" max="10" width="9.7109375" style="5" customWidth="1"/>
    <col min="11" max="12" width="11.7109375" style="125" customWidth="1"/>
    <col min="13" max="104" width="9.7109375" style="5" customWidth="1"/>
    <col min="105" max="256" width="9.140625" style="5"/>
    <col min="257" max="258" width="4.7109375" style="5" customWidth="1"/>
    <col min="259" max="259" width="11.140625" style="5" customWidth="1"/>
    <col min="260" max="266" width="9.7109375" style="5" customWidth="1"/>
    <col min="267" max="268" width="11.7109375" style="5" customWidth="1"/>
    <col min="269" max="360" width="9.7109375" style="5" customWidth="1"/>
    <col min="361" max="512" width="9.140625" style="5"/>
    <col min="513" max="514" width="4.7109375" style="5" customWidth="1"/>
    <col min="515" max="515" width="11.140625" style="5" customWidth="1"/>
    <col min="516" max="522" width="9.7109375" style="5" customWidth="1"/>
    <col min="523" max="524" width="11.7109375" style="5" customWidth="1"/>
    <col min="525" max="616" width="9.7109375" style="5" customWidth="1"/>
    <col min="617" max="768" width="9.140625" style="5"/>
    <col min="769" max="770" width="4.7109375" style="5" customWidth="1"/>
    <col min="771" max="771" width="11.140625" style="5" customWidth="1"/>
    <col min="772" max="778" width="9.7109375" style="5" customWidth="1"/>
    <col min="779" max="780" width="11.7109375" style="5" customWidth="1"/>
    <col min="781" max="872" width="9.7109375" style="5" customWidth="1"/>
    <col min="873" max="1024" width="9.140625" style="5"/>
    <col min="1025" max="1026" width="4.7109375" style="5" customWidth="1"/>
    <col min="1027" max="1027" width="11.140625" style="5" customWidth="1"/>
    <col min="1028" max="1034" width="9.7109375" style="5" customWidth="1"/>
    <col min="1035" max="1036" width="11.7109375" style="5" customWidth="1"/>
    <col min="1037" max="1128" width="9.7109375" style="5" customWidth="1"/>
    <col min="1129" max="1280" width="9.140625" style="5"/>
    <col min="1281" max="1282" width="4.7109375" style="5" customWidth="1"/>
    <col min="1283" max="1283" width="11.140625" style="5" customWidth="1"/>
    <col min="1284" max="1290" width="9.7109375" style="5" customWidth="1"/>
    <col min="1291" max="1292" width="11.7109375" style="5" customWidth="1"/>
    <col min="1293" max="1384" width="9.7109375" style="5" customWidth="1"/>
    <col min="1385" max="1536" width="9.140625" style="5"/>
    <col min="1537" max="1538" width="4.7109375" style="5" customWidth="1"/>
    <col min="1539" max="1539" width="11.140625" style="5" customWidth="1"/>
    <col min="1540" max="1546" width="9.7109375" style="5" customWidth="1"/>
    <col min="1547" max="1548" width="11.7109375" style="5" customWidth="1"/>
    <col min="1549" max="1640" width="9.7109375" style="5" customWidth="1"/>
    <col min="1641" max="1792" width="9.140625" style="5"/>
    <col min="1793" max="1794" width="4.7109375" style="5" customWidth="1"/>
    <col min="1795" max="1795" width="11.140625" style="5" customWidth="1"/>
    <col min="1796" max="1802" width="9.7109375" style="5" customWidth="1"/>
    <col min="1803" max="1804" width="11.7109375" style="5" customWidth="1"/>
    <col min="1805" max="1896" width="9.7109375" style="5" customWidth="1"/>
    <col min="1897" max="2048" width="9.140625" style="5"/>
    <col min="2049" max="2050" width="4.7109375" style="5" customWidth="1"/>
    <col min="2051" max="2051" width="11.140625" style="5" customWidth="1"/>
    <col min="2052" max="2058" width="9.7109375" style="5" customWidth="1"/>
    <col min="2059" max="2060" width="11.7109375" style="5" customWidth="1"/>
    <col min="2061" max="2152" width="9.7109375" style="5" customWidth="1"/>
    <col min="2153" max="2304" width="9.140625" style="5"/>
    <col min="2305" max="2306" width="4.7109375" style="5" customWidth="1"/>
    <col min="2307" max="2307" width="11.140625" style="5" customWidth="1"/>
    <col min="2308" max="2314" width="9.7109375" style="5" customWidth="1"/>
    <col min="2315" max="2316" width="11.7109375" style="5" customWidth="1"/>
    <col min="2317" max="2408" width="9.7109375" style="5" customWidth="1"/>
    <col min="2409" max="2560" width="9.140625" style="5"/>
    <col min="2561" max="2562" width="4.7109375" style="5" customWidth="1"/>
    <col min="2563" max="2563" width="11.140625" style="5" customWidth="1"/>
    <col min="2564" max="2570" width="9.7109375" style="5" customWidth="1"/>
    <col min="2571" max="2572" width="11.7109375" style="5" customWidth="1"/>
    <col min="2573" max="2664" width="9.7109375" style="5" customWidth="1"/>
    <col min="2665" max="2816" width="9.140625" style="5"/>
    <col min="2817" max="2818" width="4.7109375" style="5" customWidth="1"/>
    <col min="2819" max="2819" width="11.140625" style="5" customWidth="1"/>
    <col min="2820" max="2826" width="9.7109375" style="5" customWidth="1"/>
    <col min="2827" max="2828" width="11.7109375" style="5" customWidth="1"/>
    <col min="2829" max="2920" width="9.7109375" style="5" customWidth="1"/>
    <col min="2921" max="3072" width="9.140625" style="5"/>
    <col min="3073" max="3074" width="4.7109375" style="5" customWidth="1"/>
    <col min="3075" max="3075" width="11.140625" style="5" customWidth="1"/>
    <col min="3076" max="3082" width="9.7109375" style="5" customWidth="1"/>
    <col min="3083" max="3084" width="11.7109375" style="5" customWidth="1"/>
    <col min="3085" max="3176" width="9.7109375" style="5" customWidth="1"/>
    <col min="3177" max="3328" width="9.140625" style="5"/>
    <col min="3329" max="3330" width="4.7109375" style="5" customWidth="1"/>
    <col min="3331" max="3331" width="11.140625" style="5" customWidth="1"/>
    <col min="3332" max="3338" width="9.7109375" style="5" customWidth="1"/>
    <col min="3339" max="3340" width="11.7109375" style="5" customWidth="1"/>
    <col min="3341" max="3432" width="9.7109375" style="5" customWidth="1"/>
    <col min="3433" max="3584" width="9.140625" style="5"/>
    <col min="3585" max="3586" width="4.7109375" style="5" customWidth="1"/>
    <col min="3587" max="3587" width="11.140625" style="5" customWidth="1"/>
    <col min="3588" max="3594" width="9.7109375" style="5" customWidth="1"/>
    <col min="3595" max="3596" width="11.7109375" style="5" customWidth="1"/>
    <col min="3597" max="3688" width="9.7109375" style="5" customWidth="1"/>
    <col min="3689" max="3840" width="9.140625" style="5"/>
    <col min="3841" max="3842" width="4.7109375" style="5" customWidth="1"/>
    <col min="3843" max="3843" width="11.140625" style="5" customWidth="1"/>
    <col min="3844" max="3850" width="9.7109375" style="5" customWidth="1"/>
    <col min="3851" max="3852" width="11.7109375" style="5" customWidth="1"/>
    <col min="3853" max="3944" width="9.7109375" style="5" customWidth="1"/>
    <col min="3945" max="4096" width="9.140625" style="5"/>
    <col min="4097" max="4098" width="4.7109375" style="5" customWidth="1"/>
    <col min="4099" max="4099" width="11.140625" style="5" customWidth="1"/>
    <col min="4100" max="4106" width="9.7109375" style="5" customWidth="1"/>
    <col min="4107" max="4108" width="11.7109375" style="5" customWidth="1"/>
    <col min="4109" max="4200" width="9.7109375" style="5" customWidth="1"/>
    <col min="4201" max="4352" width="9.140625" style="5"/>
    <col min="4353" max="4354" width="4.7109375" style="5" customWidth="1"/>
    <col min="4355" max="4355" width="11.140625" style="5" customWidth="1"/>
    <col min="4356" max="4362" width="9.7109375" style="5" customWidth="1"/>
    <col min="4363" max="4364" width="11.7109375" style="5" customWidth="1"/>
    <col min="4365" max="4456" width="9.7109375" style="5" customWidth="1"/>
    <col min="4457" max="4608" width="9.140625" style="5"/>
    <col min="4609" max="4610" width="4.7109375" style="5" customWidth="1"/>
    <col min="4611" max="4611" width="11.140625" style="5" customWidth="1"/>
    <col min="4612" max="4618" width="9.7109375" style="5" customWidth="1"/>
    <col min="4619" max="4620" width="11.7109375" style="5" customWidth="1"/>
    <col min="4621" max="4712" width="9.7109375" style="5" customWidth="1"/>
    <col min="4713" max="4864" width="9.140625" style="5"/>
    <col min="4865" max="4866" width="4.7109375" style="5" customWidth="1"/>
    <col min="4867" max="4867" width="11.140625" style="5" customWidth="1"/>
    <col min="4868" max="4874" width="9.7109375" style="5" customWidth="1"/>
    <col min="4875" max="4876" width="11.7109375" style="5" customWidth="1"/>
    <col min="4877" max="4968" width="9.7109375" style="5" customWidth="1"/>
    <col min="4969" max="5120" width="9.140625" style="5"/>
    <col min="5121" max="5122" width="4.7109375" style="5" customWidth="1"/>
    <col min="5123" max="5123" width="11.140625" style="5" customWidth="1"/>
    <col min="5124" max="5130" width="9.7109375" style="5" customWidth="1"/>
    <col min="5131" max="5132" width="11.7109375" style="5" customWidth="1"/>
    <col min="5133" max="5224" width="9.7109375" style="5" customWidth="1"/>
    <col min="5225" max="5376" width="9.140625" style="5"/>
    <col min="5377" max="5378" width="4.7109375" style="5" customWidth="1"/>
    <col min="5379" max="5379" width="11.140625" style="5" customWidth="1"/>
    <col min="5380" max="5386" width="9.7109375" style="5" customWidth="1"/>
    <col min="5387" max="5388" width="11.7109375" style="5" customWidth="1"/>
    <col min="5389" max="5480" width="9.7109375" style="5" customWidth="1"/>
    <col min="5481" max="5632" width="9.140625" style="5"/>
    <col min="5633" max="5634" width="4.7109375" style="5" customWidth="1"/>
    <col min="5635" max="5635" width="11.140625" style="5" customWidth="1"/>
    <col min="5636" max="5642" width="9.7109375" style="5" customWidth="1"/>
    <col min="5643" max="5644" width="11.7109375" style="5" customWidth="1"/>
    <col min="5645" max="5736" width="9.7109375" style="5" customWidth="1"/>
    <col min="5737" max="5888" width="9.140625" style="5"/>
    <col min="5889" max="5890" width="4.7109375" style="5" customWidth="1"/>
    <col min="5891" max="5891" width="11.140625" style="5" customWidth="1"/>
    <col min="5892" max="5898" width="9.7109375" style="5" customWidth="1"/>
    <col min="5899" max="5900" width="11.7109375" style="5" customWidth="1"/>
    <col min="5901" max="5992" width="9.7109375" style="5" customWidth="1"/>
    <col min="5993" max="6144" width="9.140625" style="5"/>
    <col min="6145" max="6146" width="4.7109375" style="5" customWidth="1"/>
    <col min="6147" max="6147" width="11.140625" style="5" customWidth="1"/>
    <col min="6148" max="6154" width="9.7109375" style="5" customWidth="1"/>
    <col min="6155" max="6156" width="11.7109375" style="5" customWidth="1"/>
    <col min="6157" max="6248" width="9.7109375" style="5" customWidth="1"/>
    <col min="6249" max="6400" width="9.140625" style="5"/>
    <col min="6401" max="6402" width="4.7109375" style="5" customWidth="1"/>
    <col min="6403" max="6403" width="11.140625" style="5" customWidth="1"/>
    <col min="6404" max="6410" width="9.7109375" style="5" customWidth="1"/>
    <col min="6411" max="6412" width="11.7109375" style="5" customWidth="1"/>
    <col min="6413" max="6504" width="9.7109375" style="5" customWidth="1"/>
    <col min="6505" max="6656" width="9.140625" style="5"/>
    <col min="6657" max="6658" width="4.7109375" style="5" customWidth="1"/>
    <col min="6659" max="6659" width="11.140625" style="5" customWidth="1"/>
    <col min="6660" max="6666" width="9.7109375" style="5" customWidth="1"/>
    <col min="6667" max="6668" width="11.7109375" style="5" customWidth="1"/>
    <col min="6669" max="6760" width="9.7109375" style="5" customWidth="1"/>
    <col min="6761" max="6912" width="9.140625" style="5"/>
    <col min="6913" max="6914" width="4.7109375" style="5" customWidth="1"/>
    <col min="6915" max="6915" width="11.140625" style="5" customWidth="1"/>
    <col min="6916" max="6922" width="9.7109375" style="5" customWidth="1"/>
    <col min="6923" max="6924" width="11.7109375" style="5" customWidth="1"/>
    <col min="6925" max="7016" width="9.7109375" style="5" customWidth="1"/>
    <col min="7017" max="7168" width="9.140625" style="5"/>
    <col min="7169" max="7170" width="4.7109375" style="5" customWidth="1"/>
    <col min="7171" max="7171" width="11.140625" style="5" customWidth="1"/>
    <col min="7172" max="7178" width="9.7109375" style="5" customWidth="1"/>
    <col min="7179" max="7180" width="11.7109375" style="5" customWidth="1"/>
    <col min="7181" max="7272" width="9.7109375" style="5" customWidth="1"/>
    <col min="7273" max="7424" width="9.140625" style="5"/>
    <col min="7425" max="7426" width="4.7109375" style="5" customWidth="1"/>
    <col min="7427" max="7427" width="11.140625" style="5" customWidth="1"/>
    <col min="7428" max="7434" width="9.7109375" style="5" customWidth="1"/>
    <col min="7435" max="7436" width="11.7109375" style="5" customWidth="1"/>
    <col min="7437" max="7528" width="9.7109375" style="5" customWidth="1"/>
    <col min="7529" max="7680" width="9.140625" style="5"/>
    <col min="7681" max="7682" width="4.7109375" style="5" customWidth="1"/>
    <col min="7683" max="7683" width="11.140625" style="5" customWidth="1"/>
    <col min="7684" max="7690" width="9.7109375" style="5" customWidth="1"/>
    <col min="7691" max="7692" width="11.7109375" style="5" customWidth="1"/>
    <col min="7693" max="7784" width="9.7109375" style="5" customWidth="1"/>
    <col min="7785" max="7936" width="9.140625" style="5"/>
    <col min="7937" max="7938" width="4.7109375" style="5" customWidth="1"/>
    <col min="7939" max="7939" width="11.140625" style="5" customWidth="1"/>
    <col min="7940" max="7946" width="9.7109375" style="5" customWidth="1"/>
    <col min="7947" max="7948" width="11.7109375" style="5" customWidth="1"/>
    <col min="7949" max="8040" width="9.7109375" style="5" customWidth="1"/>
    <col min="8041" max="8192" width="9.140625" style="5"/>
    <col min="8193" max="8194" width="4.7109375" style="5" customWidth="1"/>
    <col min="8195" max="8195" width="11.140625" style="5" customWidth="1"/>
    <col min="8196" max="8202" width="9.7109375" style="5" customWidth="1"/>
    <col min="8203" max="8204" width="11.7109375" style="5" customWidth="1"/>
    <col min="8205" max="8296" width="9.7109375" style="5" customWidth="1"/>
    <col min="8297" max="8448" width="9.140625" style="5"/>
    <col min="8449" max="8450" width="4.7109375" style="5" customWidth="1"/>
    <col min="8451" max="8451" width="11.140625" style="5" customWidth="1"/>
    <col min="8452" max="8458" width="9.7109375" style="5" customWidth="1"/>
    <col min="8459" max="8460" width="11.7109375" style="5" customWidth="1"/>
    <col min="8461" max="8552" width="9.7109375" style="5" customWidth="1"/>
    <col min="8553" max="8704" width="9.140625" style="5"/>
    <col min="8705" max="8706" width="4.7109375" style="5" customWidth="1"/>
    <col min="8707" max="8707" width="11.140625" style="5" customWidth="1"/>
    <col min="8708" max="8714" width="9.7109375" style="5" customWidth="1"/>
    <col min="8715" max="8716" width="11.7109375" style="5" customWidth="1"/>
    <col min="8717" max="8808" width="9.7109375" style="5" customWidth="1"/>
    <col min="8809" max="8960" width="9.140625" style="5"/>
    <col min="8961" max="8962" width="4.7109375" style="5" customWidth="1"/>
    <col min="8963" max="8963" width="11.140625" style="5" customWidth="1"/>
    <col min="8964" max="8970" width="9.7109375" style="5" customWidth="1"/>
    <col min="8971" max="8972" width="11.7109375" style="5" customWidth="1"/>
    <col min="8973" max="9064" width="9.7109375" style="5" customWidth="1"/>
    <col min="9065" max="9216" width="9.140625" style="5"/>
    <col min="9217" max="9218" width="4.7109375" style="5" customWidth="1"/>
    <col min="9219" max="9219" width="11.140625" style="5" customWidth="1"/>
    <col min="9220" max="9226" width="9.7109375" style="5" customWidth="1"/>
    <col min="9227" max="9228" width="11.7109375" style="5" customWidth="1"/>
    <col min="9229" max="9320" width="9.7109375" style="5" customWidth="1"/>
    <col min="9321" max="9472" width="9.140625" style="5"/>
    <col min="9473" max="9474" width="4.7109375" style="5" customWidth="1"/>
    <col min="9475" max="9475" width="11.140625" style="5" customWidth="1"/>
    <col min="9476" max="9482" width="9.7109375" style="5" customWidth="1"/>
    <col min="9483" max="9484" width="11.7109375" style="5" customWidth="1"/>
    <col min="9485" max="9576" width="9.7109375" style="5" customWidth="1"/>
    <col min="9577" max="9728" width="9.140625" style="5"/>
    <col min="9729" max="9730" width="4.7109375" style="5" customWidth="1"/>
    <col min="9731" max="9731" width="11.140625" style="5" customWidth="1"/>
    <col min="9732" max="9738" width="9.7109375" style="5" customWidth="1"/>
    <col min="9739" max="9740" width="11.7109375" style="5" customWidth="1"/>
    <col min="9741" max="9832" width="9.7109375" style="5" customWidth="1"/>
    <col min="9833" max="9984" width="9.140625" style="5"/>
    <col min="9985" max="9986" width="4.7109375" style="5" customWidth="1"/>
    <col min="9987" max="9987" width="11.140625" style="5" customWidth="1"/>
    <col min="9988" max="9994" width="9.7109375" style="5" customWidth="1"/>
    <col min="9995" max="9996" width="11.7109375" style="5" customWidth="1"/>
    <col min="9997" max="10088" width="9.7109375" style="5" customWidth="1"/>
    <col min="10089" max="10240" width="9.140625" style="5"/>
    <col min="10241" max="10242" width="4.7109375" style="5" customWidth="1"/>
    <col min="10243" max="10243" width="11.140625" style="5" customWidth="1"/>
    <col min="10244" max="10250" width="9.7109375" style="5" customWidth="1"/>
    <col min="10251" max="10252" width="11.7109375" style="5" customWidth="1"/>
    <col min="10253" max="10344" width="9.7109375" style="5" customWidth="1"/>
    <col min="10345" max="10496" width="9.140625" style="5"/>
    <col min="10497" max="10498" width="4.7109375" style="5" customWidth="1"/>
    <col min="10499" max="10499" width="11.140625" style="5" customWidth="1"/>
    <col min="10500" max="10506" width="9.7109375" style="5" customWidth="1"/>
    <col min="10507" max="10508" width="11.7109375" style="5" customWidth="1"/>
    <col min="10509" max="10600" width="9.7109375" style="5" customWidth="1"/>
    <col min="10601" max="10752" width="9.140625" style="5"/>
    <col min="10753" max="10754" width="4.7109375" style="5" customWidth="1"/>
    <col min="10755" max="10755" width="11.140625" style="5" customWidth="1"/>
    <col min="10756" max="10762" width="9.7109375" style="5" customWidth="1"/>
    <col min="10763" max="10764" width="11.7109375" style="5" customWidth="1"/>
    <col min="10765" max="10856" width="9.7109375" style="5" customWidth="1"/>
    <col min="10857" max="11008" width="9.140625" style="5"/>
    <col min="11009" max="11010" width="4.7109375" style="5" customWidth="1"/>
    <col min="11011" max="11011" width="11.140625" style="5" customWidth="1"/>
    <col min="11012" max="11018" width="9.7109375" style="5" customWidth="1"/>
    <col min="11019" max="11020" width="11.7109375" style="5" customWidth="1"/>
    <col min="11021" max="11112" width="9.7109375" style="5" customWidth="1"/>
    <col min="11113" max="11264" width="9.140625" style="5"/>
    <col min="11265" max="11266" width="4.7109375" style="5" customWidth="1"/>
    <col min="11267" max="11267" width="11.140625" style="5" customWidth="1"/>
    <col min="11268" max="11274" width="9.7109375" style="5" customWidth="1"/>
    <col min="11275" max="11276" width="11.7109375" style="5" customWidth="1"/>
    <col min="11277" max="11368" width="9.7109375" style="5" customWidth="1"/>
    <col min="11369" max="11520" width="9.140625" style="5"/>
    <col min="11521" max="11522" width="4.7109375" style="5" customWidth="1"/>
    <col min="11523" max="11523" width="11.140625" style="5" customWidth="1"/>
    <col min="11524" max="11530" width="9.7109375" style="5" customWidth="1"/>
    <col min="11531" max="11532" width="11.7109375" style="5" customWidth="1"/>
    <col min="11533" max="11624" width="9.7109375" style="5" customWidth="1"/>
    <col min="11625" max="11776" width="9.140625" style="5"/>
    <col min="11777" max="11778" width="4.7109375" style="5" customWidth="1"/>
    <col min="11779" max="11779" width="11.140625" style="5" customWidth="1"/>
    <col min="11780" max="11786" width="9.7109375" style="5" customWidth="1"/>
    <col min="11787" max="11788" width="11.7109375" style="5" customWidth="1"/>
    <col min="11789" max="11880" width="9.7109375" style="5" customWidth="1"/>
    <col min="11881" max="12032" width="9.140625" style="5"/>
    <col min="12033" max="12034" width="4.7109375" style="5" customWidth="1"/>
    <col min="12035" max="12035" width="11.140625" style="5" customWidth="1"/>
    <col min="12036" max="12042" width="9.7109375" style="5" customWidth="1"/>
    <col min="12043" max="12044" width="11.7109375" style="5" customWidth="1"/>
    <col min="12045" max="12136" width="9.7109375" style="5" customWidth="1"/>
    <col min="12137" max="12288" width="9.140625" style="5"/>
    <col min="12289" max="12290" width="4.7109375" style="5" customWidth="1"/>
    <col min="12291" max="12291" width="11.140625" style="5" customWidth="1"/>
    <col min="12292" max="12298" width="9.7109375" style="5" customWidth="1"/>
    <col min="12299" max="12300" width="11.7109375" style="5" customWidth="1"/>
    <col min="12301" max="12392" width="9.7109375" style="5" customWidth="1"/>
    <col min="12393" max="12544" width="9.140625" style="5"/>
    <col min="12545" max="12546" width="4.7109375" style="5" customWidth="1"/>
    <col min="12547" max="12547" width="11.140625" style="5" customWidth="1"/>
    <col min="12548" max="12554" width="9.7109375" style="5" customWidth="1"/>
    <col min="12555" max="12556" width="11.7109375" style="5" customWidth="1"/>
    <col min="12557" max="12648" width="9.7109375" style="5" customWidth="1"/>
    <col min="12649" max="12800" width="9.140625" style="5"/>
    <col min="12801" max="12802" width="4.7109375" style="5" customWidth="1"/>
    <col min="12803" max="12803" width="11.140625" style="5" customWidth="1"/>
    <col min="12804" max="12810" width="9.7109375" style="5" customWidth="1"/>
    <col min="12811" max="12812" width="11.7109375" style="5" customWidth="1"/>
    <col min="12813" max="12904" width="9.7109375" style="5" customWidth="1"/>
    <col min="12905" max="13056" width="9.140625" style="5"/>
    <col min="13057" max="13058" width="4.7109375" style="5" customWidth="1"/>
    <col min="13059" max="13059" width="11.140625" style="5" customWidth="1"/>
    <col min="13060" max="13066" width="9.7109375" style="5" customWidth="1"/>
    <col min="13067" max="13068" width="11.7109375" style="5" customWidth="1"/>
    <col min="13069" max="13160" width="9.7109375" style="5" customWidth="1"/>
    <col min="13161" max="13312" width="9.140625" style="5"/>
    <col min="13313" max="13314" width="4.7109375" style="5" customWidth="1"/>
    <col min="13315" max="13315" width="11.140625" style="5" customWidth="1"/>
    <col min="13316" max="13322" width="9.7109375" style="5" customWidth="1"/>
    <col min="13323" max="13324" width="11.7109375" style="5" customWidth="1"/>
    <col min="13325" max="13416" width="9.7109375" style="5" customWidth="1"/>
    <col min="13417" max="13568" width="9.140625" style="5"/>
    <col min="13569" max="13570" width="4.7109375" style="5" customWidth="1"/>
    <col min="13571" max="13571" width="11.140625" style="5" customWidth="1"/>
    <col min="13572" max="13578" width="9.7109375" style="5" customWidth="1"/>
    <col min="13579" max="13580" width="11.7109375" style="5" customWidth="1"/>
    <col min="13581" max="13672" width="9.7109375" style="5" customWidth="1"/>
    <col min="13673" max="13824" width="9.140625" style="5"/>
    <col min="13825" max="13826" width="4.7109375" style="5" customWidth="1"/>
    <col min="13827" max="13827" width="11.140625" style="5" customWidth="1"/>
    <col min="13828" max="13834" width="9.7109375" style="5" customWidth="1"/>
    <col min="13835" max="13836" width="11.7109375" style="5" customWidth="1"/>
    <col min="13837" max="13928" width="9.7109375" style="5" customWidth="1"/>
    <col min="13929" max="14080" width="9.140625" style="5"/>
    <col min="14081" max="14082" width="4.7109375" style="5" customWidth="1"/>
    <col min="14083" max="14083" width="11.140625" style="5" customWidth="1"/>
    <col min="14084" max="14090" width="9.7109375" style="5" customWidth="1"/>
    <col min="14091" max="14092" width="11.7109375" style="5" customWidth="1"/>
    <col min="14093" max="14184" width="9.7109375" style="5" customWidth="1"/>
    <col min="14185" max="14336" width="9.140625" style="5"/>
    <col min="14337" max="14338" width="4.7109375" style="5" customWidth="1"/>
    <col min="14339" max="14339" width="11.140625" style="5" customWidth="1"/>
    <col min="14340" max="14346" width="9.7109375" style="5" customWidth="1"/>
    <col min="14347" max="14348" width="11.7109375" style="5" customWidth="1"/>
    <col min="14349" max="14440" width="9.7109375" style="5" customWidth="1"/>
    <col min="14441" max="14592" width="9.140625" style="5"/>
    <col min="14593" max="14594" width="4.7109375" style="5" customWidth="1"/>
    <col min="14595" max="14595" width="11.140625" style="5" customWidth="1"/>
    <col min="14596" max="14602" width="9.7109375" style="5" customWidth="1"/>
    <col min="14603" max="14604" width="11.7109375" style="5" customWidth="1"/>
    <col min="14605" max="14696" width="9.7109375" style="5" customWidth="1"/>
    <col min="14697" max="14848" width="9.140625" style="5"/>
    <col min="14849" max="14850" width="4.7109375" style="5" customWidth="1"/>
    <col min="14851" max="14851" width="11.140625" style="5" customWidth="1"/>
    <col min="14852" max="14858" width="9.7109375" style="5" customWidth="1"/>
    <col min="14859" max="14860" width="11.7109375" style="5" customWidth="1"/>
    <col min="14861" max="14952" width="9.7109375" style="5" customWidth="1"/>
    <col min="14953" max="15104" width="9.140625" style="5"/>
    <col min="15105" max="15106" width="4.7109375" style="5" customWidth="1"/>
    <col min="15107" max="15107" width="11.140625" style="5" customWidth="1"/>
    <col min="15108" max="15114" width="9.7109375" style="5" customWidth="1"/>
    <col min="15115" max="15116" width="11.7109375" style="5" customWidth="1"/>
    <col min="15117" max="15208" width="9.7109375" style="5" customWidth="1"/>
    <col min="15209" max="15360" width="9.140625" style="5"/>
    <col min="15361" max="15362" width="4.7109375" style="5" customWidth="1"/>
    <col min="15363" max="15363" width="11.140625" style="5" customWidth="1"/>
    <col min="15364" max="15370" width="9.7109375" style="5" customWidth="1"/>
    <col min="15371" max="15372" width="11.7109375" style="5" customWidth="1"/>
    <col min="15373" max="15464" width="9.7109375" style="5" customWidth="1"/>
    <col min="15465" max="15616" width="9.140625" style="5"/>
    <col min="15617" max="15618" width="4.7109375" style="5" customWidth="1"/>
    <col min="15619" max="15619" width="11.140625" style="5" customWidth="1"/>
    <col min="15620" max="15626" width="9.7109375" style="5" customWidth="1"/>
    <col min="15627" max="15628" width="11.7109375" style="5" customWidth="1"/>
    <col min="15629" max="15720" width="9.7109375" style="5" customWidth="1"/>
    <col min="15721" max="15872" width="9.140625" style="5"/>
    <col min="15873" max="15874" width="4.7109375" style="5" customWidth="1"/>
    <col min="15875" max="15875" width="11.140625" style="5" customWidth="1"/>
    <col min="15876" max="15882" width="9.7109375" style="5" customWidth="1"/>
    <col min="15883" max="15884" width="11.7109375" style="5" customWidth="1"/>
    <col min="15885" max="15976" width="9.7109375" style="5" customWidth="1"/>
    <col min="15977" max="16128" width="9.140625" style="5"/>
    <col min="16129" max="16130" width="4.7109375" style="5" customWidth="1"/>
    <col min="16131" max="16131" width="11.140625" style="5" customWidth="1"/>
    <col min="16132" max="16138" width="9.7109375" style="5" customWidth="1"/>
    <col min="16139" max="16140" width="11.7109375" style="5" customWidth="1"/>
    <col min="16141" max="16232" width="9.7109375" style="5" customWidth="1"/>
    <col min="16233" max="16384" width="9.140625" style="5"/>
  </cols>
  <sheetData>
    <row r="1" spans="1:76" s="1" customFormat="1" ht="12" customHeight="1" x14ac:dyDescent="0.15">
      <c r="A1" s="7" t="s">
        <v>0</v>
      </c>
      <c r="B1" s="8"/>
      <c r="F1" s="27"/>
    </row>
    <row r="2" spans="1:76" s="1" customFormat="1" ht="12" customHeight="1" x14ac:dyDescent="0.15">
      <c r="A2" s="10" t="s">
        <v>24</v>
      </c>
      <c r="B2" s="8"/>
      <c r="F2" s="2"/>
    </row>
    <row r="3" spans="1:76" s="1" customFormat="1" ht="12" customHeight="1" x14ac:dyDescent="0.15">
      <c r="A3" s="11" t="s">
        <v>2</v>
      </c>
      <c r="B3" s="8"/>
      <c r="F3" s="2"/>
    </row>
    <row r="4" spans="1:76" s="1" customFormat="1" ht="12" customHeight="1" x14ac:dyDescent="0.15">
      <c r="A4" s="7" t="s">
        <v>112</v>
      </c>
      <c r="B4" s="8"/>
    </row>
    <row r="5" spans="1:76" s="1" customFormat="1" ht="12" customHeight="1" x14ac:dyDescent="0.15">
      <c r="A5" s="12" t="s">
        <v>3</v>
      </c>
      <c r="B5" s="12" t="s">
        <v>4</v>
      </c>
      <c r="C5" s="13"/>
      <c r="D5" s="300" t="s">
        <v>2</v>
      </c>
      <c r="E5" s="300" t="s">
        <v>5</v>
      </c>
      <c r="F5" s="13" t="s">
        <v>6</v>
      </c>
      <c r="G5" s="300" t="s">
        <v>7</v>
      </c>
      <c r="H5" s="13" t="s">
        <v>8</v>
      </c>
      <c r="I5" s="13" t="s">
        <v>9</v>
      </c>
      <c r="J5" s="13" t="s">
        <v>10</v>
      </c>
      <c r="K5" s="14" t="s">
        <v>11</v>
      </c>
      <c r="L5" s="14" t="s">
        <v>12</v>
      </c>
    </row>
    <row r="6" spans="1:76" s="1" customFormat="1" ht="12" customHeight="1" x14ac:dyDescent="0.15">
      <c r="A6" s="15" t="s">
        <v>13</v>
      </c>
      <c r="B6" s="15" t="s">
        <v>14</v>
      </c>
      <c r="C6" s="16" t="s">
        <v>15</v>
      </c>
      <c r="D6" s="301"/>
      <c r="E6" s="301" t="s">
        <v>16</v>
      </c>
      <c r="F6" s="16" t="s">
        <v>16</v>
      </c>
      <c r="G6" s="301" t="s">
        <v>16</v>
      </c>
      <c r="H6" s="16"/>
      <c r="I6" s="16"/>
      <c r="J6" s="16"/>
      <c r="K6" s="119" t="s">
        <v>17</v>
      </c>
      <c r="L6" s="119" t="s">
        <v>18</v>
      </c>
    </row>
    <row r="7" spans="1:76" s="1" customFormat="1" ht="12" customHeight="1" x14ac:dyDescent="0.15">
      <c r="A7" s="18" t="s">
        <v>19</v>
      </c>
      <c r="B7" s="18" t="s">
        <v>19</v>
      </c>
      <c r="C7" s="19"/>
      <c r="D7" s="302"/>
      <c r="E7" s="302"/>
      <c r="F7" s="19"/>
      <c r="G7" s="302"/>
      <c r="H7" s="19"/>
      <c r="I7" s="19"/>
      <c r="J7" s="19"/>
      <c r="K7" s="120"/>
      <c r="L7" s="120"/>
    </row>
    <row r="8" spans="1:76" s="1" customFormat="1" ht="12" customHeight="1" x14ac:dyDescent="0.15">
      <c r="A8" s="28"/>
      <c r="B8" s="28"/>
      <c r="C8" s="22"/>
      <c r="D8" s="23" t="s">
        <v>20</v>
      </c>
      <c r="E8" s="23" t="s">
        <v>20</v>
      </c>
      <c r="F8" s="23" t="s">
        <v>20</v>
      </c>
      <c r="G8" s="23" t="s">
        <v>20</v>
      </c>
      <c r="H8" s="29" t="s">
        <v>20</v>
      </c>
      <c r="I8" s="29" t="s">
        <v>20</v>
      </c>
      <c r="J8" s="29" t="s">
        <v>20</v>
      </c>
      <c r="K8" s="121" t="s">
        <v>20</v>
      </c>
      <c r="L8" s="122" t="s">
        <v>21</v>
      </c>
    </row>
    <row r="9" spans="1:76" ht="12" customHeight="1" x14ac:dyDescent="0.15">
      <c r="A9" s="30">
        <v>20</v>
      </c>
      <c r="B9" s="30">
        <v>201</v>
      </c>
      <c r="C9" s="5" t="s">
        <v>113</v>
      </c>
      <c r="D9" s="3">
        <v>8100</v>
      </c>
      <c r="E9" s="3">
        <v>2490</v>
      </c>
      <c r="F9" s="3">
        <v>2220</v>
      </c>
      <c r="G9" s="3">
        <v>5610</v>
      </c>
      <c r="H9" s="3">
        <v>2660</v>
      </c>
      <c r="I9" s="3">
        <v>2870</v>
      </c>
      <c r="J9" s="3">
        <v>82</v>
      </c>
      <c r="K9" s="123">
        <v>6700</v>
      </c>
      <c r="L9" s="124">
        <v>82.7</v>
      </c>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c r="BJ9" s="4"/>
      <c r="BK9" s="4"/>
      <c r="BL9" s="4"/>
      <c r="BM9" s="4"/>
      <c r="BN9" s="4"/>
      <c r="BO9" s="4"/>
      <c r="BP9" s="4"/>
      <c r="BQ9" s="4"/>
      <c r="BR9" s="4"/>
      <c r="BS9" s="4"/>
      <c r="BT9" s="4"/>
      <c r="BU9" s="4"/>
      <c r="BV9" s="4"/>
      <c r="BW9" s="4"/>
      <c r="BX9" s="4"/>
    </row>
    <row r="10" spans="1:76" ht="12" customHeight="1" x14ac:dyDescent="0.15">
      <c r="A10" s="30">
        <v>20</v>
      </c>
      <c r="B10" s="30">
        <v>202</v>
      </c>
      <c r="C10" s="5" t="s">
        <v>114</v>
      </c>
      <c r="D10" s="3">
        <v>6920</v>
      </c>
      <c r="E10" s="3">
        <v>4490</v>
      </c>
      <c r="F10" s="3">
        <v>4050</v>
      </c>
      <c r="G10" s="3">
        <v>2430</v>
      </c>
      <c r="H10" s="3">
        <v>1420</v>
      </c>
      <c r="I10" s="3">
        <v>887</v>
      </c>
      <c r="J10" s="3">
        <v>123</v>
      </c>
      <c r="K10" s="123">
        <v>6620</v>
      </c>
      <c r="L10" s="124">
        <v>95.7</v>
      </c>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c r="BJ10" s="4"/>
      <c r="BK10" s="4"/>
      <c r="BL10" s="4"/>
      <c r="BM10" s="4"/>
      <c r="BN10" s="4"/>
      <c r="BO10" s="4"/>
      <c r="BP10" s="4"/>
      <c r="BQ10" s="4"/>
      <c r="BR10" s="4"/>
      <c r="BS10" s="4"/>
      <c r="BT10" s="4"/>
      <c r="BU10" s="4"/>
      <c r="BV10" s="4"/>
      <c r="BW10" s="4"/>
      <c r="BX10" s="4"/>
    </row>
    <row r="11" spans="1:76" ht="12" customHeight="1" x14ac:dyDescent="0.15">
      <c r="A11" s="30">
        <v>20</v>
      </c>
      <c r="B11" s="30">
        <v>203</v>
      </c>
      <c r="C11" s="5" t="s">
        <v>115</v>
      </c>
      <c r="D11" s="3">
        <v>5680</v>
      </c>
      <c r="E11" s="3">
        <v>3060</v>
      </c>
      <c r="F11" s="3">
        <v>2650</v>
      </c>
      <c r="G11" s="3">
        <v>2620</v>
      </c>
      <c r="H11" s="3">
        <v>1620</v>
      </c>
      <c r="I11" s="3">
        <v>668</v>
      </c>
      <c r="J11" s="3">
        <v>331</v>
      </c>
      <c r="K11" s="123">
        <v>4830</v>
      </c>
      <c r="L11" s="124">
        <v>85</v>
      </c>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c r="BJ11" s="4"/>
      <c r="BK11" s="4"/>
      <c r="BL11" s="4"/>
      <c r="BM11" s="4"/>
      <c r="BN11" s="4"/>
      <c r="BO11" s="4"/>
      <c r="BP11" s="4"/>
      <c r="BQ11" s="4"/>
      <c r="BR11" s="4"/>
      <c r="BS11" s="4"/>
      <c r="BT11" s="4"/>
      <c r="BU11" s="4"/>
      <c r="BV11" s="4"/>
      <c r="BW11" s="4"/>
      <c r="BX11" s="4"/>
    </row>
    <row r="12" spans="1:76" ht="12" customHeight="1" x14ac:dyDescent="0.15">
      <c r="A12" s="30">
        <v>20</v>
      </c>
      <c r="B12" s="30">
        <v>204</v>
      </c>
      <c r="C12" s="5" t="s">
        <v>116</v>
      </c>
      <c r="D12" s="3">
        <v>265</v>
      </c>
      <c r="E12" s="3">
        <v>108</v>
      </c>
      <c r="F12" s="3">
        <v>91</v>
      </c>
      <c r="G12" s="3">
        <v>157</v>
      </c>
      <c r="H12" s="3">
        <v>137</v>
      </c>
      <c r="I12" s="3">
        <v>8</v>
      </c>
      <c r="J12" s="3">
        <v>12</v>
      </c>
      <c r="K12" s="123">
        <v>194</v>
      </c>
      <c r="L12" s="124">
        <v>73.2</v>
      </c>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c r="BJ12" s="4"/>
      <c r="BK12" s="4"/>
      <c r="BL12" s="4"/>
      <c r="BM12" s="4"/>
      <c r="BN12" s="4"/>
      <c r="BO12" s="4"/>
      <c r="BP12" s="4"/>
      <c r="BQ12" s="4"/>
      <c r="BR12" s="4"/>
      <c r="BS12" s="4"/>
      <c r="BT12" s="4"/>
      <c r="BU12" s="4"/>
      <c r="BV12" s="4"/>
      <c r="BW12" s="4"/>
      <c r="BX12" s="4"/>
    </row>
    <row r="13" spans="1:76" ht="12" customHeight="1" x14ac:dyDescent="0.15">
      <c r="A13" s="30">
        <v>20</v>
      </c>
      <c r="B13" s="30">
        <v>205</v>
      </c>
      <c r="C13" s="5" t="s">
        <v>117</v>
      </c>
      <c r="D13" s="3">
        <v>3230</v>
      </c>
      <c r="E13" s="3">
        <v>1240</v>
      </c>
      <c r="F13" s="3">
        <v>1060</v>
      </c>
      <c r="G13" s="3">
        <v>1990</v>
      </c>
      <c r="H13" s="3">
        <v>922</v>
      </c>
      <c r="I13" s="3">
        <v>1030</v>
      </c>
      <c r="J13" s="3">
        <v>34</v>
      </c>
      <c r="K13" s="123">
        <v>2690</v>
      </c>
      <c r="L13" s="124">
        <v>83.3</v>
      </c>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row>
    <row r="14" spans="1:76" ht="12" customHeight="1" x14ac:dyDescent="0.15">
      <c r="A14" s="30">
        <v>20</v>
      </c>
      <c r="B14" s="30">
        <v>206</v>
      </c>
      <c r="C14" s="5" t="s">
        <v>118</v>
      </c>
      <c r="D14" s="3">
        <v>693</v>
      </c>
      <c r="E14" s="3">
        <v>468</v>
      </c>
      <c r="F14" s="3">
        <v>450</v>
      </c>
      <c r="G14" s="3">
        <v>225</v>
      </c>
      <c r="H14" s="3">
        <v>162</v>
      </c>
      <c r="I14" s="3">
        <v>22</v>
      </c>
      <c r="J14" s="3">
        <v>41</v>
      </c>
      <c r="K14" s="123">
        <v>716</v>
      </c>
      <c r="L14" s="124">
        <v>103.3</v>
      </c>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row>
    <row r="15" spans="1:76" ht="12" customHeight="1" x14ac:dyDescent="0.15">
      <c r="A15" s="30">
        <v>20</v>
      </c>
      <c r="B15" s="30">
        <v>207</v>
      </c>
      <c r="C15" s="5" t="s">
        <v>119</v>
      </c>
      <c r="D15" s="3">
        <v>1850</v>
      </c>
      <c r="E15" s="3">
        <v>290</v>
      </c>
      <c r="F15" s="3">
        <v>273</v>
      </c>
      <c r="G15" s="3">
        <v>1560</v>
      </c>
      <c r="H15" s="3">
        <v>279</v>
      </c>
      <c r="I15" s="3">
        <v>1260</v>
      </c>
      <c r="J15" s="3">
        <v>22</v>
      </c>
      <c r="K15" s="123">
        <v>1730</v>
      </c>
      <c r="L15" s="124">
        <v>93.5</v>
      </c>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row>
    <row r="16" spans="1:76" ht="12" customHeight="1" x14ac:dyDescent="0.15">
      <c r="A16" s="30">
        <v>20</v>
      </c>
      <c r="B16" s="30">
        <v>208</v>
      </c>
      <c r="C16" s="5" t="s">
        <v>120</v>
      </c>
      <c r="D16" s="3">
        <v>2820</v>
      </c>
      <c r="E16" s="3">
        <v>1100</v>
      </c>
      <c r="F16" s="3">
        <v>935</v>
      </c>
      <c r="G16" s="3">
        <v>1720</v>
      </c>
      <c r="H16" s="3">
        <v>1430</v>
      </c>
      <c r="I16" s="3">
        <v>224</v>
      </c>
      <c r="J16" s="3">
        <v>65</v>
      </c>
      <c r="K16" s="123">
        <v>2660</v>
      </c>
      <c r="L16" s="124">
        <v>94.3</v>
      </c>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row>
    <row r="17" spans="1:76" ht="12" customHeight="1" x14ac:dyDescent="0.15">
      <c r="A17" s="30">
        <v>20</v>
      </c>
      <c r="B17" s="30">
        <v>209</v>
      </c>
      <c r="C17" s="5" t="s">
        <v>121</v>
      </c>
      <c r="D17" s="3">
        <v>5310</v>
      </c>
      <c r="E17" s="3">
        <v>3590</v>
      </c>
      <c r="F17" s="3">
        <v>3140</v>
      </c>
      <c r="G17" s="3">
        <v>1720</v>
      </c>
      <c r="H17" s="3">
        <v>1460</v>
      </c>
      <c r="I17" s="3">
        <v>167</v>
      </c>
      <c r="J17" s="3">
        <v>93</v>
      </c>
      <c r="K17" s="123">
        <v>4670</v>
      </c>
      <c r="L17" s="124">
        <v>87.9</v>
      </c>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row>
    <row r="18" spans="1:76" ht="12" customHeight="1" x14ac:dyDescent="0.15">
      <c r="A18" s="30">
        <v>20</v>
      </c>
      <c r="B18" s="30">
        <v>210</v>
      </c>
      <c r="C18" s="5" t="s">
        <v>122</v>
      </c>
      <c r="D18" s="3">
        <v>1960</v>
      </c>
      <c r="E18" s="3">
        <v>1490</v>
      </c>
      <c r="F18" s="3">
        <v>1300</v>
      </c>
      <c r="G18" s="3">
        <v>472</v>
      </c>
      <c r="H18" s="3">
        <v>348</v>
      </c>
      <c r="I18" s="3">
        <v>81</v>
      </c>
      <c r="J18" s="3">
        <v>43</v>
      </c>
      <c r="K18" s="123">
        <v>1730</v>
      </c>
      <c r="L18" s="124">
        <v>88.3</v>
      </c>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row>
    <row r="19" spans="1:76" ht="12" customHeight="1" x14ac:dyDescent="0.15">
      <c r="A19" s="30">
        <v>20</v>
      </c>
      <c r="B19" s="30">
        <v>211</v>
      </c>
      <c r="C19" s="5" t="s">
        <v>123</v>
      </c>
      <c r="D19" s="3">
        <v>3160</v>
      </c>
      <c r="E19" s="3">
        <v>660</v>
      </c>
      <c r="F19" s="3">
        <v>578</v>
      </c>
      <c r="G19" s="3">
        <v>2500</v>
      </c>
      <c r="H19" s="3">
        <v>1000</v>
      </c>
      <c r="I19" s="3">
        <v>1500</v>
      </c>
      <c r="J19" s="3" t="s">
        <v>22</v>
      </c>
      <c r="K19" s="123">
        <v>2610</v>
      </c>
      <c r="L19" s="124">
        <v>82.6</v>
      </c>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row>
    <row r="20" spans="1:76" ht="12" customHeight="1" x14ac:dyDescent="0.15">
      <c r="A20" s="30">
        <v>20</v>
      </c>
      <c r="B20" s="30">
        <v>212</v>
      </c>
      <c r="C20" s="5" t="s">
        <v>124</v>
      </c>
      <c r="D20" s="3">
        <v>2630</v>
      </c>
      <c r="E20" s="3">
        <v>2260</v>
      </c>
      <c r="F20" s="3">
        <v>1980</v>
      </c>
      <c r="G20" s="3">
        <v>370</v>
      </c>
      <c r="H20" s="3">
        <v>269</v>
      </c>
      <c r="I20" s="3">
        <v>96</v>
      </c>
      <c r="J20" s="3">
        <v>5</v>
      </c>
      <c r="K20" s="123">
        <v>2370</v>
      </c>
      <c r="L20" s="124">
        <v>90.1</v>
      </c>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row>
    <row r="21" spans="1:76" ht="12" customHeight="1" x14ac:dyDescent="0.15">
      <c r="A21" s="30">
        <v>20</v>
      </c>
      <c r="B21" s="30">
        <v>213</v>
      </c>
      <c r="C21" s="5" t="s">
        <v>125</v>
      </c>
      <c r="D21" s="3">
        <v>3570</v>
      </c>
      <c r="E21" s="3">
        <v>1930</v>
      </c>
      <c r="F21" s="3">
        <v>1620</v>
      </c>
      <c r="G21" s="3">
        <v>1640</v>
      </c>
      <c r="H21" s="3">
        <v>1600</v>
      </c>
      <c r="I21" s="3">
        <v>46</v>
      </c>
      <c r="J21" s="3" t="s">
        <v>22</v>
      </c>
      <c r="K21" s="123">
        <v>2790</v>
      </c>
      <c r="L21" s="124">
        <v>78.2</v>
      </c>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row>
    <row r="22" spans="1:76" ht="12" customHeight="1" x14ac:dyDescent="0.15">
      <c r="A22" s="30">
        <v>20</v>
      </c>
      <c r="B22" s="30">
        <v>214</v>
      </c>
      <c r="C22" s="5" t="s">
        <v>126</v>
      </c>
      <c r="D22" s="3">
        <v>2610</v>
      </c>
      <c r="E22" s="3">
        <v>1590</v>
      </c>
      <c r="F22" s="3">
        <v>1360</v>
      </c>
      <c r="G22" s="3">
        <v>1020</v>
      </c>
      <c r="H22" s="3">
        <v>980</v>
      </c>
      <c r="I22" s="3">
        <v>27</v>
      </c>
      <c r="J22" s="3">
        <v>17</v>
      </c>
      <c r="K22" s="123">
        <v>1960</v>
      </c>
      <c r="L22" s="124">
        <v>75.099999999999994</v>
      </c>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row>
    <row r="23" spans="1:76" ht="12" customHeight="1" x14ac:dyDescent="0.15">
      <c r="A23" s="30">
        <v>20</v>
      </c>
      <c r="B23" s="30">
        <v>215</v>
      </c>
      <c r="C23" s="5" t="s">
        <v>127</v>
      </c>
      <c r="D23" s="3">
        <v>3090</v>
      </c>
      <c r="E23" s="3">
        <v>1140</v>
      </c>
      <c r="F23" s="3">
        <v>1010</v>
      </c>
      <c r="G23" s="3">
        <v>1950</v>
      </c>
      <c r="H23" s="3">
        <v>1340</v>
      </c>
      <c r="I23" s="3">
        <v>553</v>
      </c>
      <c r="J23" s="3">
        <v>57</v>
      </c>
      <c r="K23" s="123">
        <v>3600</v>
      </c>
      <c r="L23" s="124">
        <v>116.5</v>
      </c>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row>
    <row r="24" spans="1:76" ht="12" customHeight="1" x14ac:dyDescent="0.15">
      <c r="A24" s="30">
        <v>20</v>
      </c>
      <c r="B24" s="30">
        <v>217</v>
      </c>
      <c r="C24" s="5" t="s">
        <v>128</v>
      </c>
      <c r="D24" s="3">
        <v>6870</v>
      </c>
      <c r="E24" s="3">
        <v>4110</v>
      </c>
      <c r="F24" s="3">
        <v>3670</v>
      </c>
      <c r="G24" s="3">
        <v>2760</v>
      </c>
      <c r="H24" s="3">
        <v>2300</v>
      </c>
      <c r="I24" s="3">
        <v>307</v>
      </c>
      <c r="J24" s="3">
        <v>155</v>
      </c>
      <c r="K24" s="123">
        <v>5450</v>
      </c>
      <c r="L24" s="124">
        <v>79.3</v>
      </c>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row>
    <row r="25" spans="1:76" ht="12" customHeight="1" x14ac:dyDescent="0.15">
      <c r="A25" s="30">
        <v>20</v>
      </c>
      <c r="B25" s="30">
        <v>218</v>
      </c>
      <c r="C25" s="5" t="s">
        <v>129</v>
      </c>
      <c r="D25" s="3">
        <v>1660</v>
      </c>
      <c r="E25" s="3">
        <v>875</v>
      </c>
      <c r="F25" s="3">
        <v>828</v>
      </c>
      <c r="G25" s="3">
        <v>785</v>
      </c>
      <c r="H25" s="3">
        <v>257</v>
      </c>
      <c r="I25" s="3">
        <v>526</v>
      </c>
      <c r="J25" s="3">
        <v>2</v>
      </c>
      <c r="K25" s="123">
        <v>1570</v>
      </c>
      <c r="L25" s="124">
        <v>94.6</v>
      </c>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row>
    <row r="26" spans="1:76" ht="12" customHeight="1" x14ac:dyDescent="0.15">
      <c r="A26" s="30">
        <v>20</v>
      </c>
      <c r="B26" s="30">
        <v>219</v>
      </c>
      <c r="C26" s="5" t="s">
        <v>130</v>
      </c>
      <c r="D26" s="3">
        <v>2490</v>
      </c>
      <c r="E26" s="3">
        <v>1160</v>
      </c>
      <c r="F26" s="3">
        <v>979</v>
      </c>
      <c r="G26" s="3">
        <v>1330</v>
      </c>
      <c r="H26" s="3">
        <v>984</v>
      </c>
      <c r="I26" s="3">
        <v>286</v>
      </c>
      <c r="J26" s="3">
        <v>59</v>
      </c>
      <c r="K26" s="123">
        <v>1840</v>
      </c>
      <c r="L26" s="124">
        <v>73.900000000000006</v>
      </c>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c r="BJ26" s="4"/>
      <c r="BK26" s="4"/>
      <c r="BL26" s="4"/>
      <c r="BM26" s="4"/>
      <c r="BN26" s="4"/>
      <c r="BO26" s="4"/>
      <c r="BP26" s="4"/>
      <c r="BQ26" s="4"/>
      <c r="BR26" s="4"/>
      <c r="BS26" s="4"/>
      <c r="BT26" s="4"/>
      <c r="BU26" s="4"/>
      <c r="BV26" s="4"/>
      <c r="BW26" s="4"/>
      <c r="BX26" s="4"/>
    </row>
    <row r="27" spans="1:76" ht="12" customHeight="1" x14ac:dyDescent="0.15">
      <c r="A27" s="30">
        <v>20</v>
      </c>
      <c r="B27" s="30">
        <v>220</v>
      </c>
      <c r="C27" s="5" t="s">
        <v>225</v>
      </c>
      <c r="D27" s="3">
        <v>7120</v>
      </c>
      <c r="E27" s="3">
        <v>5600</v>
      </c>
      <c r="F27" s="3">
        <v>5050</v>
      </c>
      <c r="G27" s="3">
        <v>1520</v>
      </c>
      <c r="H27" s="3">
        <v>937</v>
      </c>
      <c r="I27" s="3">
        <v>567</v>
      </c>
      <c r="J27" s="3">
        <v>15</v>
      </c>
      <c r="K27" s="123">
        <v>6050</v>
      </c>
      <c r="L27" s="124">
        <v>85</v>
      </c>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
      <c r="BE27" s="4"/>
      <c r="BF27" s="4"/>
      <c r="BG27" s="4"/>
      <c r="BH27" s="4"/>
      <c r="BI27" s="4"/>
      <c r="BJ27" s="4"/>
      <c r="BK27" s="4"/>
      <c r="BL27" s="4"/>
      <c r="BM27" s="4"/>
      <c r="BN27" s="4"/>
      <c r="BO27" s="4"/>
      <c r="BP27" s="4"/>
      <c r="BQ27" s="4"/>
      <c r="BR27" s="4"/>
      <c r="BS27" s="4"/>
      <c r="BT27" s="4"/>
      <c r="BU27" s="4"/>
      <c r="BV27" s="4"/>
      <c r="BW27" s="4"/>
      <c r="BX27" s="4"/>
    </row>
    <row r="28" spans="1:76" ht="12" customHeight="1" x14ac:dyDescent="0.15">
      <c r="A28" s="30">
        <v>20</v>
      </c>
      <c r="B28" s="30">
        <v>303</v>
      </c>
      <c r="C28" s="5" t="s">
        <v>132</v>
      </c>
      <c r="D28" s="3">
        <v>974</v>
      </c>
      <c r="E28" s="3">
        <v>217</v>
      </c>
      <c r="F28" s="3">
        <v>178</v>
      </c>
      <c r="G28" s="3">
        <v>757</v>
      </c>
      <c r="H28" s="3">
        <v>703</v>
      </c>
      <c r="I28" s="3">
        <v>1</v>
      </c>
      <c r="J28" s="3">
        <v>53</v>
      </c>
      <c r="K28" s="123">
        <v>937</v>
      </c>
      <c r="L28" s="124">
        <v>96.2</v>
      </c>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c r="AS28" s="4"/>
      <c r="AT28" s="4"/>
      <c r="AU28" s="4"/>
      <c r="AV28" s="4"/>
      <c r="AW28" s="4"/>
      <c r="AX28" s="4"/>
      <c r="AY28" s="4"/>
      <c r="AZ28" s="4"/>
      <c r="BA28" s="4"/>
      <c r="BB28" s="4"/>
      <c r="BC28" s="4"/>
      <c r="BD28" s="4"/>
      <c r="BE28" s="4"/>
      <c r="BF28" s="4"/>
      <c r="BG28" s="4"/>
      <c r="BH28" s="4"/>
      <c r="BI28" s="4"/>
      <c r="BJ28" s="4"/>
      <c r="BK28" s="4"/>
      <c r="BL28" s="4"/>
      <c r="BM28" s="4"/>
      <c r="BN28" s="4"/>
      <c r="BO28" s="4"/>
      <c r="BP28" s="4"/>
      <c r="BQ28" s="4"/>
      <c r="BR28" s="4"/>
      <c r="BS28" s="4"/>
      <c r="BT28" s="4"/>
      <c r="BU28" s="4"/>
      <c r="BV28" s="4"/>
      <c r="BW28" s="4"/>
      <c r="BX28" s="4"/>
    </row>
    <row r="29" spans="1:76" ht="12" customHeight="1" x14ac:dyDescent="0.15">
      <c r="A29" s="30">
        <v>20</v>
      </c>
      <c r="B29" s="30">
        <v>304</v>
      </c>
      <c r="C29" s="5" t="s">
        <v>133</v>
      </c>
      <c r="D29" s="3">
        <v>1840</v>
      </c>
      <c r="E29" s="3">
        <v>47</v>
      </c>
      <c r="F29" s="3">
        <v>38</v>
      </c>
      <c r="G29" s="3">
        <v>1800</v>
      </c>
      <c r="H29" s="3">
        <v>1730</v>
      </c>
      <c r="I29" s="3" t="s">
        <v>22</v>
      </c>
      <c r="J29" s="3">
        <v>71</v>
      </c>
      <c r="K29" s="123">
        <v>3120</v>
      </c>
      <c r="L29" s="124">
        <v>169.6</v>
      </c>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c r="BJ29" s="4"/>
      <c r="BK29" s="4"/>
      <c r="BL29" s="4"/>
      <c r="BM29" s="4"/>
      <c r="BN29" s="4"/>
      <c r="BO29" s="4"/>
      <c r="BP29" s="4"/>
      <c r="BQ29" s="4"/>
      <c r="BR29" s="4"/>
      <c r="BS29" s="4"/>
      <c r="BT29" s="4"/>
      <c r="BU29" s="4"/>
      <c r="BV29" s="4"/>
      <c r="BW29" s="4"/>
      <c r="BX29" s="4"/>
    </row>
    <row r="30" spans="1:76" ht="12" customHeight="1" x14ac:dyDescent="0.15">
      <c r="A30" s="30">
        <v>20</v>
      </c>
      <c r="B30" s="30">
        <v>305</v>
      </c>
      <c r="C30" s="5" t="s">
        <v>134</v>
      </c>
      <c r="D30" s="3">
        <v>1950</v>
      </c>
      <c r="E30" s="3">
        <v>112</v>
      </c>
      <c r="F30" s="3">
        <v>94</v>
      </c>
      <c r="G30" s="3">
        <v>1840</v>
      </c>
      <c r="H30" s="3">
        <v>1200</v>
      </c>
      <c r="I30" s="3" t="s">
        <v>22</v>
      </c>
      <c r="J30" s="3">
        <v>641</v>
      </c>
      <c r="K30" s="123">
        <v>2510</v>
      </c>
      <c r="L30" s="124">
        <v>128.69999999999999</v>
      </c>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c r="BJ30" s="4"/>
      <c r="BK30" s="4"/>
      <c r="BL30" s="4"/>
      <c r="BM30" s="4"/>
      <c r="BN30" s="4"/>
      <c r="BO30" s="4"/>
      <c r="BP30" s="4"/>
      <c r="BQ30" s="4"/>
      <c r="BR30" s="4"/>
      <c r="BS30" s="4"/>
      <c r="BT30" s="4"/>
      <c r="BU30" s="4"/>
      <c r="BV30" s="4"/>
      <c r="BW30" s="4"/>
      <c r="BX30" s="4"/>
    </row>
    <row r="31" spans="1:76" ht="12" customHeight="1" x14ac:dyDescent="0.15">
      <c r="A31" s="30">
        <v>20</v>
      </c>
      <c r="B31" s="30">
        <v>306</v>
      </c>
      <c r="C31" s="5" t="s">
        <v>135</v>
      </c>
      <c r="D31" s="3">
        <v>308</v>
      </c>
      <c r="E31" s="3">
        <v>52</v>
      </c>
      <c r="F31" s="3">
        <v>41</v>
      </c>
      <c r="G31" s="3">
        <v>256</v>
      </c>
      <c r="H31" s="3">
        <v>253</v>
      </c>
      <c r="I31" s="3">
        <v>3</v>
      </c>
      <c r="J31" s="3" t="s">
        <v>22</v>
      </c>
      <c r="K31" s="123">
        <v>341</v>
      </c>
      <c r="L31" s="124">
        <v>110.7</v>
      </c>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
      <c r="BE31" s="4"/>
      <c r="BF31" s="4"/>
      <c r="BG31" s="4"/>
      <c r="BH31" s="4"/>
      <c r="BI31" s="4"/>
      <c r="BJ31" s="4"/>
      <c r="BK31" s="4"/>
      <c r="BL31" s="4"/>
      <c r="BM31" s="4"/>
      <c r="BN31" s="4"/>
      <c r="BO31" s="4"/>
      <c r="BP31" s="4"/>
      <c r="BQ31" s="4"/>
      <c r="BR31" s="4"/>
      <c r="BS31" s="4"/>
      <c r="BT31" s="4"/>
      <c r="BU31" s="4"/>
      <c r="BV31" s="4"/>
      <c r="BW31" s="4"/>
      <c r="BX31" s="4"/>
    </row>
    <row r="32" spans="1:76" ht="12" customHeight="1" x14ac:dyDescent="0.15">
      <c r="A32" s="30">
        <v>20</v>
      </c>
      <c r="B32" s="30">
        <v>307</v>
      </c>
      <c r="C32" s="5" t="s">
        <v>136</v>
      </c>
      <c r="D32" s="3">
        <v>173</v>
      </c>
      <c r="E32" s="3">
        <v>30</v>
      </c>
      <c r="F32" s="3">
        <v>23</v>
      </c>
      <c r="G32" s="3">
        <v>143</v>
      </c>
      <c r="H32" s="3">
        <v>143</v>
      </c>
      <c r="I32" s="3" t="s">
        <v>22</v>
      </c>
      <c r="J32" s="3" t="s">
        <v>22</v>
      </c>
      <c r="K32" s="123">
        <v>149</v>
      </c>
      <c r="L32" s="124">
        <v>86.1</v>
      </c>
      <c r="M32" s="4"/>
      <c r="N32" s="4"/>
      <c r="O32" s="4"/>
      <c r="P32" s="4"/>
      <c r="Q32" s="4"/>
      <c r="R32" s="4"/>
      <c r="S32" s="4"/>
      <c r="T32" s="4"/>
      <c r="U32" s="4"/>
      <c r="V32" s="4"/>
      <c r="W32" s="4"/>
      <c r="X32" s="4"/>
      <c r="Y32" s="4"/>
      <c r="Z32" s="4"/>
      <c r="AA32" s="4"/>
      <c r="AB32" s="4"/>
      <c r="AC32" s="4"/>
      <c r="AD32" s="4"/>
      <c r="AE32" s="4"/>
      <c r="AF32" s="4"/>
      <c r="AG32" s="4"/>
      <c r="AH32" s="4"/>
      <c r="AI32" s="4"/>
      <c r="AJ32" s="4"/>
      <c r="AK32" s="4"/>
      <c r="AL32" s="4"/>
      <c r="AM32" s="4"/>
      <c r="AN32" s="4"/>
      <c r="AO32" s="4"/>
      <c r="AP32" s="4"/>
      <c r="AQ32" s="4"/>
      <c r="AR32" s="4"/>
      <c r="AS32" s="4"/>
      <c r="AT32" s="4"/>
      <c r="AU32" s="4"/>
      <c r="AV32" s="4"/>
      <c r="AW32" s="4"/>
      <c r="AX32" s="4"/>
      <c r="AY32" s="4"/>
      <c r="AZ32" s="4"/>
      <c r="BA32" s="4"/>
      <c r="BB32" s="4"/>
      <c r="BC32" s="4"/>
      <c r="BD32" s="4"/>
      <c r="BE32" s="4"/>
      <c r="BF32" s="4"/>
      <c r="BG32" s="4"/>
      <c r="BH32" s="4"/>
      <c r="BI32" s="4"/>
      <c r="BJ32" s="4"/>
      <c r="BK32" s="4"/>
      <c r="BL32" s="4"/>
      <c r="BM32" s="4"/>
      <c r="BN32" s="4"/>
      <c r="BO32" s="4"/>
      <c r="BP32" s="4"/>
      <c r="BQ32" s="4"/>
      <c r="BR32" s="4"/>
      <c r="BS32" s="4"/>
      <c r="BT32" s="4"/>
      <c r="BU32" s="4"/>
      <c r="BV32" s="4"/>
      <c r="BW32" s="4"/>
      <c r="BX32" s="4"/>
    </row>
    <row r="33" spans="1:76" ht="12" customHeight="1" x14ac:dyDescent="0.15">
      <c r="A33" s="30">
        <v>20</v>
      </c>
      <c r="B33" s="30">
        <v>309</v>
      </c>
      <c r="C33" s="5" t="s">
        <v>137</v>
      </c>
      <c r="D33" s="3">
        <v>1310</v>
      </c>
      <c r="E33" s="3">
        <v>745</v>
      </c>
      <c r="F33" s="3">
        <v>639</v>
      </c>
      <c r="G33" s="3">
        <v>560</v>
      </c>
      <c r="H33" s="3">
        <v>467</v>
      </c>
      <c r="I33" s="3">
        <v>73</v>
      </c>
      <c r="J33" s="3">
        <v>20</v>
      </c>
      <c r="K33" s="123">
        <v>1010</v>
      </c>
      <c r="L33" s="124">
        <v>77.099999999999994</v>
      </c>
      <c r="M33" s="4"/>
      <c r="N33" s="4"/>
      <c r="O33" s="4"/>
      <c r="P33" s="4"/>
      <c r="Q33" s="4"/>
      <c r="R33" s="4"/>
      <c r="S33" s="4"/>
      <c r="T33" s="4"/>
      <c r="U33" s="4"/>
      <c r="V33" s="4"/>
      <c r="W33" s="4"/>
      <c r="X33" s="4"/>
      <c r="Y33" s="4"/>
      <c r="Z33" s="4"/>
      <c r="AA33" s="4"/>
      <c r="AB33" s="4"/>
      <c r="AC33" s="4"/>
      <c r="AD33" s="4"/>
      <c r="AE33" s="4"/>
      <c r="AF33" s="4"/>
      <c r="AG33" s="4"/>
      <c r="AH33" s="4"/>
      <c r="AI33" s="4"/>
      <c r="AJ33" s="4"/>
      <c r="AK33" s="4"/>
      <c r="AL33" s="4"/>
      <c r="AM33" s="4"/>
      <c r="AN33" s="4"/>
      <c r="AO33" s="4"/>
      <c r="AP33" s="4"/>
      <c r="AQ33" s="4"/>
      <c r="AR33" s="4"/>
      <c r="AS33" s="4"/>
      <c r="AT33" s="4"/>
      <c r="AU33" s="4"/>
      <c r="AV33" s="4"/>
      <c r="AW33" s="4"/>
      <c r="AX33" s="4"/>
      <c r="AY33" s="4"/>
      <c r="AZ33" s="4"/>
      <c r="BA33" s="4"/>
      <c r="BB33" s="4"/>
      <c r="BC33" s="4"/>
      <c r="BD33" s="4"/>
      <c r="BE33" s="4"/>
      <c r="BF33" s="4"/>
      <c r="BG33" s="4"/>
      <c r="BH33" s="4"/>
      <c r="BI33" s="4"/>
      <c r="BJ33" s="4"/>
      <c r="BK33" s="4"/>
      <c r="BL33" s="4"/>
      <c r="BM33" s="4"/>
      <c r="BN33" s="4"/>
      <c r="BO33" s="4"/>
      <c r="BP33" s="4"/>
      <c r="BQ33" s="4"/>
      <c r="BR33" s="4"/>
      <c r="BS33" s="4"/>
      <c r="BT33" s="4"/>
      <c r="BU33" s="4"/>
      <c r="BV33" s="4"/>
      <c r="BW33" s="4"/>
      <c r="BX33" s="4"/>
    </row>
    <row r="34" spans="1:76" ht="12" customHeight="1" x14ac:dyDescent="0.15">
      <c r="A34" s="30">
        <v>20</v>
      </c>
      <c r="B34" s="30">
        <v>321</v>
      </c>
      <c r="C34" s="5" t="s">
        <v>138</v>
      </c>
      <c r="D34" s="3">
        <v>346</v>
      </c>
      <c r="E34" s="3">
        <v>130</v>
      </c>
      <c r="F34" s="3">
        <v>114</v>
      </c>
      <c r="G34" s="3">
        <v>216</v>
      </c>
      <c r="H34" s="3">
        <v>199</v>
      </c>
      <c r="I34" s="3">
        <v>2</v>
      </c>
      <c r="J34" s="3">
        <v>15</v>
      </c>
      <c r="K34" s="123">
        <v>443</v>
      </c>
      <c r="L34" s="124">
        <v>128</v>
      </c>
      <c r="M34" s="4"/>
      <c r="N34" s="4"/>
      <c r="O34" s="4"/>
      <c r="P34" s="4"/>
      <c r="Q34" s="4"/>
      <c r="R34" s="4"/>
      <c r="S34" s="4"/>
      <c r="T34" s="4"/>
      <c r="U34" s="4"/>
      <c r="V34" s="4"/>
      <c r="W34" s="4"/>
      <c r="X34" s="4"/>
      <c r="Y34" s="4"/>
      <c r="Z34" s="4"/>
      <c r="AA34" s="4"/>
      <c r="AB34" s="4"/>
      <c r="AC34" s="4"/>
      <c r="AD34" s="4"/>
      <c r="AE34" s="4"/>
      <c r="AF34" s="4"/>
      <c r="AG34" s="4"/>
      <c r="AH34" s="4"/>
      <c r="AI34" s="4"/>
      <c r="AJ34" s="4"/>
      <c r="AK34" s="4"/>
      <c r="AL34" s="4"/>
      <c r="AM34" s="4"/>
      <c r="AN34" s="4"/>
      <c r="AO34" s="4"/>
      <c r="AP34" s="4"/>
      <c r="AQ34" s="4"/>
      <c r="AR34" s="4"/>
      <c r="AS34" s="4"/>
      <c r="AT34" s="4"/>
      <c r="AU34" s="4"/>
      <c r="AV34" s="4"/>
      <c r="AW34" s="4"/>
      <c r="AX34" s="4"/>
      <c r="AY34" s="4"/>
      <c r="AZ34" s="4"/>
      <c r="BA34" s="4"/>
      <c r="BB34" s="4"/>
      <c r="BC34" s="4"/>
      <c r="BD34" s="4"/>
      <c r="BE34" s="4"/>
      <c r="BF34" s="4"/>
      <c r="BG34" s="4"/>
      <c r="BH34" s="4"/>
      <c r="BI34" s="4"/>
      <c r="BJ34" s="4"/>
      <c r="BK34" s="4"/>
      <c r="BL34" s="4"/>
      <c r="BM34" s="4"/>
      <c r="BN34" s="4"/>
      <c r="BO34" s="4"/>
      <c r="BP34" s="4"/>
      <c r="BQ34" s="4"/>
      <c r="BR34" s="4"/>
      <c r="BS34" s="4"/>
      <c r="BT34" s="4"/>
      <c r="BU34" s="4"/>
      <c r="BV34" s="4"/>
      <c r="BW34" s="4"/>
      <c r="BX34" s="4"/>
    </row>
    <row r="35" spans="1:76" ht="12" customHeight="1" x14ac:dyDescent="0.15">
      <c r="A35" s="30">
        <v>20</v>
      </c>
      <c r="B35" s="30">
        <v>323</v>
      </c>
      <c r="C35" s="5" t="s">
        <v>140</v>
      </c>
      <c r="D35" s="3">
        <v>758</v>
      </c>
      <c r="E35" s="3">
        <v>245</v>
      </c>
      <c r="F35" s="3">
        <v>210</v>
      </c>
      <c r="G35" s="3">
        <v>513</v>
      </c>
      <c r="H35" s="3">
        <v>466</v>
      </c>
      <c r="I35" s="3">
        <v>3</v>
      </c>
      <c r="J35" s="3">
        <v>44</v>
      </c>
      <c r="K35" s="123">
        <v>1170</v>
      </c>
      <c r="L35" s="124">
        <v>154.4</v>
      </c>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c r="BF35" s="4"/>
      <c r="BG35" s="4"/>
      <c r="BH35" s="4"/>
      <c r="BI35" s="4"/>
      <c r="BJ35" s="4"/>
      <c r="BK35" s="4"/>
      <c r="BL35" s="4"/>
      <c r="BM35" s="4"/>
      <c r="BN35" s="4"/>
      <c r="BO35" s="4"/>
      <c r="BP35" s="4"/>
      <c r="BQ35" s="4"/>
      <c r="BR35" s="4"/>
      <c r="BS35" s="4"/>
      <c r="BT35" s="4"/>
      <c r="BU35" s="4"/>
      <c r="BV35" s="4"/>
      <c r="BW35" s="4"/>
      <c r="BX35" s="4"/>
    </row>
    <row r="36" spans="1:76" ht="12" customHeight="1" x14ac:dyDescent="0.15">
      <c r="A36" s="30">
        <v>20</v>
      </c>
      <c r="B36" s="30">
        <v>324</v>
      </c>
      <c r="C36" s="5" t="s">
        <v>141</v>
      </c>
      <c r="D36" s="3">
        <v>1320</v>
      </c>
      <c r="E36" s="3">
        <v>750</v>
      </c>
      <c r="F36" s="3">
        <v>626</v>
      </c>
      <c r="G36" s="3">
        <v>571</v>
      </c>
      <c r="H36" s="3">
        <v>363</v>
      </c>
      <c r="I36" s="3">
        <v>150</v>
      </c>
      <c r="J36" s="3">
        <v>58</v>
      </c>
      <c r="K36" s="123">
        <v>960</v>
      </c>
      <c r="L36" s="124">
        <v>72.7</v>
      </c>
      <c r="M36" s="4"/>
      <c r="N36" s="4"/>
      <c r="O36" s="4"/>
      <c r="P36" s="4"/>
      <c r="Q36" s="4"/>
      <c r="R36" s="4"/>
      <c r="S36" s="4"/>
      <c r="T36" s="4"/>
      <c r="U36" s="4"/>
      <c r="V36" s="4"/>
      <c r="W36" s="4"/>
      <c r="X36" s="4"/>
      <c r="Y36" s="4"/>
      <c r="Z36" s="4"/>
      <c r="AA36" s="4"/>
      <c r="AB36" s="4"/>
      <c r="AC36" s="4"/>
      <c r="AD36" s="4"/>
      <c r="AE36" s="4"/>
      <c r="AF36" s="4"/>
      <c r="AG36" s="4"/>
      <c r="AH36" s="4"/>
      <c r="AI36" s="4"/>
      <c r="AJ36" s="4"/>
      <c r="AK36" s="4"/>
      <c r="AL36" s="4"/>
      <c r="AM36" s="4"/>
      <c r="AN36" s="4"/>
      <c r="AO36" s="4"/>
      <c r="AP36" s="4"/>
      <c r="AQ36" s="4"/>
      <c r="AR36" s="4"/>
      <c r="AS36" s="4"/>
      <c r="AT36" s="4"/>
      <c r="AU36" s="4"/>
      <c r="AV36" s="4"/>
      <c r="AW36" s="4"/>
      <c r="AX36" s="4"/>
      <c r="AY36" s="4"/>
      <c r="AZ36" s="4"/>
      <c r="BA36" s="4"/>
      <c r="BB36" s="4"/>
      <c r="BC36" s="4"/>
      <c r="BD36" s="4"/>
      <c r="BE36" s="4"/>
      <c r="BF36" s="4"/>
      <c r="BG36" s="4"/>
      <c r="BH36" s="4"/>
      <c r="BI36" s="4"/>
      <c r="BJ36" s="4"/>
      <c r="BK36" s="4"/>
      <c r="BL36" s="4"/>
      <c r="BM36" s="4"/>
      <c r="BN36" s="4"/>
      <c r="BO36" s="4"/>
      <c r="BP36" s="4"/>
      <c r="BQ36" s="4"/>
      <c r="BR36" s="4"/>
      <c r="BS36" s="4"/>
      <c r="BT36" s="4"/>
      <c r="BU36" s="4"/>
      <c r="BV36" s="4"/>
      <c r="BW36" s="4"/>
      <c r="BX36" s="4"/>
    </row>
    <row r="37" spans="1:76" ht="12" customHeight="1" x14ac:dyDescent="0.15">
      <c r="A37" s="30">
        <v>20</v>
      </c>
      <c r="B37" s="30">
        <v>349</v>
      </c>
      <c r="C37" s="5" t="s">
        <v>148</v>
      </c>
      <c r="D37" s="3">
        <v>457</v>
      </c>
      <c r="E37" s="3">
        <v>247</v>
      </c>
      <c r="F37" s="3">
        <v>184</v>
      </c>
      <c r="G37" s="3">
        <v>210</v>
      </c>
      <c r="H37" s="3">
        <v>124</v>
      </c>
      <c r="I37" s="3">
        <v>32</v>
      </c>
      <c r="J37" s="3">
        <v>54</v>
      </c>
      <c r="K37" s="123">
        <v>375</v>
      </c>
      <c r="L37" s="124">
        <v>82.1</v>
      </c>
      <c r="M37" s="4"/>
      <c r="N37" s="4"/>
      <c r="O37" s="4"/>
      <c r="P37" s="4"/>
      <c r="Q37" s="4"/>
      <c r="R37" s="4"/>
      <c r="S37" s="4"/>
      <c r="T37" s="4"/>
      <c r="U37" s="4"/>
      <c r="V37" s="4"/>
      <c r="W37" s="4"/>
      <c r="X37" s="4"/>
      <c r="Y37" s="4"/>
      <c r="Z37" s="4"/>
      <c r="AA37" s="4"/>
      <c r="AB37" s="4"/>
      <c r="AC37" s="4"/>
      <c r="AD37" s="4"/>
      <c r="AE37" s="4"/>
      <c r="AF37" s="4"/>
      <c r="AG37" s="4"/>
      <c r="AH37" s="4"/>
      <c r="AI37" s="4"/>
      <c r="AJ37" s="4"/>
      <c r="AK37" s="4"/>
      <c r="AL37" s="4"/>
      <c r="AM37" s="4"/>
      <c r="AN37" s="4"/>
      <c r="AO37" s="4"/>
      <c r="AP37" s="4"/>
      <c r="AQ37" s="4"/>
      <c r="AR37" s="4"/>
      <c r="AS37" s="4"/>
      <c r="AT37" s="4"/>
      <c r="AU37" s="4"/>
      <c r="AV37" s="4"/>
      <c r="AW37" s="4"/>
      <c r="AX37" s="4"/>
      <c r="AY37" s="4"/>
      <c r="AZ37" s="4"/>
      <c r="BA37" s="4"/>
      <c r="BB37" s="4"/>
      <c r="BC37" s="4"/>
      <c r="BD37" s="4"/>
      <c r="BE37" s="4"/>
      <c r="BF37" s="4"/>
      <c r="BG37" s="4"/>
      <c r="BH37" s="4"/>
      <c r="BI37" s="4"/>
      <c r="BJ37" s="4"/>
      <c r="BK37" s="4"/>
      <c r="BL37" s="4"/>
      <c r="BM37" s="4"/>
      <c r="BN37" s="4"/>
      <c r="BO37" s="4"/>
      <c r="BP37" s="4"/>
      <c r="BQ37" s="4"/>
      <c r="BR37" s="4"/>
      <c r="BS37" s="4"/>
      <c r="BT37" s="4"/>
      <c r="BU37" s="4"/>
      <c r="BV37" s="4"/>
      <c r="BW37" s="4"/>
      <c r="BX37" s="4"/>
    </row>
    <row r="38" spans="1:76" ht="12" customHeight="1" x14ac:dyDescent="0.15">
      <c r="A38" s="30">
        <v>20</v>
      </c>
      <c r="B38" s="30">
        <v>350</v>
      </c>
      <c r="C38" s="5" t="s">
        <v>226</v>
      </c>
      <c r="D38" s="3">
        <v>963</v>
      </c>
      <c r="E38" s="3">
        <v>525</v>
      </c>
      <c r="F38" s="3">
        <v>409</v>
      </c>
      <c r="G38" s="3">
        <v>438</v>
      </c>
      <c r="H38" s="3">
        <v>245</v>
      </c>
      <c r="I38" s="3">
        <v>38</v>
      </c>
      <c r="J38" s="3">
        <v>155</v>
      </c>
      <c r="K38" s="123">
        <v>805</v>
      </c>
      <c r="L38" s="124">
        <v>83.6</v>
      </c>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c r="BJ38" s="4"/>
      <c r="BK38" s="4"/>
      <c r="BL38" s="4"/>
      <c r="BM38" s="4"/>
      <c r="BN38" s="4"/>
      <c r="BO38" s="4"/>
      <c r="BP38" s="4"/>
      <c r="BQ38" s="4"/>
      <c r="BR38" s="4"/>
      <c r="BS38" s="4"/>
      <c r="BT38" s="4"/>
      <c r="BU38" s="4"/>
      <c r="BV38" s="4"/>
      <c r="BW38" s="4"/>
      <c r="BX38" s="4"/>
    </row>
    <row r="39" spans="1:76" ht="12" customHeight="1" x14ac:dyDescent="0.15">
      <c r="A39" s="30">
        <v>20</v>
      </c>
      <c r="B39" s="30">
        <v>361</v>
      </c>
      <c r="C39" s="5" t="s">
        <v>149</v>
      </c>
      <c r="D39" s="3">
        <v>62</v>
      </c>
      <c r="E39" s="3">
        <v>35</v>
      </c>
      <c r="F39" s="3">
        <v>28</v>
      </c>
      <c r="G39" s="3">
        <v>27</v>
      </c>
      <c r="H39" s="3">
        <v>14</v>
      </c>
      <c r="I39" s="3">
        <v>13</v>
      </c>
      <c r="J39" s="3" t="s">
        <v>22</v>
      </c>
      <c r="K39" s="123">
        <v>53</v>
      </c>
      <c r="L39" s="124">
        <v>85.5</v>
      </c>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4"/>
      <c r="BH39" s="4"/>
      <c r="BI39" s="4"/>
      <c r="BJ39" s="4"/>
      <c r="BK39" s="4"/>
      <c r="BL39" s="4"/>
      <c r="BM39" s="4"/>
      <c r="BN39" s="4"/>
      <c r="BO39" s="4"/>
      <c r="BP39" s="4"/>
      <c r="BQ39" s="4"/>
      <c r="BR39" s="4"/>
      <c r="BS39" s="4"/>
      <c r="BT39" s="4"/>
      <c r="BU39" s="4"/>
      <c r="BV39" s="4"/>
      <c r="BW39" s="4"/>
      <c r="BX39" s="4"/>
    </row>
    <row r="40" spans="1:76" ht="12" customHeight="1" x14ac:dyDescent="0.15">
      <c r="A40" s="30">
        <v>20</v>
      </c>
      <c r="B40" s="30">
        <v>362</v>
      </c>
      <c r="C40" s="5" t="s">
        <v>150</v>
      </c>
      <c r="D40" s="3">
        <v>1680</v>
      </c>
      <c r="E40" s="3">
        <v>1040</v>
      </c>
      <c r="F40" s="3">
        <v>855</v>
      </c>
      <c r="G40" s="3">
        <v>640</v>
      </c>
      <c r="H40" s="3">
        <v>515</v>
      </c>
      <c r="I40" s="3">
        <v>10</v>
      </c>
      <c r="J40" s="3">
        <v>115</v>
      </c>
      <c r="K40" s="123">
        <v>1280</v>
      </c>
      <c r="L40" s="124">
        <v>76.2</v>
      </c>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4"/>
      <c r="BG40" s="4"/>
      <c r="BH40" s="4"/>
      <c r="BI40" s="4"/>
      <c r="BJ40" s="4"/>
      <c r="BK40" s="4"/>
      <c r="BL40" s="4"/>
      <c r="BM40" s="4"/>
      <c r="BN40" s="4"/>
      <c r="BO40" s="4"/>
      <c r="BP40" s="4"/>
      <c r="BQ40" s="4"/>
      <c r="BR40" s="4"/>
      <c r="BS40" s="4"/>
      <c r="BT40" s="4"/>
      <c r="BU40" s="4"/>
      <c r="BV40" s="4"/>
      <c r="BW40" s="4"/>
      <c r="BX40" s="4"/>
    </row>
    <row r="41" spans="1:76" ht="12" customHeight="1" x14ac:dyDescent="0.15">
      <c r="A41" s="30">
        <v>20</v>
      </c>
      <c r="B41" s="30">
        <v>363</v>
      </c>
      <c r="C41" s="5" t="s">
        <v>151</v>
      </c>
      <c r="D41" s="3">
        <v>1160</v>
      </c>
      <c r="E41" s="3">
        <v>637</v>
      </c>
      <c r="F41" s="3">
        <v>553</v>
      </c>
      <c r="G41" s="3">
        <v>525</v>
      </c>
      <c r="H41" s="3">
        <v>474</v>
      </c>
      <c r="I41" s="3">
        <v>4</v>
      </c>
      <c r="J41" s="3">
        <v>47</v>
      </c>
      <c r="K41" s="123">
        <v>1250</v>
      </c>
      <c r="L41" s="124">
        <v>107.8</v>
      </c>
      <c r="M41" s="4"/>
      <c r="N41" s="4"/>
      <c r="O41" s="4"/>
      <c r="P41" s="4"/>
      <c r="Q41" s="4"/>
      <c r="R41" s="4"/>
      <c r="S41" s="4"/>
      <c r="T41" s="4"/>
      <c r="U41" s="4"/>
      <c r="V41" s="4"/>
      <c r="W41" s="4"/>
      <c r="X41" s="4"/>
      <c r="Y41" s="4"/>
      <c r="Z41" s="4"/>
      <c r="AA41" s="4"/>
      <c r="AB41" s="4"/>
      <c r="AC41" s="4"/>
      <c r="AD41" s="4"/>
      <c r="AE41" s="4"/>
      <c r="AF41" s="4"/>
      <c r="AG41" s="4"/>
      <c r="AH41" s="4"/>
      <c r="AI41" s="4"/>
      <c r="AJ41" s="4"/>
      <c r="AK41" s="4"/>
      <c r="AL41" s="4"/>
      <c r="AM41" s="4"/>
      <c r="AN41" s="4"/>
      <c r="AO41" s="4"/>
      <c r="AP41" s="4"/>
      <c r="AQ41" s="4"/>
      <c r="AR41" s="4"/>
      <c r="AS41" s="4"/>
      <c r="AT41" s="4"/>
      <c r="AU41" s="4"/>
      <c r="AV41" s="4"/>
      <c r="AW41" s="4"/>
      <c r="AX41" s="4"/>
      <c r="AY41" s="4"/>
      <c r="AZ41" s="4"/>
      <c r="BA41" s="4"/>
      <c r="BB41" s="4"/>
      <c r="BC41" s="4"/>
      <c r="BD41" s="4"/>
      <c r="BE41" s="4"/>
      <c r="BF41" s="4"/>
      <c r="BG41" s="4"/>
      <c r="BH41" s="4"/>
      <c r="BI41" s="4"/>
      <c r="BJ41" s="4"/>
      <c r="BK41" s="4"/>
      <c r="BL41" s="4"/>
      <c r="BM41" s="4"/>
      <c r="BN41" s="4"/>
      <c r="BO41" s="4"/>
      <c r="BP41" s="4"/>
      <c r="BQ41" s="4"/>
      <c r="BR41" s="4"/>
      <c r="BS41" s="4"/>
      <c r="BT41" s="4"/>
      <c r="BU41" s="4"/>
      <c r="BV41" s="4"/>
      <c r="BW41" s="4"/>
      <c r="BX41" s="4"/>
    </row>
    <row r="42" spans="1:76" ht="12" customHeight="1" x14ac:dyDescent="0.15">
      <c r="A42" s="30">
        <v>20</v>
      </c>
      <c r="B42" s="30">
        <v>382</v>
      </c>
      <c r="C42" s="5" t="s">
        <v>153</v>
      </c>
      <c r="D42" s="3">
        <v>993</v>
      </c>
      <c r="E42" s="3">
        <v>587</v>
      </c>
      <c r="F42" s="3">
        <v>516</v>
      </c>
      <c r="G42" s="3">
        <v>406</v>
      </c>
      <c r="H42" s="3">
        <v>352</v>
      </c>
      <c r="I42" s="3">
        <v>37</v>
      </c>
      <c r="J42" s="3">
        <v>17</v>
      </c>
      <c r="K42" s="123">
        <v>651</v>
      </c>
      <c r="L42" s="124">
        <v>65.599999999999994</v>
      </c>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row>
    <row r="43" spans="1:76" ht="12" customHeight="1" x14ac:dyDescent="0.15">
      <c r="A43" s="30">
        <v>20</v>
      </c>
      <c r="B43" s="30">
        <v>383</v>
      </c>
      <c r="C43" s="5" t="s">
        <v>154</v>
      </c>
      <c r="D43" s="3">
        <v>1580</v>
      </c>
      <c r="E43" s="3">
        <v>792</v>
      </c>
      <c r="F43" s="3">
        <v>694</v>
      </c>
      <c r="G43" s="3">
        <v>791</v>
      </c>
      <c r="H43" s="3">
        <v>596</v>
      </c>
      <c r="I43" s="3">
        <v>143</v>
      </c>
      <c r="J43" s="3">
        <v>52</v>
      </c>
      <c r="K43" s="123">
        <v>1370</v>
      </c>
      <c r="L43" s="124">
        <v>86.7</v>
      </c>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4"/>
      <c r="BQ43" s="4"/>
      <c r="BR43" s="4"/>
      <c r="BS43" s="4"/>
      <c r="BT43" s="4"/>
      <c r="BU43" s="4"/>
      <c r="BV43" s="4"/>
      <c r="BW43" s="4"/>
      <c r="BX43" s="4"/>
    </row>
    <row r="44" spans="1:76" ht="12" customHeight="1" x14ac:dyDescent="0.15">
      <c r="A44" s="30">
        <v>20</v>
      </c>
      <c r="B44" s="30">
        <v>384</v>
      </c>
      <c r="C44" s="5" t="s">
        <v>155</v>
      </c>
      <c r="D44" s="3">
        <v>1210</v>
      </c>
      <c r="E44" s="3">
        <v>882</v>
      </c>
      <c r="F44" s="3">
        <v>768</v>
      </c>
      <c r="G44" s="3">
        <v>324</v>
      </c>
      <c r="H44" s="3">
        <v>215</v>
      </c>
      <c r="I44" s="3">
        <v>100</v>
      </c>
      <c r="J44" s="3">
        <v>9</v>
      </c>
      <c r="K44" s="123">
        <v>1070</v>
      </c>
      <c r="L44" s="124">
        <v>88.4</v>
      </c>
      <c r="M44" s="4"/>
      <c r="N44" s="4"/>
      <c r="O44" s="4"/>
      <c r="P44" s="4"/>
      <c r="Q44" s="4"/>
      <c r="R44" s="4"/>
      <c r="S44" s="4"/>
      <c r="T44" s="4"/>
      <c r="U44" s="4"/>
      <c r="V44" s="4"/>
      <c r="W44" s="4"/>
      <c r="X44" s="4"/>
      <c r="Y44" s="4"/>
      <c r="Z44" s="4"/>
      <c r="AA44" s="4"/>
      <c r="AB44" s="4"/>
      <c r="AC44" s="4"/>
      <c r="AD44" s="4"/>
      <c r="AE44" s="4"/>
      <c r="AF44" s="4"/>
      <c r="AG44" s="4"/>
      <c r="AH44" s="4"/>
      <c r="AI44" s="4"/>
      <c r="AJ44" s="4"/>
      <c r="AK44" s="4"/>
      <c r="AL44" s="4"/>
      <c r="AM44" s="4"/>
      <c r="AN44" s="4"/>
      <c r="AO44" s="4"/>
      <c r="AP44" s="4"/>
      <c r="AQ44" s="4"/>
      <c r="AR44" s="4"/>
      <c r="AS44" s="4"/>
      <c r="AT44" s="4"/>
      <c r="AU44" s="4"/>
      <c r="AV44" s="4"/>
      <c r="AW44" s="4"/>
      <c r="AX44" s="4"/>
      <c r="AY44" s="4"/>
      <c r="AZ44" s="4"/>
      <c r="BA44" s="4"/>
      <c r="BB44" s="4"/>
      <c r="BC44" s="4"/>
      <c r="BD44" s="4"/>
      <c r="BE44" s="4"/>
      <c r="BF44" s="4"/>
      <c r="BG44" s="4"/>
      <c r="BH44" s="4"/>
      <c r="BI44" s="4"/>
      <c r="BJ44" s="4"/>
      <c r="BK44" s="4"/>
      <c r="BL44" s="4"/>
      <c r="BM44" s="4"/>
      <c r="BN44" s="4"/>
      <c r="BO44" s="4"/>
      <c r="BP44" s="4"/>
      <c r="BQ44" s="4"/>
      <c r="BR44" s="4"/>
      <c r="BS44" s="4"/>
      <c r="BT44" s="4"/>
      <c r="BU44" s="4"/>
      <c r="BV44" s="4"/>
      <c r="BW44" s="4"/>
      <c r="BX44" s="4"/>
    </row>
    <row r="45" spans="1:76" ht="12" customHeight="1" x14ac:dyDescent="0.15">
      <c r="A45" s="30">
        <v>20</v>
      </c>
      <c r="B45" s="30">
        <v>385</v>
      </c>
      <c r="C45" s="5" t="s">
        <v>156</v>
      </c>
      <c r="D45" s="3">
        <v>921</v>
      </c>
      <c r="E45" s="3">
        <v>577</v>
      </c>
      <c r="F45" s="3">
        <v>504</v>
      </c>
      <c r="G45" s="3">
        <v>344</v>
      </c>
      <c r="H45" s="3">
        <v>260</v>
      </c>
      <c r="I45" s="3">
        <v>37</v>
      </c>
      <c r="J45" s="3">
        <v>47</v>
      </c>
      <c r="K45" s="123">
        <v>816</v>
      </c>
      <c r="L45" s="124">
        <v>88.6</v>
      </c>
      <c r="M45" s="4"/>
      <c r="N45" s="4"/>
      <c r="O45" s="4"/>
      <c r="P45" s="4"/>
      <c r="Q45" s="4"/>
      <c r="R45" s="4"/>
      <c r="S45" s="4"/>
      <c r="T45" s="4"/>
      <c r="U45" s="4"/>
      <c r="V45" s="4"/>
      <c r="W45" s="4"/>
      <c r="X45" s="4"/>
      <c r="Y45" s="4"/>
      <c r="Z45" s="4"/>
      <c r="AA45" s="4"/>
      <c r="AB45" s="4"/>
      <c r="AC45" s="4"/>
      <c r="AD45" s="4"/>
      <c r="AE45" s="4"/>
      <c r="AF45" s="4"/>
      <c r="AG45" s="4"/>
      <c r="AH45" s="4"/>
      <c r="AI45" s="4"/>
      <c r="AJ45" s="4"/>
      <c r="AK45" s="4"/>
      <c r="AL45" s="4"/>
      <c r="AM45" s="4"/>
      <c r="AN45" s="4"/>
      <c r="AO45" s="4"/>
      <c r="AP45" s="4"/>
      <c r="AQ45" s="4"/>
      <c r="AR45" s="4"/>
      <c r="AS45" s="4"/>
      <c r="AT45" s="4"/>
      <c r="AU45" s="4"/>
      <c r="AV45" s="4"/>
      <c r="AW45" s="4"/>
      <c r="AX45" s="4"/>
      <c r="AY45" s="4"/>
      <c r="AZ45" s="4"/>
      <c r="BA45" s="4"/>
      <c r="BB45" s="4"/>
      <c r="BC45" s="4"/>
      <c r="BD45" s="4"/>
      <c r="BE45" s="4"/>
      <c r="BF45" s="4"/>
      <c r="BG45" s="4"/>
      <c r="BH45" s="4"/>
      <c r="BI45" s="4"/>
      <c r="BJ45" s="4"/>
      <c r="BK45" s="4"/>
      <c r="BL45" s="4"/>
      <c r="BM45" s="4"/>
      <c r="BN45" s="4"/>
      <c r="BO45" s="4"/>
      <c r="BP45" s="4"/>
      <c r="BQ45" s="4"/>
      <c r="BR45" s="4"/>
      <c r="BS45" s="4"/>
      <c r="BT45" s="4"/>
      <c r="BU45" s="4"/>
      <c r="BV45" s="4"/>
      <c r="BW45" s="4"/>
      <c r="BX45" s="4"/>
    </row>
    <row r="46" spans="1:76" ht="12" customHeight="1" x14ac:dyDescent="0.15">
      <c r="A46" s="30">
        <v>20</v>
      </c>
      <c r="B46" s="30">
        <v>386</v>
      </c>
      <c r="C46" s="5" t="s">
        <v>157</v>
      </c>
      <c r="D46" s="3">
        <v>782</v>
      </c>
      <c r="E46" s="3">
        <v>452</v>
      </c>
      <c r="F46" s="3">
        <v>385</v>
      </c>
      <c r="G46" s="3">
        <v>330</v>
      </c>
      <c r="H46" s="3">
        <v>146</v>
      </c>
      <c r="I46" s="3">
        <v>183</v>
      </c>
      <c r="J46" s="3">
        <v>1</v>
      </c>
      <c r="K46" s="123">
        <v>596</v>
      </c>
      <c r="L46" s="124">
        <v>76.2</v>
      </c>
      <c r="M46" s="4"/>
      <c r="N46" s="4"/>
      <c r="O46" s="4"/>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c r="BF46" s="4"/>
      <c r="BG46" s="4"/>
      <c r="BH46" s="4"/>
      <c r="BI46" s="4"/>
      <c r="BJ46" s="4"/>
      <c r="BK46" s="4"/>
      <c r="BL46" s="4"/>
      <c r="BM46" s="4"/>
      <c r="BN46" s="4"/>
      <c r="BO46" s="4"/>
      <c r="BP46" s="4"/>
      <c r="BQ46" s="4"/>
      <c r="BR46" s="4"/>
      <c r="BS46" s="4"/>
      <c r="BT46" s="4"/>
      <c r="BU46" s="4"/>
      <c r="BV46" s="4"/>
      <c r="BW46" s="4"/>
      <c r="BX46" s="4"/>
    </row>
    <row r="47" spans="1:76" ht="12" customHeight="1" x14ac:dyDescent="0.15">
      <c r="A47" s="30">
        <v>20</v>
      </c>
      <c r="B47" s="30">
        <v>388</v>
      </c>
      <c r="C47" s="5" t="s">
        <v>159</v>
      </c>
      <c r="D47" s="3">
        <v>517</v>
      </c>
      <c r="E47" s="3">
        <v>435</v>
      </c>
      <c r="F47" s="3">
        <v>377</v>
      </c>
      <c r="G47" s="3">
        <v>82</v>
      </c>
      <c r="H47" s="3">
        <v>37</v>
      </c>
      <c r="I47" s="3">
        <v>43</v>
      </c>
      <c r="J47" s="3">
        <v>2</v>
      </c>
      <c r="K47" s="123">
        <v>473</v>
      </c>
      <c r="L47" s="124">
        <v>91.5</v>
      </c>
      <c r="M47" s="4"/>
      <c r="N47" s="4"/>
      <c r="O47" s="4"/>
      <c r="P47" s="4"/>
      <c r="Q47" s="4"/>
      <c r="R47" s="4"/>
      <c r="S47" s="4"/>
      <c r="T47" s="4"/>
      <c r="U47" s="4"/>
      <c r="V47" s="4"/>
      <c r="W47" s="4"/>
      <c r="X47" s="4"/>
      <c r="Y47" s="4"/>
      <c r="Z47" s="4"/>
      <c r="AA47" s="4"/>
      <c r="AB47" s="4"/>
      <c r="AC47" s="4"/>
      <c r="AD47" s="4"/>
      <c r="AE47" s="4"/>
      <c r="AF47" s="4"/>
      <c r="AG47" s="4"/>
      <c r="AH47" s="4"/>
      <c r="AI47" s="4"/>
      <c r="AJ47" s="4"/>
      <c r="AK47" s="4"/>
      <c r="AL47" s="4"/>
      <c r="AM47" s="4"/>
      <c r="AN47" s="4"/>
      <c r="AO47" s="4"/>
      <c r="AP47" s="4"/>
      <c r="AQ47" s="4"/>
      <c r="AR47" s="4"/>
      <c r="AS47" s="4"/>
      <c r="AT47" s="4"/>
      <c r="AU47" s="4"/>
      <c r="AV47" s="4"/>
      <c r="AW47" s="4"/>
      <c r="AX47" s="4"/>
      <c r="AY47" s="4"/>
      <c r="AZ47" s="4"/>
      <c r="BA47" s="4"/>
      <c r="BB47" s="4"/>
      <c r="BC47" s="4"/>
      <c r="BD47" s="4"/>
      <c r="BE47" s="4"/>
      <c r="BF47" s="4"/>
      <c r="BG47" s="4"/>
      <c r="BH47" s="4"/>
      <c r="BI47" s="4"/>
      <c r="BJ47" s="4"/>
      <c r="BK47" s="4"/>
      <c r="BL47" s="4"/>
      <c r="BM47" s="4"/>
      <c r="BN47" s="4"/>
      <c r="BO47" s="4"/>
      <c r="BP47" s="4"/>
      <c r="BQ47" s="4"/>
      <c r="BR47" s="4"/>
      <c r="BS47" s="4"/>
      <c r="BT47" s="4"/>
      <c r="BU47" s="4"/>
      <c r="BV47" s="4"/>
      <c r="BW47" s="4"/>
      <c r="BX47" s="4"/>
    </row>
    <row r="48" spans="1:76" ht="12" customHeight="1" x14ac:dyDescent="0.15">
      <c r="A48" s="30">
        <v>20</v>
      </c>
      <c r="B48" s="30">
        <v>402</v>
      </c>
      <c r="C48" s="5" t="s">
        <v>160</v>
      </c>
      <c r="D48" s="3">
        <v>1110</v>
      </c>
      <c r="E48" s="3">
        <v>277</v>
      </c>
      <c r="F48" s="3">
        <v>234</v>
      </c>
      <c r="G48" s="3">
        <v>828</v>
      </c>
      <c r="H48" s="3">
        <v>195</v>
      </c>
      <c r="I48" s="3">
        <v>630</v>
      </c>
      <c r="J48" s="3">
        <v>3</v>
      </c>
      <c r="K48" s="123">
        <v>913</v>
      </c>
      <c r="L48" s="124">
        <v>82.3</v>
      </c>
      <c r="M48" s="4"/>
      <c r="N48" s="4"/>
      <c r="O48" s="4"/>
      <c r="P48" s="4"/>
      <c r="Q48" s="4"/>
      <c r="R48" s="4"/>
      <c r="S48" s="4"/>
      <c r="T48" s="4"/>
      <c r="U48" s="4"/>
      <c r="V48" s="4"/>
      <c r="W48" s="4"/>
      <c r="X48" s="4"/>
      <c r="Y48" s="4"/>
      <c r="Z48" s="4"/>
      <c r="AA48" s="4"/>
      <c r="AB48" s="4"/>
      <c r="AC48" s="4"/>
      <c r="AD48" s="4"/>
      <c r="AE48" s="4"/>
      <c r="AF48" s="4"/>
      <c r="AG48" s="4"/>
      <c r="AH48" s="4"/>
      <c r="AI48" s="4"/>
      <c r="AJ48" s="4"/>
      <c r="AK48" s="4"/>
      <c r="AL48" s="4"/>
      <c r="AM48" s="4"/>
      <c r="AN48" s="4"/>
      <c r="AO48" s="4"/>
      <c r="AP48" s="4"/>
      <c r="AQ48" s="4"/>
      <c r="AR48" s="4"/>
      <c r="AS48" s="4"/>
      <c r="AT48" s="4"/>
      <c r="AU48" s="4"/>
      <c r="AV48" s="4"/>
      <c r="AW48" s="4"/>
      <c r="AX48" s="4"/>
      <c r="AY48" s="4"/>
      <c r="AZ48" s="4"/>
      <c r="BA48" s="4"/>
      <c r="BB48" s="4"/>
      <c r="BC48" s="4"/>
      <c r="BD48" s="4"/>
      <c r="BE48" s="4"/>
      <c r="BF48" s="4"/>
      <c r="BG48" s="4"/>
      <c r="BH48" s="4"/>
      <c r="BI48" s="4"/>
      <c r="BJ48" s="4"/>
      <c r="BK48" s="4"/>
      <c r="BL48" s="4"/>
      <c r="BM48" s="4"/>
      <c r="BN48" s="4"/>
      <c r="BO48" s="4"/>
      <c r="BP48" s="4"/>
      <c r="BQ48" s="4"/>
      <c r="BR48" s="4"/>
      <c r="BS48" s="4"/>
      <c r="BT48" s="4"/>
      <c r="BU48" s="4"/>
      <c r="BV48" s="4"/>
      <c r="BW48" s="4"/>
      <c r="BX48" s="4"/>
    </row>
    <row r="49" spans="1:76" ht="12" customHeight="1" x14ac:dyDescent="0.15">
      <c r="A49" s="30">
        <v>20</v>
      </c>
      <c r="B49" s="30">
        <v>403</v>
      </c>
      <c r="C49" s="5" t="s">
        <v>161</v>
      </c>
      <c r="D49" s="3">
        <v>986</v>
      </c>
      <c r="E49" s="3">
        <v>349</v>
      </c>
      <c r="F49" s="3">
        <v>297</v>
      </c>
      <c r="G49" s="3">
        <v>637</v>
      </c>
      <c r="H49" s="3">
        <v>207</v>
      </c>
      <c r="I49" s="3">
        <v>425</v>
      </c>
      <c r="J49" s="3">
        <v>5</v>
      </c>
      <c r="K49" s="123">
        <v>860</v>
      </c>
      <c r="L49" s="124">
        <v>87.2</v>
      </c>
      <c r="M49" s="4"/>
      <c r="N49" s="4"/>
      <c r="O49" s="4"/>
      <c r="P49" s="4"/>
      <c r="Q49" s="4"/>
      <c r="R49" s="4"/>
      <c r="S49" s="4"/>
      <c r="T49" s="4"/>
      <c r="U49" s="4"/>
      <c r="V49" s="4"/>
      <c r="W49" s="4"/>
      <c r="X49" s="4"/>
      <c r="Y49" s="4"/>
      <c r="Z49" s="4"/>
      <c r="AA49" s="4"/>
      <c r="AB49" s="4"/>
      <c r="AC49" s="4"/>
      <c r="AD49" s="4"/>
      <c r="AE49" s="4"/>
      <c r="AF49" s="4"/>
      <c r="AG49" s="4"/>
      <c r="AH49" s="4"/>
      <c r="AI49" s="4"/>
      <c r="AJ49" s="4"/>
      <c r="AK49" s="4"/>
      <c r="AL49" s="4"/>
      <c r="AM49" s="4"/>
      <c r="AN49" s="4"/>
      <c r="AO49" s="4"/>
      <c r="AP49" s="4"/>
      <c r="AQ49" s="4"/>
      <c r="AR49" s="4"/>
      <c r="AS49" s="4"/>
      <c r="AT49" s="4"/>
      <c r="AU49" s="4"/>
      <c r="AV49" s="4"/>
      <c r="AW49" s="4"/>
      <c r="AX49" s="4"/>
      <c r="AY49" s="4"/>
      <c r="AZ49" s="4"/>
      <c r="BA49" s="4"/>
      <c r="BB49" s="4"/>
      <c r="BC49" s="4"/>
      <c r="BD49" s="4"/>
      <c r="BE49" s="4"/>
      <c r="BF49" s="4"/>
      <c r="BG49" s="4"/>
      <c r="BH49" s="4"/>
      <c r="BI49" s="4"/>
      <c r="BJ49" s="4"/>
      <c r="BK49" s="4"/>
      <c r="BL49" s="4"/>
      <c r="BM49" s="4"/>
      <c r="BN49" s="4"/>
      <c r="BO49" s="4"/>
      <c r="BP49" s="4"/>
      <c r="BQ49" s="4"/>
      <c r="BR49" s="4"/>
      <c r="BS49" s="4"/>
      <c r="BT49" s="4"/>
      <c r="BU49" s="4"/>
      <c r="BV49" s="4"/>
      <c r="BW49" s="4"/>
      <c r="BX49" s="4"/>
    </row>
    <row r="50" spans="1:76" ht="12" customHeight="1" x14ac:dyDescent="0.15">
      <c r="A50" s="30">
        <v>20</v>
      </c>
      <c r="B50" s="30">
        <v>404</v>
      </c>
      <c r="C50" s="5" t="s">
        <v>162</v>
      </c>
      <c r="D50" s="3">
        <v>544</v>
      </c>
      <c r="E50" s="3">
        <v>302</v>
      </c>
      <c r="F50" s="3">
        <v>244</v>
      </c>
      <c r="G50" s="3">
        <v>242</v>
      </c>
      <c r="H50" s="3">
        <v>183</v>
      </c>
      <c r="I50" s="3">
        <v>56</v>
      </c>
      <c r="J50" s="3">
        <v>3</v>
      </c>
      <c r="K50" s="123">
        <v>387</v>
      </c>
      <c r="L50" s="124">
        <v>71.099999999999994</v>
      </c>
      <c r="M50" s="4"/>
      <c r="N50" s="4"/>
      <c r="O50" s="4"/>
      <c r="P50" s="4"/>
      <c r="Q50" s="4"/>
      <c r="R50" s="4"/>
      <c r="S50" s="4"/>
      <c r="T50" s="4"/>
      <c r="U50" s="4"/>
      <c r="V50" s="4"/>
      <c r="W50" s="4"/>
      <c r="X50" s="4"/>
      <c r="Y50" s="4"/>
      <c r="Z50" s="4"/>
      <c r="AA50" s="4"/>
      <c r="AB50" s="4"/>
      <c r="AC50" s="4"/>
      <c r="AD50" s="4"/>
      <c r="AE50" s="4"/>
      <c r="AF50" s="4"/>
      <c r="AG50" s="4"/>
      <c r="AH50" s="4"/>
      <c r="AI50" s="4"/>
      <c r="AJ50" s="4"/>
      <c r="AK50" s="4"/>
      <c r="AL50" s="4"/>
      <c r="AM50" s="4"/>
      <c r="AN50" s="4"/>
      <c r="AO50" s="4"/>
      <c r="AP50" s="4"/>
      <c r="AQ50" s="4"/>
      <c r="AR50" s="4"/>
      <c r="AS50" s="4"/>
      <c r="AT50" s="4"/>
      <c r="AU50" s="4"/>
      <c r="AV50" s="4"/>
      <c r="AW50" s="4"/>
      <c r="AX50" s="4"/>
      <c r="AY50" s="4"/>
      <c r="AZ50" s="4"/>
      <c r="BA50" s="4"/>
      <c r="BB50" s="4"/>
      <c r="BC50" s="4"/>
      <c r="BD50" s="4"/>
      <c r="BE50" s="4"/>
      <c r="BF50" s="4"/>
      <c r="BG50" s="4"/>
      <c r="BH50" s="4"/>
      <c r="BI50" s="4"/>
      <c r="BJ50" s="4"/>
      <c r="BK50" s="4"/>
      <c r="BL50" s="4"/>
      <c r="BM50" s="4"/>
      <c r="BN50" s="4"/>
      <c r="BO50" s="4"/>
      <c r="BP50" s="4"/>
      <c r="BQ50" s="4"/>
      <c r="BR50" s="4"/>
      <c r="BS50" s="4"/>
      <c r="BT50" s="4"/>
      <c r="BU50" s="4"/>
      <c r="BV50" s="4"/>
      <c r="BW50" s="4"/>
      <c r="BX50" s="4"/>
    </row>
    <row r="51" spans="1:76" ht="12" customHeight="1" x14ac:dyDescent="0.15">
      <c r="A51" s="30">
        <v>20</v>
      </c>
      <c r="B51" s="30">
        <v>406</v>
      </c>
      <c r="C51" s="5" t="s">
        <v>163</v>
      </c>
      <c r="D51" s="3">
        <v>27</v>
      </c>
      <c r="E51" s="3">
        <v>3</v>
      </c>
      <c r="F51" s="3">
        <v>2</v>
      </c>
      <c r="G51" s="3">
        <v>24</v>
      </c>
      <c r="H51" s="3">
        <v>24</v>
      </c>
      <c r="I51" s="3">
        <v>0</v>
      </c>
      <c r="J51" s="3" t="s">
        <v>22</v>
      </c>
      <c r="K51" s="123">
        <v>13</v>
      </c>
      <c r="L51" s="124">
        <v>48.1</v>
      </c>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c r="BF51" s="4"/>
      <c r="BG51" s="4"/>
      <c r="BH51" s="4"/>
      <c r="BI51" s="4"/>
      <c r="BJ51" s="4"/>
      <c r="BK51" s="4"/>
      <c r="BL51" s="4"/>
      <c r="BM51" s="4"/>
      <c r="BN51" s="4"/>
      <c r="BO51" s="4"/>
      <c r="BP51" s="4"/>
      <c r="BQ51" s="4"/>
      <c r="BR51" s="4"/>
      <c r="BS51" s="4"/>
      <c r="BT51" s="4"/>
      <c r="BU51" s="4"/>
      <c r="BV51" s="4"/>
      <c r="BW51" s="4"/>
      <c r="BX51" s="4"/>
    </row>
    <row r="52" spans="1:76" ht="12" customHeight="1" x14ac:dyDescent="0.15">
      <c r="A52" s="30">
        <v>20</v>
      </c>
      <c r="B52" s="30">
        <v>407</v>
      </c>
      <c r="C52" s="5" t="s">
        <v>164</v>
      </c>
      <c r="D52" s="3">
        <v>462</v>
      </c>
      <c r="E52" s="3">
        <v>281</v>
      </c>
      <c r="F52" s="3">
        <v>233</v>
      </c>
      <c r="G52" s="3">
        <v>181</v>
      </c>
      <c r="H52" s="3">
        <v>130</v>
      </c>
      <c r="I52" s="3">
        <v>49</v>
      </c>
      <c r="J52" s="3">
        <v>2</v>
      </c>
      <c r="K52" s="123">
        <v>372</v>
      </c>
      <c r="L52" s="124">
        <v>80.5</v>
      </c>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c r="BJ52" s="4"/>
      <c r="BK52" s="4"/>
      <c r="BL52" s="4"/>
      <c r="BM52" s="4"/>
      <c r="BN52" s="4"/>
      <c r="BO52" s="4"/>
      <c r="BP52" s="4"/>
      <c r="BQ52" s="4"/>
      <c r="BR52" s="4"/>
      <c r="BS52" s="4"/>
      <c r="BT52" s="4"/>
      <c r="BU52" s="4"/>
      <c r="BV52" s="4"/>
      <c r="BW52" s="4"/>
      <c r="BX52" s="4"/>
    </row>
    <row r="53" spans="1:76" ht="12" customHeight="1" x14ac:dyDescent="0.15">
      <c r="A53" s="30">
        <v>20</v>
      </c>
      <c r="B53" s="30">
        <v>409</v>
      </c>
      <c r="C53" s="5" t="s">
        <v>166</v>
      </c>
      <c r="D53" s="3">
        <v>21</v>
      </c>
      <c r="E53" s="3">
        <v>9</v>
      </c>
      <c r="F53" s="3">
        <v>7</v>
      </c>
      <c r="G53" s="3">
        <v>12</v>
      </c>
      <c r="H53" s="3">
        <v>11</v>
      </c>
      <c r="I53" s="3">
        <v>0</v>
      </c>
      <c r="J53" s="3">
        <v>1</v>
      </c>
      <c r="K53" s="123">
        <v>77</v>
      </c>
      <c r="L53" s="124">
        <v>366.7</v>
      </c>
      <c r="M53" s="4"/>
      <c r="N53" s="4"/>
      <c r="O53" s="4"/>
      <c r="P53" s="4"/>
      <c r="Q53" s="4"/>
      <c r="R53" s="4"/>
      <c r="S53" s="4"/>
      <c r="T53" s="4"/>
      <c r="U53" s="4"/>
      <c r="V53" s="4"/>
      <c r="W53" s="4"/>
      <c r="X53" s="4"/>
      <c r="Y53" s="4"/>
      <c r="Z53" s="4"/>
      <c r="AA53" s="4"/>
      <c r="AB53" s="4"/>
      <c r="AC53" s="4"/>
      <c r="AD53" s="4"/>
      <c r="AE53" s="4"/>
      <c r="AF53" s="4"/>
      <c r="AG53" s="4"/>
      <c r="AH53" s="4"/>
      <c r="AI53" s="4"/>
      <c r="AJ53" s="4"/>
      <c r="AK53" s="4"/>
      <c r="AL53" s="4"/>
      <c r="AM53" s="4"/>
      <c r="AN53" s="4"/>
      <c r="AO53" s="4"/>
      <c r="AP53" s="4"/>
      <c r="AQ53" s="4"/>
      <c r="AR53" s="4"/>
      <c r="AS53" s="4"/>
      <c r="AT53" s="4"/>
      <c r="AU53" s="4"/>
      <c r="AV53" s="4"/>
      <c r="AW53" s="4"/>
      <c r="AX53" s="4"/>
      <c r="AY53" s="4"/>
      <c r="AZ53" s="4"/>
      <c r="BA53" s="4"/>
      <c r="BB53" s="4"/>
      <c r="BC53" s="4"/>
      <c r="BD53" s="4"/>
      <c r="BE53" s="4"/>
      <c r="BF53" s="4"/>
      <c r="BG53" s="4"/>
      <c r="BH53" s="4"/>
      <c r="BI53" s="4"/>
      <c r="BJ53" s="4"/>
      <c r="BK53" s="4"/>
      <c r="BL53" s="4"/>
      <c r="BM53" s="4"/>
      <c r="BN53" s="4"/>
      <c r="BO53" s="4"/>
      <c r="BP53" s="4"/>
      <c r="BQ53" s="4"/>
      <c r="BR53" s="4"/>
      <c r="BS53" s="4"/>
      <c r="BT53" s="4"/>
      <c r="BU53" s="4"/>
      <c r="BV53" s="4"/>
      <c r="BW53" s="4"/>
      <c r="BX53" s="4"/>
    </row>
    <row r="54" spans="1:76" ht="12" customHeight="1" x14ac:dyDescent="0.15">
      <c r="A54" s="30">
        <v>20</v>
      </c>
      <c r="B54" s="30">
        <v>410</v>
      </c>
      <c r="C54" s="5" t="s">
        <v>167</v>
      </c>
      <c r="D54" s="3">
        <v>142</v>
      </c>
      <c r="E54" s="3">
        <v>76</v>
      </c>
      <c r="F54" s="3">
        <v>61</v>
      </c>
      <c r="G54" s="3">
        <v>66</v>
      </c>
      <c r="H54" s="3">
        <v>39</v>
      </c>
      <c r="I54" s="3">
        <v>0</v>
      </c>
      <c r="J54" s="3">
        <v>27</v>
      </c>
      <c r="K54" s="123">
        <v>149</v>
      </c>
      <c r="L54" s="124">
        <v>104.9</v>
      </c>
      <c r="M54" s="4"/>
      <c r="N54" s="4"/>
      <c r="O54" s="4"/>
      <c r="P54" s="4"/>
      <c r="Q54" s="4"/>
      <c r="R54" s="4"/>
      <c r="S54" s="4"/>
      <c r="T54" s="4"/>
      <c r="U54" s="4"/>
      <c r="V54" s="4"/>
      <c r="W54" s="4"/>
      <c r="X54" s="4"/>
      <c r="Y54" s="4"/>
      <c r="Z54" s="4"/>
      <c r="AA54" s="4"/>
      <c r="AB54" s="4"/>
      <c r="AC54" s="4"/>
      <c r="AD54" s="4"/>
      <c r="AE54" s="4"/>
      <c r="AF54" s="4"/>
      <c r="AG54" s="4"/>
      <c r="AH54" s="4"/>
      <c r="AI54" s="4"/>
      <c r="AJ54" s="4"/>
      <c r="AK54" s="4"/>
      <c r="AL54" s="4"/>
      <c r="AM54" s="4"/>
      <c r="AN54" s="4"/>
      <c r="AO54" s="4"/>
      <c r="AP54" s="4"/>
      <c r="AQ54" s="4"/>
      <c r="AR54" s="4"/>
      <c r="AS54" s="4"/>
      <c r="AT54" s="4"/>
      <c r="AU54" s="4"/>
      <c r="AV54" s="4"/>
      <c r="AW54" s="4"/>
      <c r="AX54" s="4"/>
      <c r="AY54" s="4"/>
      <c r="AZ54" s="4"/>
      <c r="BA54" s="4"/>
      <c r="BB54" s="4"/>
      <c r="BC54" s="4"/>
      <c r="BD54" s="4"/>
      <c r="BE54" s="4"/>
      <c r="BF54" s="4"/>
      <c r="BG54" s="4"/>
      <c r="BH54" s="4"/>
      <c r="BI54" s="4"/>
      <c r="BJ54" s="4"/>
      <c r="BK54" s="4"/>
      <c r="BL54" s="4"/>
      <c r="BM54" s="4"/>
      <c r="BN54" s="4"/>
      <c r="BO54" s="4"/>
      <c r="BP54" s="4"/>
      <c r="BQ54" s="4"/>
      <c r="BR54" s="4"/>
      <c r="BS54" s="4"/>
      <c r="BT54" s="4"/>
      <c r="BU54" s="4"/>
      <c r="BV54" s="4"/>
      <c r="BW54" s="4"/>
      <c r="BX54" s="4"/>
    </row>
    <row r="55" spans="1:76" ht="12" customHeight="1" x14ac:dyDescent="0.15">
      <c r="A55" s="30">
        <v>20</v>
      </c>
      <c r="B55" s="30">
        <v>411</v>
      </c>
      <c r="C55" s="5" t="s">
        <v>168</v>
      </c>
      <c r="D55" s="3">
        <v>442</v>
      </c>
      <c r="E55" s="3">
        <v>191</v>
      </c>
      <c r="F55" s="3">
        <v>158</v>
      </c>
      <c r="G55" s="3">
        <v>251</v>
      </c>
      <c r="H55" s="3">
        <v>106</v>
      </c>
      <c r="I55" s="3">
        <v>139</v>
      </c>
      <c r="J55" s="3">
        <v>6</v>
      </c>
      <c r="K55" s="123">
        <v>420</v>
      </c>
      <c r="L55" s="124">
        <v>95</v>
      </c>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c r="BJ55" s="4"/>
      <c r="BK55" s="4"/>
      <c r="BL55" s="4"/>
      <c r="BM55" s="4"/>
      <c r="BN55" s="4"/>
      <c r="BO55" s="4"/>
      <c r="BP55" s="4"/>
      <c r="BQ55" s="4"/>
      <c r="BR55" s="4"/>
      <c r="BS55" s="4"/>
      <c r="BT55" s="4"/>
      <c r="BU55" s="4"/>
      <c r="BV55" s="4"/>
      <c r="BW55" s="4"/>
      <c r="BX55" s="4"/>
    </row>
    <row r="56" spans="1:76" ht="12" customHeight="1" x14ac:dyDescent="0.15">
      <c r="A56" s="30">
        <v>20</v>
      </c>
      <c r="B56" s="30">
        <v>412</v>
      </c>
      <c r="C56" s="5" t="s">
        <v>169</v>
      </c>
      <c r="D56" s="3">
        <v>119</v>
      </c>
      <c r="E56" s="3">
        <v>96</v>
      </c>
      <c r="F56" s="3">
        <v>80</v>
      </c>
      <c r="G56" s="3">
        <v>23</v>
      </c>
      <c r="H56" s="3">
        <v>14</v>
      </c>
      <c r="I56" s="3">
        <v>7</v>
      </c>
      <c r="J56" s="3">
        <v>2</v>
      </c>
      <c r="K56" s="123">
        <v>86</v>
      </c>
      <c r="L56" s="124">
        <v>72.3</v>
      </c>
      <c r="M56" s="4"/>
      <c r="N56" s="4"/>
      <c r="O56" s="4"/>
      <c r="P56" s="4"/>
      <c r="Q56" s="4"/>
      <c r="R56" s="4"/>
      <c r="S56" s="4"/>
      <c r="T56" s="4"/>
      <c r="U56" s="4"/>
      <c r="V56" s="4"/>
      <c r="W56" s="4"/>
      <c r="X56" s="4"/>
      <c r="Y56" s="4"/>
      <c r="Z56" s="4"/>
      <c r="AA56" s="4"/>
      <c r="AB56" s="4"/>
      <c r="AC56" s="4"/>
      <c r="AD56" s="4"/>
      <c r="AE56" s="4"/>
      <c r="AF56" s="4"/>
      <c r="AG56" s="4"/>
      <c r="AH56" s="4"/>
      <c r="AI56" s="4"/>
      <c r="AJ56" s="4"/>
      <c r="AK56" s="4"/>
      <c r="AL56" s="4"/>
      <c r="AM56" s="4"/>
      <c r="AN56" s="4"/>
      <c r="AO56" s="4"/>
      <c r="AP56" s="4"/>
      <c r="AQ56" s="4"/>
      <c r="AR56" s="4"/>
      <c r="AS56" s="4"/>
      <c r="AT56" s="4"/>
      <c r="AU56" s="4"/>
      <c r="AV56" s="4"/>
      <c r="AW56" s="4"/>
      <c r="AX56" s="4"/>
      <c r="AY56" s="4"/>
      <c r="AZ56" s="4"/>
      <c r="BA56" s="4"/>
      <c r="BB56" s="4"/>
      <c r="BC56" s="4"/>
      <c r="BD56" s="4"/>
      <c r="BE56" s="4"/>
      <c r="BF56" s="4"/>
      <c r="BG56" s="4"/>
      <c r="BH56" s="4"/>
      <c r="BI56" s="4"/>
      <c r="BJ56" s="4"/>
      <c r="BK56" s="4"/>
      <c r="BL56" s="4"/>
      <c r="BM56" s="4"/>
      <c r="BN56" s="4"/>
      <c r="BO56" s="4"/>
      <c r="BP56" s="4"/>
      <c r="BQ56" s="4"/>
      <c r="BR56" s="4"/>
      <c r="BS56" s="4"/>
      <c r="BT56" s="4"/>
      <c r="BU56" s="4"/>
      <c r="BV56" s="4"/>
      <c r="BW56" s="4"/>
      <c r="BX56" s="4"/>
    </row>
    <row r="57" spans="1:76" ht="12" customHeight="1" x14ac:dyDescent="0.15">
      <c r="A57" s="30">
        <v>20</v>
      </c>
      <c r="B57" s="30">
        <v>413</v>
      </c>
      <c r="C57" s="5" t="s">
        <v>170</v>
      </c>
      <c r="D57" s="3">
        <v>103</v>
      </c>
      <c r="E57" s="3">
        <v>33</v>
      </c>
      <c r="F57" s="3">
        <v>26</v>
      </c>
      <c r="G57" s="3">
        <v>70</v>
      </c>
      <c r="H57" s="3">
        <v>29</v>
      </c>
      <c r="I57" s="3">
        <v>39</v>
      </c>
      <c r="J57" s="3">
        <v>2</v>
      </c>
      <c r="K57" s="123">
        <v>92</v>
      </c>
      <c r="L57" s="124">
        <v>89.3</v>
      </c>
      <c r="M57" s="4"/>
      <c r="N57" s="4"/>
      <c r="O57" s="4"/>
      <c r="P57" s="4"/>
      <c r="Q57" s="4"/>
      <c r="R57" s="4"/>
      <c r="S57" s="4"/>
      <c r="T57" s="4"/>
      <c r="U57" s="4"/>
      <c r="V57" s="4"/>
      <c r="W57" s="4"/>
      <c r="X57" s="4"/>
      <c r="Y57" s="4"/>
      <c r="Z57" s="4"/>
      <c r="AA57" s="4"/>
      <c r="AB57" s="4"/>
      <c r="AC57" s="4"/>
      <c r="AD57" s="4"/>
      <c r="AE57" s="4"/>
      <c r="AF57" s="4"/>
      <c r="AG57" s="4"/>
      <c r="AH57" s="4"/>
      <c r="AI57" s="4"/>
      <c r="AJ57" s="4"/>
      <c r="AK57" s="4"/>
      <c r="AL57" s="4"/>
      <c r="AM57" s="4"/>
      <c r="AN57" s="4"/>
      <c r="AO57" s="4"/>
      <c r="AP57" s="4"/>
      <c r="AQ57" s="4"/>
      <c r="AR57" s="4"/>
      <c r="AS57" s="4"/>
      <c r="AT57" s="4"/>
      <c r="AU57" s="4"/>
      <c r="AV57" s="4"/>
      <c r="AW57" s="4"/>
      <c r="AX57" s="4"/>
      <c r="AY57" s="4"/>
      <c r="AZ57" s="4"/>
      <c r="BA57" s="4"/>
      <c r="BB57" s="4"/>
      <c r="BC57" s="4"/>
      <c r="BD57" s="4"/>
      <c r="BE57" s="4"/>
      <c r="BF57" s="4"/>
      <c r="BG57" s="4"/>
      <c r="BH57" s="4"/>
      <c r="BI57" s="4"/>
      <c r="BJ57" s="4"/>
      <c r="BK57" s="4"/>
      <c r="BL57" s="4"/>
      <c r="BM57" s="4"/>
      <c r="BN57" s="4"/>
      <c r="BO57" s="4"/>
      <c r="BP57" s="4"/>
      <c r="BQ57" s="4"/>
      <c r="BR57" s="4"/>
      <c r="BS57" s="4"/>
      <c r="BT57" s="4"/>
      <c r="BU57" s="4"/>
      <c r="BV57" s="4"/>
      <c r="BW57" s="4"/>
      <c r="BX57" s="4"/>
    </row>
    <row r="58" spans="1:76" ht="12" customHeight="1" x14ac:dyDescent="0.15">
      <c r="A58" s="30">
        <v>20</v>
      </c>
      <c r="B58" s="30">
        <v>414</v>
      </c>
      <c r="C58" s="5" t="s">
        <v>171</v>
      </c>
      <c r="D58" s="3">
        <v>209</v>
      </c>
      <c r="E58" s="3">
        <v>81</v>
      </c>
      <c r="F58" s="3">
        <v>66</v>
      </c>
      <c r="G58" s="3">
        <v>128</v>
      </c>
      <c r="H58" s="3">
        <v>104</v>
      </c>
      <c r="I58" s="3">
        <v>22</v>
      </c>
      <c r="J58" s="3">
        <v>2</v>
      </c>
      <c r="K58" s="123">
        <v>142</v>
      </c>
      <c r="L58" s="124">
        <v>67.900000000000006</v>
      </c>
      <c r="M58" s="4"/>
      <c r="N58" s="4"/>
      <c r="O58" s="4"/>
      <c r="P58" s="4"/>
      <c r="Q58" s="4"/>
      <c r="R58" s="4"/>
      <c r="S58" s="4"/>
      <c r="T58" s="4"/>
      <c r="U58" s="4"/>
      <c r="V58" s="4"/>
      <c r="W58" s="4"/>
      <c r="X58" s="4"/>
      <c r="Y58" s="4"/>
      <c r="Z58" s="4"/>
      <c r="AA58" s="4"/>
      <c r="AB58" s="4"/>
      <c r="AC58" s="4"/>
      <c r="AD58" s="4"/>
      <c r="AE58" s="4"/>
      <c r="AF58" s="4"/>
      <c r="AG58" s="4"/>
      <c r="AH58" s="4"/>
      <c r="AI58" s="4"/>
      <c r="AJ58" s="4"/>
      <c r="AK58" s="4"/>
      <c r="AL58" s="4"/>
      <c r="AM58" s="4"/>
      <c r="AN58" s="4"/>
      <c r="AO58" s="4"/>
      <c r="AP58" s="4"/>
      <c r="AQ58" s="4"/>
      <c r="AR58" s="4"/>
      <c r="AS58" s="4"/>
      <c r="AT58" s="4"/>
      <c r="AU58" s="4"/>
      <c r="AV58" s="4"/>
      <c r="AW58" s="4"/>
      <c r="AX58" s="4"/>
      <c r="AY58" s="4"/>
      <c r="AZ58" s="4"/>
      <c r="BA58" s="4"/>
      <c r="BB58" s="4"/>
      <c r="BC58" s="4"/>
      <c r="BD58" s="4"/>
      <c r="BE58" s="4"/>
      <c r="BF58" s="4"/>
      <c r="BG58" s="4"/>
      <c r="BH58" s="4"/>
      <c r="BI58" s="4"/>
      <c r="BJ58" s="4"/>
      <c r="BK58" s="4"/>
      <c r="BL58" s="4"/>
      <c r="BM58" s="4"/>
      <c r="BN58" s="4"/>
      <c r="BO58" s="4"/>
      <c r="BP58" s="4"/>
      <c r="BQ58" s="4"/>
      <c r="BR58" s="4"/>
      <c r="BS58" s="4"/>
      <c r="BT58" s="4"/>
      <c r="BU58" s="4"/>
      <c r="BV58" s="4"/>
      <c r="BW58" s="4"/>
      <c r="BX58" s="4"/>
    </row>
    <row r="59" spans="1:76" ht="12" customHeight="1" x14ac:dyDescent="0.15">
      <c r="A59" s="30">
        <v>20</v>
      </c>
      <c r="B59" s="30">
        <v>415</v>
      </c>
      <c r="C59" s="5" t="s">
        <v>172</v>
      </c>
      <c r="D59" s="3">
        <v>499</v>
      </c>
      <c r="E59" s="3">
        <v>187</v>
      </c>
      <c r="F59" s="3">
        <v>155</v>
      </c>
      <c r="G59" s="3">
        <v>312</v>
      </c>
      <c r="H59" s="3">
        <v>147</v>
      </c>
      <c r="I59" s="3">
        <v>163</v>
      </c>
      <c r="J59" s="3">
        <v>2</v>
      </c>
      <c r="K59" s="123">
        <v>443</v>
      </c>
      <c r="L59" s="124">
        <v>88.8</v>
      </c>
      <c r="M59" s="4"/>
      <c r="N59" s="4"/>
      <c r="O59" s="4"/>
      <c r="P59" s="4"/>
      <c r="Q59" s="4"/>
      <c r="R59" s="4"/>
      <c r="S59" s="4"/>
      <c r="T59" s="4"/>
      <c r="U59" s="4"/>
      <c r="V59" s="4"/>
      <c r="W59" s="4"/>
      <c r="X59" s="4"/>
      <c r="Y59" s="4"/>
      <c r="Z59" s="4"/>
      <c r="AA59" s="4"/>
      <c r="AB59" s="4"/>
      <c r="AC59" s="4"/>
      <c r="AD59" s="4"/>
      <c r="AE59" s="4"/>
      <c r="AF59" s="4"/>
      <c r="AG59" s="4"/>
      <c r="AH59" s="4"/>
      <c r="AI59" s="4"/>
      <c r="AJ59" s="4"/>
      <c r="AK59" s="4"/>
      <c r="AL59" s="4"/>
      <c r="AM59" s="4"/>
      <c r="AN59" s="4"/>
      <c r="AO59" s="4"/>
      <c r="AP59" s="4"/>
      <c r="AQ59" s="4"/>
      <c r="AR59" s="4"/>
      <c r="AS59" s="4"/>
      <c r="AT59" s="4"/>
      <c r="AU59" s="4"/>
      <c r="AV59" s="4"/>
      <c r="AW59" s="4"/>
      <c r="AX59" s="4"/>
      <c r="AY59" s="4"/>
      <c r="AZ59" s="4"/>
      <c r="BA59" s="4"/>
      <c r="BB59" s="4"/>
      <c r="BC59" s="4"/>
      <c r="BD59" s="4"/>
      <c r="BE59" s="4"/>
      <c r="BF59" s="4"/>
      <c r="BG59" s="4"/>
      <c r="BH59" s="4"/>
      <c r="BI59" s="4"/>
      <c r="BJ59" s="4"/>
      <c r="BK59" s="4"/>
      <c r="BL59" s="4"/>
      <c r="BM59" s="4"/>
      <c r="BN59" s="4"/>
      <c r="BO59" s="4"/>
      <c r="BP59" s="4"/>
      <c r="BQ59" s="4"/>
      <c r="BR59" s="4"/>
      <c r="BS59" s="4"/>
      <c r="BT59" s="4"/>
      <c r="BU59" s="4"/>
      <c r="BV59" s="4"/>
      <c r="BW59" s="4"/>
      <c r="BX59" s="4"/>
    </row>
    <row r="60" spans="1:76" ht="12" customHeight="1" x14ac:dyDescent="0.15">
      <c r="A60" s="30">
        <v>20</v>
      </c>
      <c r="B60" s="30">
        <v>416</v>
      </c>
      <c r="C60" s="5" t="s">
        <v>173</v>
      </c>
      <c r="D60" s="3">
        <v>624</v>
      </c>
      <c r="E60" s="3">
        <v>213</v>
      </c>
      <c r="F60" s="3">
        <v>175</v>
      </c>
      <c r="G60" s="3">
        <v>411</v>
      </c>
      <c r="H60" s="3">
        <v>97</v>
      </c>
      <c r="I60" s="3">
        <v>312</v>
      </c>
      <c r="J60" s="3">
        <v>2</v>
      </c>
      <c r="K60" s="123">
        <v>576</v>
      </c>
      <c r="L60" s="124">
        <v>92.3</v>
      </c>
      <c r="M60" s="4"/>
      <c r="N60" s="4"/>
      <c r="O60" s="4"/>
      <c r="P60" s="4"/>
      <c r="Q60" s="4"/>
      <c r="R60" s="4"/>
      <c r="S60" s="4"/>
      <c r="T60" s="4"/>
      <c r="U60" s="4"/>
      <c r="V60" s="4"/>
      <c r="W60" s="4"/>
      <c r="X60" s="4"/>
      <c r="Y60" s="4"/>
      <c r="Z60" s="4"/>
      <c r="AA60" s="4"/>
      <c r="AB60" s="4"/>
      <c r="AC60" s="4"/>
      <c r="AD60" s="4"/>
      <c r="AE60" s="4"/>
      <c r="AF60" s="4"/>
      <c r="AG60" s="4"/>
      <c r="AH60" s="4"/>
      <c r="AI60" s="4"/>
      <c r="AJ60" s="4"/>
      <c r="AK60" s="4"/>
      <c r="AL60" s="4"/>
      <c r="AM60" s="4"/>
      <c r="AN60" s="4"/>
      <c r="AO60" s="4"/>
      <c r="AP60" s="4"/>
      <c r="AQ60" s="4"/>
      <c r="AR60" s="4"/>
      <c r="AS60" s="4"/>
      <c r="AT60" s="4"/>
      <c r="AU60" s="4"/>
      <c r="AV60" s="4"/>
      <c r="AW60" s="4"/>
      <c r="AX60" s="4"/>
      <c r="AY60" s="4"/>
      <c r="AZ60" s="4"/>
      <c r="BA60" s="4"/>
      <c r="BB60" s="4"/>
      <c r="BC60" s="4"/>
      <c r="BD60" s="4"/>
      <c r="BE60" s="4"/>
      <c r="BF60" s="4"/>
      <c r="BG60" s="4"/>
      <c r="BH60" s="4"/>
      <c r="BI60" s="4"/>
      <c r="BJ60" s="4"/>
      <c r="BK60" s="4"/>
      <c r="BL60" s="4"/>
      <c r="BM60" s="4"/>
      <c r="BN60" s="4"/>
      <c r="BO60" s="4"/>
      <c r="BP60" s="4"/>
      <c r="BQ60" s="4"/>
      <c r="BR60" s="4"/>
      <c r="BS60" s="4"/>
      <c r="BT60" s="4"/>
      <c r="BU60" s="4"/>
      <c r="BV60" s="4"/>
      <c r="BW60" s="4"/>
      <c r="BX60" s="4"/>
    </row>
    <row r="61" spans="1:76" ht="12" customHeight="1" x14ac:dyDescent="0.15">
      <c r="A61" s="30">
        <v>20</v>
      </c>
      <c r="B61" s="30">
        <v>417</v>
      </c>
      <c r="C61" s="5" t="s">
        <v>174</v>
      </c>
      <c r="D61" s="3">
        <v>221</v>
      </c>
      <c r="E61" s="3">
        <v>80</v>
      </c>
      <c r="F61" s="3">
        <v>64</v>
      </c>
      <c r="G61" s="3">
        <v>141</v>
      </c>
      <c r="H61" s="3">
        <v>101</v>
      </c>
      <c r="I61" s="3">
        <v>18</v>
      </c>
      <c r="J61" s="3">
        <v>22</v>
      </c>
      <c r="K61" s="123">
        <v>220</v>
      </c>
      <c r="L61" s="124">
        <v>99.5</v>
      </c>
      <c r="M61" s="4"/>
      <c r="N61" s="4"/>
      <c r="O61" s="4"/>
      <c r="P61" s="4"/>
      <c r="Q61" s="4"/>
      <c r="R61" s="4"/>
      <c r="S61" s="4"/>
      <c r="T61" s="4"/>
      <c r="U61" s="4"/>
      <c r="V61" s="4"/>
      <c r="W61" s="4"/>
      <c r="X61" s="4"/>
      <c r="Y61" s="4"/>
      <c r="Z61" s="4"/>
      <c r="AA61" s="4"/>
      <c r="AB61" s="4"/>
      <c r="AC61" s="4"/>
      <c r="AD61" s="4"/>
      <c r="AE61" s="4"/>
      <c r="AF61" s="4"/>
      <c r="AG61" s="4"/>
      <c r="AH61" s="4"/>
      <c r="AI61" s="4"/>
      <c r="AJ61" s="4"/>
      <c r="AK61" s="4"/>
      <c r="AL61" s="4"/>
      <c r="AM61" s="4"/>
      <c r="AN61" s="4"/>
      <c r="AO61" s="4"/>
      <c r="AP61" s="4"/>
      <c r="AQ61" s="4"/>
      <c r="AR61" s="4"/>
      <c r="AS61" s="4"/>
      <c r="AT61" s="4"/>
      <c r="AU61" s="4"/>
      <c r="AV61" s="4"/>
      <c r="AW61" s="4"/>
      <c r="AX61" s="4"/>
      <c r="AY61" s="4"/>
      <c r="AZ61" s="4"/>
      <c r="BA61" s="4"/>
      <c r="BB61" s="4"/>
      <c r="BC61" s="4"/>
      <c r="BD61" s="4"/>
      <c r="BE61" s="4"/>
      <c r="BF61" s="4"/>
      <c r="BG61" s="4"/>
      <c r="BH61" s="4"/>
      <c r="BI61" s="4"/>
      <c r="BJ61" s="4"/>
      <c r="BK61" s="4"/>
      <c r="BL61" s="4"/>
      <c r="BM61" s="4"/>
      <c r="BN61" s="4"/>
      <c r="BO61" s="4"/>
      <c r="BP61" s="4"/>
      <c r="BQ61" s="4"/>
      <c r="BR61" s="4"/>
      <c r="BS61" s="4"/>
      <c r="BT61" s="4"/>
      <c r="BU61" s="4"/>
      <c r="BV61" s="4"/>
      <c r="BW61" s="4"/>
      <c r="BX61" s="4"/>
    </row>
    <row r="62" spans="1:76" ht="12" customHeight="1" x14ac:dyDescent="0.15">
      <c r="A62" s="30">
        <v>20</v>
      </c>
      <c r="B62" s="30">
        <v>422</v>
      </c>
      <c r="C62" s="5" t="s">
        <v>178</v>
      </c>
      <c r="D62" s="3">
        <v>185</v>
      </c>
      <c r="E62" s="3">
        <v>104</v>
      </c>
      <c r="F62" s="3">
        <v>79</v>
      </c>
      <c r="G62" s="3">
        <v>81</v>
      </c>
      <c r="H62" s="3">
        <v>42</v>
      </c>
      <c r="I62" s="3">
        <v>8</v>
      </c>
      <c r="J62" s="3">
        <v>31</v>
      </c>
      <c r="K62" s="123">
        <v>156</v>
      </c>
      <c r="L62" s="124">
        <v>84.3</v>
      </c>
      <c r="M62" s="4"/>
      <c r="N62" s="4"/>
      <c r="O62" s="4"/>
      <c r="P62" s="4"/>
      <c r="Q62" s="4"/>
      <c r="R62" s="4"/>
      <c r="S62" s="4"/>
      <c r="T62" s="4"/>
      <c r="U62" s="4"/>
      <c r="V62" s="4"/>
      <c r="W62" s="4"/>
      <c r="X62" s="4"/>
      <c r="Y62" s="4"/>
      <c r="Z62" s="4"/>
      <c r="AA62" s="4"/>
      <c r="AB62" s="4"/>
      <c r="AC62" s="4"/>
      <c r="AD62" s="4"/>
      <c r="AE62" s="4"/>
      <c r="AF62" s="4"/>
      <c r="AG62" s="4"/>
      <c r="AH62" s="4"/>
      <c r="AI62" s="4"/>
      <c r="AJ62" s="4"/>
      <c r="AK62" s="4"/>
      <c r="AL62" s="4"/>
      <c r="AM62" s="4"/>
      <c r="AN62" s="4"/>
      <c r="AO62" s="4"/>
      <c r="AP62" s="4"/>
      <c r="AQ62" s="4"/>
      <c r="AR62" s="4"/>
      <c r="AS62" s="4"/>
      <c r="AT62" s="4"/>
      <c r="AU62" s="4"/>
      <c r="AV62" s="4"/>
      <c r="AW62" s="4"/>
      <c r="AX62" s="4"/>
      <c r="AY62" s="4"/>
      <c r="AZ62" s="4"/>
      <c r="BA62" s="4"/>
      <c r="BB62" s="4"/>
      <c r="BC62" s="4"/>
      <c r="BD62" s="4"/>
      <c r="BE62" s="4"/>
      <c r="BF62" s="4"/>
      <c r="BG62" s="4"/>
      <c r="BH62" s="4"/>
      <c r="BI62" s="4"/>
      <c r="BJ62" s="4"/>
      <c r="BK62" s="4"/>
      <c r="BL62" s="4"/>
      <c r="BM62" s="4"/>
      <c r="BN62" s="4"/>
      <c r="BO62" s="4"/>
      <c r="BP62" s="4"/>
      <c r="BQ62" s="4"/>
      <c r="BR62" s="4"/>
      <c r="BS62" s="4"/>
      <c r="BT62" s="4"/>
      <c r="BU62" s="4"/>
      <c r="BV62" s="4"/>
      <c r="BW62" s="4"/>
      <c r="BX62" s="4"/>
    </row>
    <row r="63" spans="1:76" ht="12" customHeight="1" x14ac:dyDescent="0.15">
      <c r="A63" s="30">
        <v>20</v>
      </c>
      <c r="B63" s="30">
        <v>423</v>
      </c>
      <c r="C63" s="5" t="s">
        <v>179</v>
      </c>
      <c r="D63" s="3">
        <v>301</v>
      </c>
      <c r="E63" s="3">
        <v>196</v>
      </c>
      <c r="F63" s="3">
        <v>148</v>
      </c>
      <c r="G63" s="3">
        <v>105</v>
      </c>
      <c r="H63" s="3">
        <v>62</v>
      </c>
      <c r="I63" s="3">
        <v>20</v>
      </c>
      <c r="J63" s="3">
        <v>23</v>
      </c>
      <c r="K63" s="123">
        <v>233</v>
      </c>
      <c r="L63" s="124">
        <v>77.400000000000006</v>
      </c>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c r="BJ63" s="4"/>
      <c r="BK63" s="4"/>
      <c r="BL63" s="4"/>
      <c r="BM63" s="4"/>
      <c r="BN63" s="4"/>
      <c r="BO63" s="4"/>
      <c r="BP63" s="4"/>
      <c r="BQ63" s="4"/>
      <c r="BR63" s="4"/>
      <c r="BS63" s="4"/>
      <c r="BT63" s="4"/>
      <c r="BU63" s="4"/>
      <c r="BV63" s="4"/>
      <c r="BW63" s="4"/>
      <c r="BX63" s="4"/>
    </row>
    <row r="64" spans="1:76" ht="12" customHeight="1" x14ac:dyDescent="0.15">
      <c r="A64" s="30">
        <v>20</v>
      </c>
      <c r="B64" s="30">
        <v>425</v>
      </c>
      <c r="C64" s="5" t="s">
        <v>181</v>
      </c>
      <c r="D64" s="3">
        <v>242</v>
      </c>
      <c r="E64" s="3">
        <v>111</v>
      </c>
      <c r="F64" s="3">
        <v>87</v>
      </c>
      <c r="G64" s="3">
        <v>131</v>
      </c>
      <c r="H64" s="3">
        <v>100</v>
      </c>
      <c r="I64" s="3">
        <v>2</v>
      </c>
      <c r="J64" s="3">
        <v>29</v>
      </c>
      <c r="K64" s="123">
        <v>202</v>
      </c>
      <c r="L64" s="124">
        <v>83.5</v>
      </c>
      <c r="M64" s="4"/>
      <c r="N64" s="4"/>
      <c r="O64" s="4"/>
      <c r="P64" s="4"/>
      <c r="Q64" s="4"/>
      <c r="R64" s="4"/>
      <c r="S64" s="4"/>
      <c r="T64" s="4"/>
      <c r="U64" s="4"/>
      <c r="V64" s="4"/>
      <c r="W64" s="4"/>
      <c r="X64" s="4"/>
      <c r="Y64" s="4"/>
      <c r="Z64" s="4"/>
      <c r="AA64" s="4"/>
      <c r="AB64" s="4"/>
      <c r="AC64" s="4"/>
      <c r="AD64" s="4"/>
      <c r="AE64" s="4"/>
      <c r="AF64" s="4"/>
      <c r="AG64" s="4"/>
      <c r="AH64" s="4"/>
      <c r="AI64" s="4"/>
      <c r="AJ64" s="4"/>
      <c r="AK64" s="4"/>
      <c r="AL64" s="4"/>
      <c r="AM64" s="4"/>
      <c r="AN64" s="4"/>
      <c r="AO64" s="4"/>
      <c r="AP64" s="4"/>
      <c r="AQ64" s="4"/>
      <c r="AR64" s="4"/>
      <c r="AS64" s="4"/>
      <c r="AT64" s="4"/>
      <c r="AU64" s="4"/>
      <c r="AV64" s="4"/>
      <c r="AW64" s="4"/>
      <c r="AX64" s="4"/>
      <c r="AY64" s="4"/>
      <c r="AZ64" s="4"/>
      <c r="BA64" s="4"/>
      <c r="BB64" s="4"/>
      <c r="BC64" s="4"/>
      <c r="BD64" s="4"/>
      <c r="BE64" s="4"/>
      <c r="BF64" s="4"/>
      <c r="BG64" s="4"/>
      <c r="BH64" s="4"/>
      <c r="BI64" s="4"/>
      <c r="BJ64" s="4"/>
      <c r="BK64" s="4"/>
      <c r="BL64" s="4"/>
      <c r="BM64" s="4"/>
      <c r="BN64" s="4"/>
      <c r="BO64" s="4"/>
      <c r="BP64" s="4"/>
      <c r="BQ64" s="4"/>
      <c r="BR64" s="4"/>
      <c r="BS64" s="4"/>
      <c r="BT64" s="4"/>
      <c r="BU64" s="4"/>
      <c r="BV64" s="4"/>
      <c r="BW64" s="4"/>
      <c r="BX64" s="4"/>
    </row>
    <row r="65" spans="1:76" ht="12" customHeight="1" x14ac:dyDescent="0.15">
      <c r="A65" s="30">
        <v>20</v>
      </c>
      <c r="B65" s="30">
        <v>429</v>
      </c>
      <c r="C65" s="5" t="s">
        <v>185</v>
      </c>
      <c r="D65" s="3">
        <v>47</v>
      </c>
      <c r="E65" s="3">
        <v>33</v>
      </c>
      <c r="F65" s="3">
        <v>26</v>
      </c>
      <c r="G65" s="3">
        <v>14</v>
      </c>
      <c r="H65" s="3">
        <v>11</v>
      </c>
      <c r="I65" s="3">
        <v>1</v>
      </c>
      <c r="J65" s="3">
        <v>2</v>
      </c>
      <c r="K65" s="123">
        <v>36</v>
      </c>
      <c r="L65" s="124">
        <v>76.599999999999994</v>
      </c>
      <c r="M65" s="4"/>
      <c r="N65" s="4"/>
      <c r="O65" s="4"/>
      <c r="P65" s="4"/>
      <c r="Q65" s="4"/>
      <c r="R65" s="4"/>
      <c r="S65" s="4"/>
      <c r="T65" s="4"/>
      <c r="U65" s="4"/>
      <c r="V65" s="4"/>
      <c r="W65" s="4"/>
      <c r="X65" s="4"/>
      <c r="Y65" s="4"/>
      <c r="Z65" s="4"/>
      <c r="AA65" s="4"/>
      <c r="AB65" s="4"/>
      <c r="AC65" s="4"/>
      <c r="AD65" s="4"/>
      <c r="AE65" s="4"/>
      <c r="AF65" s="4"/>
      <c r="AG65" s="4"/>
      <c r="AH65" s="4"/>
      <c r="AI65" s="4"/>
      <c r="AJ65" s="4"/>
      <c r="AK65" s="4"/>
      <c r="AL65" s="4"/>
      <c r="AM65" s="4"/>
      <c r="AN65" s="4"/>
      <c r="AO65" s="4"/>
      <c r="AP65" s="4"/>
      <c r="AQ65" s="4"/>
      <c r="AR65" s="4"/>
      <c r="AS65" s="4"/>
      <c r="AT65" s="4"/>
      <c r="AU65" s="4"/>
      <c r="AV65" s="4"/>
      <c r="AW65" s="4"/>
      <c r="AX65" s="4"/>
      <c r="AY65" s="4"/>
      <c r="AZ65" s="4"/>
      <c r="BA65" s="4"/>
      <c r="BB65" s="4"/>
      <c r="BC65" s="4"/>
      <c r="BD65" s="4"/>
      <c r="BE65" s="4"/>
      <c r="BF65" s="4"/>
      <c r="BG65" s="4"/>
      <c r="BH65" s="4"/>
      <c r="BI65" s="4"/>
      <c r="BJ65" s="4"/>
      <c r="BK65" s="4"/>
      <c r="BL65" s="4"/>
      <c r="BM65" s="4"/>
      <c r="BN65" s="4"/>
      <c r="BO65" s="4"/>
      <c r="BP65" s="4"/>
      <c r="BQ65" s="4"/>
      <c r="BR65" s="4"/>
      <c r="BS65" s="4"/>
      <c r="BT65" s="4"/>
      <c r="BU65" s="4"/>
      <c r="BV65" s="4"/>
      <c r="BW65" s="4"/>
      <c r="BX65" s="4"/>
    </row>
    <row r="66" spans="1:76" ht="12" customHeight="1" x14ac:dyDescent="0.15">
      <c r="A66" s="30">
        <v>20</v>
      </c>
      <c r="B66" s="30">
        <v>430</v>
      </c>
      <c r="C66" s="5" t="s">
        <v>186</v>
      </c>
      <c r="D66" s="3">
        <v>187</v>
      </c>
      <c r="E66" s="3">
        <v>104</v>
      </c>
      <c r="F66" s="3">
        <v>79</v>
      </c>
      <c r="G66" s="3">
        <v>83</v>
      </c>
      <c r="H66" s="3">
        <v>45</v>
      </c>
      <c r="I66" s="3">
        <v>6</v>
      </c>
      <c r="J66" s="3">
        <v>32</v>
      </c>
      <c r="K66" s="123">
        <v>152</v>
      </c>
      <c r="L66" s="124">
        <v>81.3</v>
      </c>
      <c r="M66" s="4"/>
      <c r="N66" s="4"/>
      <c r="O66" s="4"/>
      <c r="P66" s="4"/>
      <c r="Q66" s="4"/>
      <c r="R66" s="4"/>
      <c r="S66" s="4"/>
      <c r="T66" s="4"/>
      <c r="U66" s="4"/>
      <c r="V66" s="4"/>
      <c r="W66" s="4"/>
      <c r="X66" s="4"/>
      <c r="Y66" s="4"/>
      <c r="Z66" s="4"/>
      <c r="AA66" s="4"/>
      <c r="AB66" s="4"/>
      <c r="AC66" s="4"/>
      <c r="AD66" s="4"/>
      <c r="AE66" s="4"/>
      <c r="AF66" s="4"/>
      <c r="AG66" s="4"/>
      <c r="AH66" s="4"/>
      <c r="AI66" s="4"/>
      <c r="AJ66" s="4"/>
      <c r="AK66" s="4"/>
      <c r="AL66" s="4"/>
      <c r="AM66" s="4"/>
      <c r="AN66" s="4"/>
      <c r="AO66" s="4"/>
      <c r="AP66" s="4"/>
      <c r="AQ66" s="4"/>
      <c r="AR66" s="4"/>
      <c r="AS66" s="4"/>
      <c r="AT66" s="4"/>
      <c r="AU66" s="4"/>
      <c r="AV66" s="4"/>
      <c r="AW66" s="4"/>
      <c r="AX66" s="4"/>
      <c r="AY66" s="4"/>
      <c r="AZ66" s="4"/>
      <c r="BA66" s="4"/>
      <c r="BB66" s="4"/>
      <c r="BC66" s="4"/>
      <c r="BD66" s="4"/>
      <c r="BE66" s="4"/>
      <c r="BF66" s="4"/>
      <c r="BG66" s="4"/>
      <c r="BH66" s="4"/>
      <c r="BI66" s="4"/>
      <c r="BJ66" s="4"/>
      <c r="BK66" s="4"/>
      <c r="BL66" s="4"/>
      <c r="BM66" s="4"/>
      <c r="BN66" s="4"/>
      <c r="BO66" s="4"/>
      <c r="BP66" s="4"/>
      <c r="BQ66" s="4"/>
      <c r="BR66" s="4"/>
      <c r="BS66" s="4"/>
      <c r="BT66" s="4"/>
      <c r="BU66" s="4"/>
      <c r="BV66" s="4"/>
      <c r="BW66" s="4"/>
      <c r="BX66" s="4"/>
    </row>
    <row r="67" spans="1:76" ht="12" customHeight="1" x14ac:dyDescent="0.15">
      <c r="A67" s="30">
        <v>20</v>
      </c>
      <c r="B67" s="30">
        <v>432</v>
      </c>
      <c r="C67" s="5" t="s">
        <v>227</v>
      </c>
      <c r="D67" s="3">
        <v>1210</v>
      </c>
      <c r="E67" s="3">
        <v>521</v>
      </c>
      <c r="F67" s="3">
        <v>406</v>
      </c>
      <c r="G67" s="3">
        <v>685</v>
      </c>
      <c r="H67" s="3">
        <v>281</v>
      </c>
      <c r="I67" s="3">
        <v>19</v>
      </c>
      <c r="J67" s="3">
        <v>385</v>
      </c>
      <c r="K67" s="123">
        <v>1030</v>
      </c>
      <c r="L67" s="124">
        <v>85.1</v>
      </c>
      <c r="M67" s="4"/>
      <c r="N67" s="4"/>
      <c r="O67" s="4"/>
      <c r="P67" s="4"/>
      <c r="Q67" s="4"/>
      <c r="R67" s="4"/>
      <c r="S67" s="4"/>
      <c r="T67" s="4"/>
      <c r="U67" s="4"/>
      <c r="V67" s="4"/>
      <c r="W67" s="4"/>
      <c r="X67" s="4"/>
      <c r="Y67" s="4"/>
      <c r="Z67" s="4"/>
      <c r="AA67" s="4"/>
      <c r="AB67" s="4"/>
      <c r="AC67" s="4"/>
      <c r="AD67" s="4"/>
      <c r="AE67" s="4"/>
      <c r="AF67" s="4"/>
      <c r="AG67" s="4"/>
      <c r="AH67" s="4"/>
      <c r="AI67" s="4"/>
      <c r="AJ67" s="4"/>
      <c r="AK67" s="4"/>
      <c r="AL67" s="4"/>
      <c r="AM67" s="4"/>
      <c r="AN67" s="4"/>
      <c r="AO67" s="4"/>
      <c r="AP67" s="4"/>
      <c r="AQ67" s="4"/>
      <c r="AR67" s="4"/>
      <c r="AS67" s="4"/>
      <c r="AT67" s="4"/>
      <c r="AU67" s="4"/>
      <c r="AV67" s="4"/>
      <c r="AW67" s="4"/>
      <c r="AX67" s="4"/>
      <c r="AY67" s="4"/>
      <c r="AZ67" s="4"/>
      <c r="BA67" s="4"/>
      <c r="BB67" s="4"/>
      <c r="BC67" s="4"/>
      <c r="BD67" s="4"/>
      <c r="BE67" s="4"/>
      <c r="BF67" s="4"/>
      <c r="BG67" s="4"/>
      <c r="BH67" s="4"/>
      <c r="BI67" s="4"/>
      <c r="BJ67" s="4"/>
      <c r="BK67" s="4"/>
      <c r="BL67" s="4"/>
      <c r="BM67" s="4"/>
      <c r="BN67" s="4"/>
      <c r="BO67" s="4"/>
      <c r="BP67" s="4"/>
      <c r="BQ67" s="4"/>
      <c r="BR67" s="4"/>
      <c r="BS67" s="4"/>
      <c r="BT67" s="4"/>
      <c r="BU67" s="4"/>
      <c r="BV67" s="4"/>
      <c r="BW67" s="4"/>
      <c r="BX67" s="4"/>
    </row>
    <row r="68" spans="1:76" ht="12" customHeight="1" x14ac:dyDescent="0.15">
      <c r="A68" s="30">
        <v>20</v>
      </c>
      <c r="B68" s="30">
        <v>446</v>
      </c>
      <c r="C68" s="5" t="s">
        <v>191</v>
      </c>
      <c r="D68" s="3">
        <v>400</v>
      </c>
      <c r="E68" s="3">
        <v>224</v>
      </c>
      <c r="F68" s="3">
        <v>192</v>
      </c>
      <c r="G68" s="3">
        <v>176</v>
      </c>
      <c r="H68" s="3">
        <v>117</v>
      </c>
      <c r="I68" s="3">
        <v>44</v>
      </c>
      <c r="J68" s="3">
        <v>15</v>
      </c>
      <c r="K68" s="123">
        <v>322</v>
      </c>
      <c r="L68" s="124">
        <v>80.5</v>
      </c>
      <c r="M68" s="4"/>
      <c r="N68" s="4"/>
      <c r="O68" s="4"/>
      <c r="P68" s="4"/>
      <c r="Q68" s="4"/>
      <c r="R68" s="4"/>
      <c r="S68" s="4"/>
      <c r="T68" s="4"/>
      <c r="U68" s="4"/>
      <c r="V68" s="4"/>
      <c r="W68" s="4"/>
      <c r="X68" s="4"/>
      <c r="Y68" s="4"/>
      <c r="Z68" s="4"/>
      <c r="AA68" s="4"/>
      <c r="AB68" s="4"/>
      <c r="AC68" s="4"/>
      <c r="AD68" s="4"/>
      <c r="AE68" s="4"/>
      <c r="AF68" s="4"/>
      <c r="AG68" s="4"/>
      <c r="AH68" s="4"/>
      <c r="AI68" s="4"/>
      <c r="AJ68" s="4"/>
      <c r="AK68" s="4"/>
      <c r="AL68" s="4"/>
      <c r="AM68" s="4"/>
      <c r="AN68" s="4"/>
      <c r="AO68" s="4"/>
      <c r="AP68" s="4"/>
      <c r="AQ68" s="4"/>
      <c r="AR68" s="4"/>
      <c r="AS68" s="4"/>
      <c r="AT68" s="4"/>
      <c r="AU68" s="4"/>
      <c r="AV68" s="4"/>
      <c r="AW68" s="4"/>
      <c r="AX68" s="4"/>
      <c r="AY68" s="4"/>
      <c r="AZ68" s="4"/>
      <c r="BA68" s="4"/>
      <c r="BB68" s="4"/>
      <c r="BC68" s="4"/>
      <c r="BD68" s="4"/>
      <c r="BE68" s="4"/>
      <c r="BF68" s="4"/>
      <c r="BG68" s="4"/>
      <c r="BH68" s="4"/>
      <c r="BI68" s="4"/>
      <c r="BJ68" s="4"/>
      <c r="BK68" s="4"/>
      <c r="BL68" s="4"/>
      <c r="BM68" s="4"/>
      <c r="BN68" s="4"/>
      <c r="BO68" s="4"/>
      <c r="BP68" s="4"/>
      <c r="BQ68" s="4"/>
      <c r="BR68" s="4"/>
      <c r="BS68" s="4"/>
      <c r="BT68" s="4"/>
      <c r="BU68" s="4"/>
      <c r="BV68" s="4"/>
      <c r="BW68" s="4"/>
      <c r="BX68" s="4"/>
    </row>
    <row r="69" spans="1:76" ht="12" customHeight="1" x14ac:dyDescent="0.15">
      <c r="A69" s="30">
        <v>20</v>
      </c>
      <c r="B69" s="30">
        <v>448</v>
      </c>
      <c r="C69" s="5" t="s">
        <v>193</v>
      </c>
      <c r="D69" s="3">
        <v>246</v>
      </c>
      <c r="E69" s="3">
        <v>102</v>
      </c>
      <c r="F69" s="3">
        <v>91</v>
      </c>
      <c r="G69" s="3">
        <v>144</v>
      </c>
      <c r="H69" s="3">
        <v>83</v>
      </c>
      <c r="I69" s="3">
        <v>53</v>
      </c>
      <c r="J69" s="3">
        <v>8</v>
      </c>
      <c r="K69" s="123">
        <v>194</v>
      </c>
      <c r="L69" s="124">
        <v>78.900000000000006</v>
      </c>
      <c r="M69" s="4"/>
      <c r="N69" s="4"/>
      <c r="O69" s="4"/>
      <c r="P69" s="4"/>
      <c r="Q69" s="4"/>
      <c r="R69" s="4"/>
      <c r="S69" s="4"/>
      <c r="T69" s="4"/>
      <c r="U69" s="4"/>
      <c r="V69" s="4"/>
      <c r="W69" s="4"/>
      <c r="X69" s="4"/>
      <c r="Y69" s="4"/>
      <c r="Z69" s="4"/>
      <c r="AA69" s="4"/>
      <c r="AB69" s="4"/>
      <c r="AC69" s="4"/>
      <c r="AD69" s="4"/>
      <c r="AE69" s="4"/>
      <c r="AF69" s="4"/>
      <c r="AG69" s="4"/>
      <c r="AH69" s="4"/>
      <c r="AI69" s="4"/>
      <c r="AJ69" s="4"/>
      <c r="AK69" s="4"/>
      <c r="AL69" s="4"/>
      <c r="AM69" s="4"/>
      <c r="AN69" s="4"/>
      <c r="AO69" s="4"/>
      <c r="AP69" s="4"/>
      <c r="AQ69" s="4"/>
      <c r="AR69" s="4"/>
      <c r="AS69" s="4"/>
      <c r="AT69" s="4"/>
      <c r="AU69" s="4"/>
      <c r="AV69" s="4"/>
      <c r="AW69" s="4"/>
      <c r="AX69" s="4"/>
      <c r="AY69" s="4"/>
      <c r="AZ69" s="4"/>
      <c r="BA69" s="4"/>
      <c r="BB69" s="4"/>
      <c r="BC69" s="4"/>
      <c r="BD69" s="4"/>
      <c r="BE69" s="4"/>
      <c r="BF69" s="4"/>
      <c r="BG69" s="4"/>
      <c r="BH69" s="4"/>
      <c r="BI69" s="4"/>
      <c r="BJ69" s="4"/>
      <c r="BK69" s="4"/>
      <c r="BL69" s="4"/>
      <c r="BM69" s="4"/>
      <c r="BN69" s="4"/>
      <c r="BO69" s="4"/>
      <c r="BP69" s="4"/>
      <c r="BQ69" s="4"/>
      <c r="BR69" s="4"/>
      <c r="BS69" s="4"/>
      <c r="BT69" s="4"/>
      <c r="BU69" s="4"/>
      <c r="BV69" s="4"/>
      <c r="BW69" s="4"/>
      <c r="BX69" s="4"/>
    </row>
    <row r="70" spans="1:76" ht="12" customHeight="1" x14ac:dyDescent="0.15">
      <c r="A70" s="30">
        <v>20</v>
      </c>
      <c r="B70" s="30">
        <v>449</v>
      </c>
      <c r="C70" s="5" t="s">
        <v>194</v>
      </c>
      <c r="D70" s="3">
        <v>936</v>
      </c>
      <c r="E70" s="3">
        <v>488</v>
      </c>
      <c r="F70" s="3">
        <v>449</v>
      </c>
      <c r="G70" s="3">
        <v>448</v>
      </c>
      <c r="H70" s="3">
        <v>311</v>
      </c>
      <c r="I70" s="3">
        <v>131</v>
      </c>
      <c r="J70" s="3">
        <v>6</v>
      </c>
      <c r="K70" s="123">
        <v>983</v>
      </c>
      <c r="L70" s="124">
        <v>105</v>
      </c>
      <c r="M70" s="4"/>
      <c r="N70" s="4"/>
      <c r="O70" s="4"/>
      <c r="P70" s="4"/>
      <c r="Q70" s="4"/>
      <c r="R70" s="4"/>
      <c r="S70" s="4"/>
      <c r="T70" s="4"/>
      <c r="U70" s="4"/>
      <c r="V70" s="4"/>
      <c r="W70" s="4"/>
      <c r="X70" s="4"/>
      <c r="Y70" s="4"/>
      <c r="Z70" s="4"/>
      <c r="AA70" s="4"/>
      <c r="AB70" s="4"/>
      <c r="AC70" s="4"/>
      <c r="AD70" s="4"/>
      <c r="AE70" s="4"/>
      <c r="AF70" s="4"/>
      <c r="AG70" s="4"/>
      <c r="AH70" s="4"/>
      <c r="AI70" s="4"/>
      <c r="AJ70" s="4"/>
      <c r="AK70" s="4"/>
      <c r="AL70" s="4"/>
      <c r="AM70" s="4"/>
      <c r="AN70" s="4"/>
      <c r="AO70" s="4"/>
      <c r="AP70" s="4"/>
      <c r="AQ70" s="4"/>
      <c r="AR70" s="4"/>
      <c r="AS70" s="4"/>
      <c r="AT70" s="4"/>
      <c r="AU70" s="4"/>
      <c r="AV70" s="4"/>
      <c r="AW70" s="4"/>
      <c r="AX70" s="4"/>
      <c r="AY70" s="4"/>
      <c r="AZ70" s="4"/>
      <c r="BA70" s="4"/>
      <c r="BB70" s="4"/>
      <c r="BC70" s="4"/>
      <c r="BD70" s="4"/>
      <c r="BE70" s="4"/>
      <c r="BF70" s="4"/>
      <c r="BG70" s="4"/>
      <c r="BH70" s="4"/>
      <c r="BI70" s="4"/>
      <c r="BJ70" s="4"/>
      <c r="BK70" s="4"/>
      <c r="BL70" s="4"/>
      <c r="BM70" s="4"/>
      <c r="BN70" s="4"/>
      <c r="BO70" s="4"/>
      <c r="BP70" s="4"/>
      <c r="BQ70" s="4"/>
      <c r="BR70" s="4"/>
      <c r="BS70" s="4"/>
      <c r="BT70" s="4"/>
      <c r="BU70" s="4"/>
      <c r="BV70" s="4"/>
      <c r="BW70" s="4"/>
      <c r="BX70" s="4"/>
    </row>
    <row r="71" spans="1:76" ht="12" customHeight="1" x14ac:dyDescent="0.15">
      <c r="A71" s="30">
        <v>20</v>
      </c>
      <c r="B71" s="30">
        <v>450</v>
      </c>
      <c r="C71" s="5" t="s">
        <v>195</v>
      </c>
      <c r="D71" s="3">
        <v>813</v>
      </c>
      <c r="E71" s="3">
        <v>205</v>
      </c>
      <c r="F71" s="3">
        <v>186</v>
      </c>
      <c r="G71" s="3">
        <v>608</v>
      </c>
      <c r="H71" s="3">
        <v>528</v>
      </c>
      <c r="I71" s="3">
        <v>72</v>
      </c>
      <c r="J71" s="3">
        <v>8</v>
      </c>
      <c r="K71" s="123">
        <v>786</v>
      </c>
      <c r="L71" s="124">
        <v>96.7</v>
      </c>
      <c r="M71" s="4"/>
      <c r="N71" s="4"/>
      <c r="O71" s="4"/>
      <c r="P71" s="4"/>
      <c r="Q71" s="4"/>
      <c r="R71" s="4"/>
      <c r="S71" s="4"/>
      <c r="T71" s="4"/>
      <c r="U71" s="4"/>
      <c r="V71" s="4"/>
      <c r="W71" s="4"/>
      <c r="X71" s="4"/>
      <c r="Y71" s="4"/>
      <c r="Z71" s="4"/>
      <c r="AA71" s="4"/>
      <c r="AB71" s="4"/>
      <c r="AC71" s="4"/>
      <c r="AD71" s="4"/>
      <c r="AE71" s="4"/>
      <c r="AF71" s="4"/>
      <c r="AG71" s="4"/>
      <c r="AH71" s="4"/>
      <c r="AI71" s="4"/>
      <c r="AJ71" s="4"/>
      <c r="AK71" s="4"/>
      <c r="AL71" s="4"/>
      <c r="AM71" s="4"/>
      <c r="AN71" s="4"/>
      <c r="AO71" s="4"/>
      <c r="AP71" s="4"/>
      <c r="AQ71" s="4"/>
      <c r="AR71" s="4"/>
      <c r="AS71" s="4"/>
      <c r="AT71" s="4"/>
      <c r="AU71" s="4"/>
      <c r="AV71" s="4"/>
      <c r="AW71" s="4"/>
      <c r="AX71" s="4"/>
      <c r="AY71" s="4"/>
      <c r="AZ71" s="4"/>
      <c r="BA71" s="4"/>
      <c r="BB71" s="4"/>
      <c r="BC71" s="4"/>
      <c r="BD71" s="4"/>
      <c r="BE71" s="4"/>
      <c r="BF71" s="4"/>
      <c r="BG71" s="4"/>
      <c r="BH71" s="4"/>
      <c r="BI71" s="4"/>
      <c r="BJ71" s="4"/>
      <c r="BK71" s="4"/>
      <c r="BL71" s="4"/>
      <c r="BM71" s="4"/>
      <c r="BN71" s="4"/>
      <c r="BO71" s="4"/>
      <c r="BP71" s="4"/>
      <c r="BQ71" s="4"/>
      <c r="BR71" s="4"/>
      <c r="BS71" s="4"/>
      <c r="BT71" s="4"/>
      <c r="BU71" s="4"/>
      <c r="BV71" s="4"/>
      <c r="BW71" s="4"/>
      <c r="BX71" s="4"/>
    </row>
    <row r="72" spans="1:76" ht="12" customHeight="1" x14ac:dyDescent="0.15">
      <c r="A72" s="30">
        <v>20</v>
      </c>
      <c r="B72" s="30">
        <v>451</v>
      </c>
      <c r="C72" s="5" t="s">
        <v>196</v>
      </c>
      <c r="D72" s="3">
        <v>575</v>
      </c>
      <c r="E72" s="3">
        <v>125</v>
      </c>
      <c r="F72" s="3">
        <v>112</v>
      </c>
      <c r="G72" s="3">
        <v>450</v>
      </c>
      <c r="H72" s="3">
        <v>429</v>
      </c>
      <c r="I72" s="3">
        <v>18</v>
      </c>
      <c r="J72" s="3">
        <v>3</v>
      </c>
      <c r="K72" s="123">
        <v>1020</v>
      </c>
      <c r="L72" s="124">
        <v>177.4</v>
      </c>
      <c r="M72" s="4"/>
      <c r="N72" s="4"/>
      <c r="O72" s="4"/>
      <c r="P72" s="4"/>
      <c r="Q72" s="4"/>
      <c r="R72" s="4"/>
      <c r="S72" s="4"/>
      <c r="T72" s="4"/>
      <c r="U72" s="4"/>
      <c r="V72" s="4"/>
      <c r="W72" s="4"/>
      <c r="X72" s="4"/>
      <c r="Y72" s="4"/>
      <c r="Z72" s="4"/>
      <c r="AA72" s="4"/>
      <c r="AB72" s="4"/>
      <c r="AC72" s="4"/>
      <c r="AD72" s="4"/>
      <c r="AE72" s="4"/>
      <c r="AF72" s="4"/>
      <c r="AG72" s="4"/>
      <c r="AH72" s="4"/>
      <c r="AI72" s="4"/>
      <c r="AJ72" s="4"/>
      <c r="AK72" s="4"/>
      <c r="AL72" s="4"/>
      <c r="AM72" s="4"/>
      <c r="AN72" s="4"/>
      <c r="AO72" s="4"/>
      <c r="AP72" s="4"/>
      <c r="AQ72" s="4"/>
      <c r="AR72" s="4"/>
      <c r="AS72" s="4"/>
      <c r="AT72" s="4"/>
      <c r="AU72" s="4"/>
      <c r="AV72" s="4"/>
      <c r="AW72" s="4"/>
      <c r="AX72" s="4"/>
      <c r="AY72" s="4"/>
      <c r="AZ72" s="4"/>
      <c r="BA72" s="4"/>
      <c r="BB72" s="4"/>
      <c r="BC72" s="4"/>
      <c r="BD72" s="4"/>
      <c r="BE72" s="4"/>
      <c r="BF72" s="4"/>
      <c r="BG72" s="4"/>
      <c r="BH72" s="4"/>
      <c r="BI72" s="4"/>
      <c r="BJ72" s="4"/>
      <c r="BK72" s="4"/>
      <c r="BL72" s="4"/>
      <c r="BM72" s="4"/>
      <c r="BN72" s="4"/>
      <c r="BO72" s="4"/>
      <c r="BP72" s="4"/>
      <c r="BQ72" s="4"/>
      <c r="BR72" s="4"/>
      <c r="BS72" s="4"/>
      <c r="BT72" s="4"/>
      <c r="BU72" s="4"/>
      <c r="BV72" s="4"/>
      <c r="BW72" s="4"/>
      <c r="BX72" s="4"/>
    </row>
    <row r="73" spans="1:76" ht="12" customHeight="1" x14ac:dyDescent="0.15">
      <c r="A73" s="30">
        <v>20</v>
      </c>
      <c r="B73" s="30">
        <v>452</v>
      </c>
      <c r="C73" s="5" t="s">
        <v>228</v>
      </c>
      <c r="D73" s="3">
        <v>672</v>
      </c>
      <c r="E73" s="3">
        <v>355</v>
      </c>
      <c r="F73" s="3">
        <v>303</v>
      </c>
      <c r="G73" s="3">
        <v>317</v>
      </c>
      <c r="H73" s="3">
        <v>278</v>
      </c>
      <c r="I73" s="3">
        <v>22</v>
      </c>
      <c r="J73" s="3">
        <v>17</v>
      </c>
      <c r="K73" s="123">
        <v>557</v>
      </c>
      <c r="L73" s="124">
        <v>82.9</v>
      </c>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c r="BJ73" s="4"/>
      <c r="BK73" s="4"/>
      <c r="BL73" s="4"/>
      <c r="BM73" s="4"/>
      <c r="BN73" s="4"/>
      <c r="BO73" s="4"/>
      <c r="BP73" s="4"/>
      <c r="BQ73" s="4"/>
      <c r="BR73" s="4"/>
      <c r="BS73" s="4"/>
      <c r="BT73" s="4"/>
      <c r="BU73" s="4"/>
      <c r="BV73" s="4"/>
      <c r="BW73" s="4"/>
      <c r="BX73" s="4"/>
    </row>
    <row r="74" spans="1:76" ht="12" customHeight="1" x14ac:dyDescent="0.15">
      <c r="A74" s="30">
        <v>20</v>
      </c>
      <c r="B74" s="30">
        <v>481</v>
      </c>
      <c r="C74" s="5" t="s">
        <v>204</v>
      </c>
      <c r="D74" s="3">
        <v>869</v>
      </c>
      <c r="E74" s="3">
        <v>716</v>
      </c>
      <c r="F74" s="3">
        <v>655</v>
      </c>
      <c r="G74" s="3">
        <v>153</v>
      </c>
      <c r="H74" s="3">
        <v>123</v>
      </c>
      <c r="I74" s="3">
        <v>26</v>
      </c>
      <c r="J74" s="3">
        <v>4</v>
      </c>
      <c r="K74" s="123">
        <v>811</v>
      </c>
      <c r="L74" s="124">
        <v>93.3</v>
      </c>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c r="BJ74" s="4"/>
      <c r="BK74" s="4"/>
      <c r="BL74" s="4"/>
      <c r="BM74" s="4"/>
      <c r="BN74" s="4"/>
      <c r="BO74" s="4"/>
      <c r="BP74" s="4"/>
      <c r="BQ74" s="4"/>
      <c r="BR74" s="4"/>
      <c r="BS74" s="4"/>
      <c r="BT74" s="4"/>
      <c r="BU74" s="4"/>
      <c r="BV74" s="4"/>
      <c r="BW74" s="4"/>
      <c r="BX74" s="4"/>
    </row>
    <row r="75" spans="1:76" ht="12" customHeight="1" x14ac:dyDescent="0.15">
      <c r="A75" s="30">
        <v>20</v>
      </c>
      <c r="B75" s="30">
        <v>482</v>
      </c>
      <c r="C75" s="5" t="s">
        <v>205</v>
      </c>
      <c r="D75" s="3">
        <v>1180</v>
      </c>
      <c r="E75" s="3">
        <v>1080</v>
      </c>
      <c r="F75" s="3">
        <v>984</v>
      </c>
      <c r="G75" s="3">
        <v>104</v>
      </c>
      <c r="H75" s="3">
        <v>60</v>
      </c>
      <c r="I75" s="3">
        <v>42</v>
      </c>
      <c r="J75" s="3">
        <v>2</v>
      </c>
      <c r="K75" s="123">
        <v>1060</v>
      </c>
      <c r="L75" s="124">
        <v>89.8</v>
      </c>
      <c r="M75" s="4"/>
      <c r="N75" s="4"/>
      <c r="O75" s="4"/>
      <c r="P75" s="4"/>
      <c r="Q75" s="4"/>
      <c r="R75" s="4"/>
      <c r="S75" s="4"/>
      <c r="T75" s="4"/>
      <c r="U75" s="4"/>
      <c r="V75" s="4"/>
      <c r="W75" s="4"/>
      <c r="X75" s="4"/>
      <c r="Y75" s="4"/>
      <c r="Z75" s="4"/>
      <c r="AA75" s="4"/>
      <c r="AB75" s="4"/>
      <c r="AC75" s="4"/>
      <c r="AD75" s="4"/>
      <c r="AE75" s="4"/>
      <c r="AF75" s="4"/>
      <c r="AG75" s="4"/>
      <c r="AH75" s="4"/>
      <c r="AI75" s="4"/>
      <c r="AJ75" s="4"/>
      <c r="AK75" s="4"/>
      <c r="AL75" s="4"/>
      <c r="AM75" s="4"/>
      <c r="AN75" s="4"/>
      <c r="AO75" s="4"/>
      <c r="AP75" s="4"/>
      <c r="AQ75" s="4"/>
      <c r="AR75" s="4"/>
      <c r="AS75" s="4"/>
      <c r="AT75" s="4"/>
      <c r="AU75" s="4"/>
      <c r="AV75" s="4"/>
      <c r="AW75" s="4"/>
      <c r="AX75" s="4"/>
      <c r="AY75" s="4"/>
      <c r="AZ75" s="4"/>
      <c r="BA75" s="4"/>
      <c r="BB75" s="4"/>
      <c r="BC75" s="4"/>
      <c r="BD75" s="4"/>
      <c r="BE75" s="4"/>
      <c r="BF75" s="4"/>
      <c r="BG75" s="4"/>
      <c r="BH75" s="4"/>
      <c r="BI75" s="4"/>
      <c r="BJ75" s="4"/>
      <c r="BK75" s="4"/>
      <c r="BL75" s="4"/>
      <c r="BM75" s="4"/>
      <c r="BN75" s="4"/>
      <c r="BO75" s="4"/>
      <c r="BP75" s="4"/>
      <c r="BQ75" s="4"/>
      <c r="BR75" s="4"/>
      <c r="BS75" s="4"/>
      <c r="BT75" s="4"/>
      <c r="BU75" s="4"/>
      <c r="BV75" s="4"/>
      <c r="BW75" s="4"/>
      <c r="BX75" s="4"/>
    </row>
    <row r="76" spans="1:76" ht="12" customHeight="1" x14ac:dyDescent="0.15">
      <c r="A76" s="30">
        <v>20</v>
      </c>
      <c r="B76" s="30">
        <v>485</v>
      </c>
      <c r="C76" s="5" t="s">
        <v>208</v>
      </c>
      <c r="D76" s="3">
        <v>764</v>
      </c>
      <c r="E76" s="3">
        <v>668</v>
      </c>
      <c r="F76" s="3">
        <v>557</v>
      </c>
      <c r="G76" s="3">
        <v>96</v>
      </c>
      <c r="H76" s="3">
        <v>86</v>
      </c>
      <c r="I76" s="3">
        <v>9</v>
      </c>
      <c r="J76" s="3">
        <v>1</v>
      </c>
      <c r="K76" s="123">
        <v>672</v>
      </c>
      <c r="L76" s="124">
        <v>88</v>
      </c>
      <c r="M76" s="4"/>
      <c r="N76" s="4"/>
      <c r="O76" s="4"/>
      <c r="P76" s="4"/>
      <c r="Q76" s="4"/>
      <c r="R76" s="4"/>
      <c r="S76" s="4"/>
      <c r="T76" s="4"/>
      <c r="U76" s="4"/>
      <c r="V76" s="4"/>
      <c r="W76" s="4"/>
      <c r="X76" s="4"/>
      <c r="Y76" s="4"/>
      <c r="Z76" s="4"/>
      <c r="AA76" s="4"/>
      <c r="AB76" s="4"/>
      <c r="AC76" s="4"/>
      <c r="AD76" s="4"/>
      <c r="AE76" s="4"/>
      <c r="AF76" s="4"/>
      <c r="AG76" s="4"/>
      <c r="AH76" s="4"/>
      <c r="AI76" s="4"/>
      <c r="AJ76" s="4"/>
      <c r="AK76" s="4"/>
      <c r="AL76" s="4"/>
      <c r="AM76" s="4"/>
      <c r="AN76" s="4"/>
      <c r="AO76" s="4"/>
      <c r="AP76" s="4"/>
      <c r="AQ76" s="4"/>
      <c r="AR76" s="4"/>
      <c r="AS76" s="4"/>
      <c r="AT76" s="4"/>
      <c r="AU76" s="4"/>
      <c r="AV76" s="4"/>
      <c r="AW76" s="4"/>
      <c r="AX76" s="4"/>
      <c r="AY76" s="4"/>
      <c r="AZ76" s="4"/>
      <c r="BA76" s="4"/>
      <c r="BB76" s="4"/>
      <c r="BC76" s="4"/>
      <c r="BD76" s="4"/>
      <c r="BE76" s="4"/>
      <c r="BF76" s="4"/>
      <c r="BG76" s="4"/>
      <c r="BH76" s="4"/>
      <c r="BI76" s="4"/>
      <c r="BJ76" s="4"/>
      <c r="BK76" s="4"/>
      <c r="BL76" s="4"/>
      <c r="BM76" s="4"/>
      <c r="BN76" s="4"/>
      <c r="BO76" s="4"/>
      <c r="BP76" s="4"/>
      <c r="BQ76" s="4"/>
      <c r="BR76" s="4"/>
      <c r="BS76" s="4"/>
      <c r="BT76" s="4"/>
      <c r="BU76" s="4"/>
      <c r="BV76" s="4"/>
      <c r="BW76" s="4"/>
      <c r="BX76" s="4"/>
    </row>
    <row r="77" spans="1:76" ht="12" customHeight="1" x14ac:dyDescent="0.15">
      <c r="A77" s="30">
        <v>20</v>
      </c>
      <c r="B77" s="30">
        <v>486</v>
      </c>
      <c r="C77" s="5" t="s">
        <v>209</v>
      </c>
      <c r="D77" s="3">
        <v>468</v>
      </c>
      <c r="E77" s="3">
        <v>380</v>
      </c>
      <c r="F77" s="3">
        <v>241</v>
      </c>
      <c r="G77" s="3">
        <v>88</v>
      </c>
      <c r="H77" s="3">
        <v>38</v>
      </c>
      <c r="I77" s="3">
        <v>7</v>
      </c>
      <c r="J77" s="3">
        <v>43</v>
      </c>
      <c r="K77" s="123">
        <v>267</v>
      </c>
      <c r="L77" s="124">
        <v>57.1</v>
      </c>
      <c r="M77" s="4"/>
      <c r="N77" s="4"/>
      <c r="O77" s="4"/>
      <c r="P77" s="4"/>
      <c r="Q77" s="4"/>
      <c r="R77" s="4"/>
      <c r="S77" s="4"/>
      <c r="T77" s="4"/>
      <c r="U77" s="4"/>
      <c r="V77" s="4"/>
      <c r="W77" s="4"/>
      <c r="X77" s="4"/>
      <c r="Y77" s="4"/>
      <c r="Z77" s="4"/>
      <c r="AA77" s="4"/>
      <c r="AB77" s="4"/>
      <c r="AC77" s="4"/>
      <c r="AD77" s="4"/>
      <c r="AE77" s="4"/>
      <c r="AF77" s="4"/>
      <c r="AG77" s="4"/>
      <c r="AH77" s="4"/>
      <c r="AI77" s="4"/>
      <c r="AJ77" s="4"/>
      <c r="AK77" s="4"/>
      <c r="AL77" s="4"/>
      <c r="AM77" s="4"/>
      <c r="AN77" s="4"/>
      <c r="AO77" s="4"/>
      <c r="AP77" s="4"/>
      <c r="AQ77" s="4"/>
      <c r="AR77" s="4"/>
      <c r="AS77" s="4"/>
      <c r="AT77" s="4"/>
      <c r="AU77" s="4"/>
      <c r="AV77" s="4"/>
      <c r="AW77" s="4"/>
      <c r="AX77" s="4"/>
      <c r="AY77" s="4"/>
      <c r="AZ77" s="4"/>
      <c r="BA77" s="4"/>
      <c r="BB77" s="4"/>
      <c r="BC77" s="4"/>
      <c r="BD77" s="4"/>
      <c r="BE77" s="4"/>
      <c r="BF77" s="4"/>
      <c r="BG77" s="4"/>
      <c r="BH77" s="4"/>
      <c r="BI77" s="4"/>
      <c r="BJ77" s="4"/>
      <c r="BK77" s="4"/>
      <c r="BL77" s="4"/>
      <c r="BM77" s="4"/>
      <c r="BN77" s="4"/>
      <c r="BO77" s="4"/>
      <c r="BP77" s="4"/>
      <c r="BQ77" s="4"/>
      <c r="BR77" s="4"/>
      <c r="BS77" s="4"/>
      <c r="BT77" s="4"/>
      <c r="BU77" s="4"/>
      <c r="BV77" s="4"/>
      <c r="BW77" s="4"/>
      <c r="BX77" s="4"/>
    </row>
    <row r="78" spans="1:76" ht="12" customHeight="1" x14ac:dyDescent="0.15">
      <c r="A78" s="30">
        <v>20</v>
      </c>
      <c r="B78" s="30">
        <v>521</v>
      </c>
      <c r="C78" s="5" t="s">
        <v>210</v>
      </c>
      <c r="D78" s="3">
        <v>556</v>
      </c>
      <c r="E78" s="3">
        <v>202</v>
      </c>
      <c r="F78" s="3">
        <v>184</v>
      </c>
      <c r="G78" s="3">
        <v>354</v>
      </c>
      <c r="H78" s="3">
        <v>75</v>
      </c>
      <c r="I78" s="3">
        <v>279</v>
      </c>
      <c r="J78" s="3" t="s">
        <v>22</v>
      </c>
      <c r="K78" s="123">
        <v>519</v>
      </c>
      <c r="L78" s="124">
        <v>93.3</v>
      </c>
      <c r="M78" s="4"/>
      <c r="N78" s="4"/>
      <c r="O78" s="4"/>
      <c r="P78" s="4"/>
      <c r="Q78" s="4"/>
      <c r="R78" s="4"/>
      <c r="S78" s="4"/>
      <c r="T78" s="4"/>
      <c r="U78" s="4"/>
      <c r="V78" s="4"/>
      <c r="W78" s="4"/>
      <c r="X78" s="4"/>
      <c r="Y78" s="4"/>
      <c r="Z78" s="4"/>
      <c r="AA78" s="4"/>
      <c r="AB78" s="4"/>
      <c r="AC78" s="4"/>
      <c r="AD78" s="4"/>
      <c r="AE78" s="4"/>
      <c r="AF78" s="4"/>
      <c r="AG78" s="4"/>
      <c r="AH78" s="4"/>
      <c r="AI78" s="4"/>
      <c r="AJ78" s="4"/>
      <c r="AK78" s="4"/>
      <c r="AL78" s="4"/>
      <c r="AM78" s="4"/>
      <c r="AN78" s="4"/>
      <c r="AO78" s="4"/>
      <c r="AP78" s="4"/>
      <c r="AQ78" s="4"/>
      <c r="AR78" s="4"/>
      <c r="AS78" s="4"/>
      <c r="AT78" s="4"/>
      <c r="AU78" s="4"/>
      <c r="AV78" s="4"/>
      <c r="AW78" s="4"/>
      <c r="AX78" s="4"/>
      <c r="AY78" s="4"/>
      <c r="AZ78" s="4"/>
      <c r="BA78" s="4"/>
      <c r="BB78" s="4"/>
      <c r="BC78" s="4"/>
      <c r="BD78" s="4"/>
      <c r="BE78" s="4"/>
      <c r="BF78" s="4"/>
      <c r="BG78" s="4"/>
      <c r="BH78" s="4"/>
      <c r="BI78" s="4"/>
      <c r="BJ78" s="4"/>
      <c r="BK78" s="4"/>
      <c r="BL78" s="4"/>
      <c r="BM78" s="4"/>
      <c r="BN78" s="4"/>
      <c r="BO78" s="4"/>
      <c r="BP78" s="4"/>
      <c r="BQ78" s="4"/>
      <c r="BR78" s="4"/>
      <c r="BS78" s="4"/>
      <c r="BT78" s="4"/>
      <c r="BU78" s="4"/>
      <c r="BV78" s="4"/>
      <c r="BW78" s="4"/>
      <c r="BX78" s="4"/>
    </row>
    <row r="79" spans="1:76" ht="12" customHeight="1" x14ac:dyDescent="0.15">
      <c r="A79" s="30">
        <v>20</v>
      </c>
      <c r="B79" s="30">
        <v>541</v>
      </c>
      <c r="C79" s="5" t="s">
        <v>211</v>
      </c>
      <c r="D79" s="3">
        <v>824</v>
      </c>
      <c r="E79" s="3">
        <v>162</v>
      </c>
      <c r="F79" s="3">
        <v>158</v>
      </c>
      <c r="G79" s="3">
        <v>662</v>
      </c>
      <c r="H79" s="3">
        <v>74</v>
      </c>
      <c r="I79" s="3">
        <v>588</v>
      </c>
      <c r="J79" s="3">
        <v>0</v>
      </c>
      <c r="K79" s="123">
        <v>815</v>
      </c>
      <c r="L79" s="124">
        <v>98.9</v>
      </c>
      <c r="M79" s="4"/>
      <c r="N79" s="4"/>
      <c r="O79" s="4"/>
      <c r="P79" s="4"/>
      <c r="Q79" s="4"/>
      <c r="R79" s="4"/>
      <c r="S79" s="4"/>
      <c r="T79" s="4"/>
      <c r="U79" s="4"/>
      <c r="V79" s="4"/>
      <c r="W79" s="4"/>
      <c r="X79" s="4"/>
      <c r="Y79" s="4"/>
      <c r="Z79" s="4"/>
      <c r="AA79" s="4"/>
      <c r="AB79" s="4"/>
      <c r="AC79" s="4"/>
      <c r="AD79" s="4"/>
      <c r="AE79" s="4"/>
      <c r="AF79" s="4"/>
      <c r="AG79" s="4"/>
      <c r="AH79" s="4"/>
      <c r="AI79" s="4"/>
      <c r="AJ79" s="4"/>
      <c r="AK79" s="4"/>
      <c r="AL79" s="4"/>
      <c r="AM79" s="4"/>
      <c r="AN79" s="4"/>
      <c r="AO79" s="4"/>
      <c r="AP79" s="4"/>
      <c r="AQ79" s="4"/>
      <c r="AR79" s="4"/>
      <c r="AS79" s="4"/>
      <c r="AT79" s="4"/>
      <c r="AU79" s="4"/>
      <c r="AV79" s="4"/>
      <c r="AW79" s="4"/>
      <c r="AX79" s="4"/>
      <c r="AY79" s="4"/>
      <c r="AZ79" s="4"/>
      <c r="BA79" s="4"/>
      <c r="BB79" s="4"/>
      <c r="BC79" s="4"/>
      <c r="BD79" s="4"/>
      <c r="BE79" s="4"/>
      <c r="BF79" s="4"/>
      <c r="BG79" s="4"/>
      <c r="BH79" s="4"/>
      <c r="BI79" s="4"/>
      <c r="BJ79" s="4"/>
      <c r="BK79" s="4"/>
      <c r="BL79" s="4"/>
      <c r="BM79" s="4"/>
      <c r="BN79" s="4"/>
      <c r="BO79" s="4"/>
      <c r="BP79" s="4"/>
      <c r="BQ79" s="4"/>
      <c r="BR79" s="4"/>
      <c r="BS79" s="4"/>
      <c r="BT79" s="4"/>
      <c r="BU79" s="4"/>
      <c r="BV79" s="4"/>
      <c r="BW79" s="4"/>
      <c r="BX79" s="4"/>
    </row>
    <row r="80" spans="1:76" ht="12" customHeight="1" x14ac:dyDescent="0.15">
      <c r="A80" s="30">
        <v>20</v>
      </c>
      <c r="B80" s="30">
        <v>543</v>
      </c>
      <c r="C80" s="5" t="s">
        <v>212</v>
      </c>
      <c r="D80" s="3">
        <v>626</v>
      </c>
      <c r="E80" s="3">
        <v>140</v>
      </c>
      <c r="F80" s="3">
        <v>121</v>
      </c>
      <c r="G80" s="3">
        <v>486</v>
      </c>
      <c r="H80" s="3">
        <v>181</v>
      </c>
      <c r="I80" s="3">
        <v>300</v>
      </c>
      <c r="J80" s="3">
        <v>5</v>
      </c>
      <c r="K80" s="123">
        <v>549</v>
      </c>
      <c r="L80" s="124">
        <v>87.7</v>
      </c>
      <c r="M80" s="4"/>
      <c r="N80" s="4"/>
      <c r="O80" s="4"/>
      <c r="P80" s="4"/>
      <c r="Q80" s="4"/>
      <c r="R80" s="4"/>
      <c r="S80" s="4"/>
      <c r="T80" s="4"/>
      <c r="U80" s="4"/>
      <c r="V80" s="4"/>
      <c r="W80" s="4"/>
      <c r="X80" s="4"/>
      <c r="Y80" s="4"/>
      <c r="Z80" s="4"/>
      <c r="AA80" s="4"/>
      <c r="AB80" s="4"/>
      <c r="AC80" s="4"/>
      <c r="AD80" s="4"/>
      <c r="AE80" s="4"/>
      <c r="AF80" s="4"/>
      <c r="AG80" s="4"/>
      <c r="AH80" s="4"/>
      <c r="AI80" s="4"/>
      <c r="AJ80" s="4"/>
      <c r="AK80" s="4"/>
      <c r="AL80" s="4"/>
      <c r="AM80" s="4"/>
      <c r="AN80" s="4"/>
      <c r="AO80" s="4"/>
      <c r="AP80" s="4"/>
      <c r="AQ80" s="4"/>
      <c r="AR80" s="4"/>
      <c r="AS80" s="4"/>
      <c r="AT80" s="4"/>
      <c r="AU80" s="4"/>
      <c r="AV80" s="4"/>
      <c r="AW80" s="4"/>
      <c r="AX80" s="4"/>
      <c r="AY80" s="4"/>
      <c r="AZ80" s="4"/>
      <c r="BA80" s="4"/>
      <c r="BB80" s="4"/>
      <c r="BC80" s="4"/>
      <c r="BD80" s="4"/>
      <c r="BE80" s="4"/>
      <c r="BF80" s="4"/>
      <c r="BG80" s="4"/>
      <c r="BH80" s="4"/>
      <c r="BI80" s="4"/>
      <c r="BJ80" s="4"/>
      <c r="BK80" s="4"/>
      <c r="BL80" s="4"/>
      <c r="BM80" s="4"/>
      <c r="BN80" s="4"/>
      <c r="BO80" s="4"/>
      <c r="BP80" s="4"/>
      <c r="BQ80" s="4"/>
      <c r="BR80" s="4"/>
      <c r="BS80" s="4"/>
      <c r="BT80" s="4"/>
      <c r="BU80" s="4"/>
      <c r="BV80" s="4"/>
      <c r="BW80" s="4"/>
      <c r="BX80" s="4"/>
    </row>
    <row r="81" spans="1:76" ht="12" customHeight="1" x14ac:dyDescent="0.15">
      <c r="A81" s="30">
        <v>20</v>
      </c>
      <c r="B81" s="30">
        <v>561</v>
      </c>
      <c r="C81" s="5" t="s">
        <v>213</v>
      </c>
      <c r="D81" s="3">
        <v>1060</v>
      </c>
      <c r="E81" s="3">
        <v>179</v>
      </c>
      <c r="F81" s="3">
        <v>143</v>
      </c>
      <c r="G81" s="3">
        <v>882</v>
      </c>
      <c r="H81" s="3">
        <v>175</v>
      </c>
      <c r="I81" s="3">
        <v>697</v>
      </c>
      <c r="J81" s="3">
        <v>10</v>
      </c>
      <c r="K81" s="123">
        <v>922</v>
      </c>
      <c r="L81" s="124">
        <v>87</v>
      </c>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c r="BJ81" s="4"/>
      <c r="BK81" s="4"/>
      <c r="BL81" s="4"/>
      <c r="BM81" s="4"/>
      <c r="BN81" s="4"/>
      <c r="BO81" s="4"/>
      <c r="BP81" s="4"/>
      <c r="BQ81" s="4"/>
      <c r="BR81" s="4"/>
      <c r="BS81" s="4"/>
      <c r="BT81" s="4"/>
      <c r="BU81" s="4"/>
      <c r="BV81" s="4"/>
      <c r="BW81" s="4"/>
      <c r="BX81" s="4"/>
    </row>
    <row r="82" spans="1:76" ht="12" customHeight="1" x14ac:dyDescent="0.15">
      <c r="A82" s="30">
        <v>20</v>
      </c>
      <c r="B82" s="30">
        <v>562</v>
      </c>
      <c r="C82" s="5" t="s">
        <v>214</v>
      </c>
      <c r="D82" s="3">
        <v>906</v>
      </c>
      <c r="E82" s="3">
        <v>565</v>
      </c>
      <c r="F82" s="3">
        <v>462</v>
      </c>
      <c r="G82" s="3">
        <v>341</v>
      </c>
      <c r="H82" s="3">
        <v>281</v>
      </c>
      <c r="I82" s="3">
        <v>21</v>
      </c>
      <c r="J82" s="3">
        <v>39</v>
      </c>
      <c r="K82" s="123">
        <v>741</v>
      </c>
      <c r="L82" s="124">
        <v>81.8</v>
      </c>
      <c r="M82" s="4"/>
      <c r="N82" s="4"/>
      <c r="O82" s="4"/>
      <c r="P82" s="4"/>
      <c r="Q82" s="4"/>
      <c r="R82" s="4"/>
      <c r="S82" s="4"/>
      <c r="T82" s="4"/>
      <c r="U82" s="4"/>
      <c r="V82" s="4"/>
      <c r="W82" s="4"/>
      <c r="X82" s="4"/>
      <c r="Y82" s="4"/>
      <c r="Z82" s="4"/>
      <c r="AA82" s="4"/>
      <c r="AB82" s="4"/>
      <c r="AC82" s="4"/>
      <c r="AD82" s="4"/>
      <c r="AE82" s="4"/>
      <c r="AF82" s="4"/>
      <c r="AG82" s="4"/>
      <c r="AH82" s="4"/>
      <c r="AI82" s="4"/>
      <c r="AJ82" s="4"/>
      <c r="AK82" s="4"/>
      <c r="AL82" s="4"/>
      <c r="AM82" s="4"/>
      <c r="AN82" s="4"/>
      <c r="AO82" s="4"/>
      <c r="AP82" s="4"/>
      <c r="AQ82" s="4"/>
      <c r="AR82" s="4"/>
      <c r="AS82" s="4"/>
      <c r="AT82" s="4"/>
      <c r="AU82" s="4"/>
      <c r="AV82" s="4"/>
      <c r="AW82" s="4"/>
      <c r="AX82" s="4"/>
      <c r="AY82" s="4"/>
      <c r="AZ82" s="4"/>
      <c r="BA82" s="4"/>
      <c r="BB82" s="4"/>
      <c r="BC82" s="4"/>
      <c r="BD82" s="4"/>
      <c r="BE82" s="4"/>
      <c r="BF82" s="4"/>
      <c r="BG82" s="4"/>
      <c r="BH82" s="4"/>
      <c r="BI82" s="4"/>
      <c r="BJ82" s="4"/>
      <c r="BK82" s="4"/>
      <c r="BL82" s="4"/>
      <c r="BM82" s="4"/>
      <c r="BN82" s="4"/>
      <c r="BO82" s="4"/>
      <c r="BP82" s="4"/>
      <c r="BQ82" s="4"/>
      <c r="BR82" s="4"/>
      <c r="BS82" s="4"/>
      <c r="BT82" s="4"/>
      <c r="BU82" s="4"/>
      <c r="BV82" s="4"/>
      <c r="BW82" s="4"/>
      <c r="BX82" s="4"/>
    </row>
    <row r="83" spans="1:76" ht="12" customHeight="1" x14ac:dyDescent="0.15">
      <c r="A83" s="30">
        <v>20</v>
      </c>
      <c r="B83" s="30">
        <v>563</v>
      </c>
      <c r="C83" s="5" t="s">
        <v>215</v>
      </c>
      <c r="D83" s="3">
        <v>350</v>
      </c>
      <c r="E83" s="3">
        <v>249</v>
      </c>
      <c r="F83" s="3">
        <v>184</v>
      </c>
      <c r="G83" s="3">
        <v>101</v>
      </c>
      <c r="H83" s="3">
        <v>101</v>
      </c>
      <c r="I83" s="3">
        <v>0</v>
      </c>
      <c r="J83" s="3" t="s">
        <v>22</v>
      </c>
      <c r="K83" s="123">
        <v>266</v>
      </c>
      <c r="L83" s="124">
        <v>76</v>
      </c>
      <c r="M83" s="4"/>
      <c r="N83" s="4"/>
      <c r="O83" s="4"/>
      <c r="P83" s="4"/>
      <c r="Q83" s="4"/>
      <c r="R83" s="4"/>
      <c r="S83" s="4"/>
      <c r="T83" s="4"/>
      <c r="U83" s="4"/>
      <c r="V83" s="4"/>
      <c r="W83" s="4"/>
      <c r="X83" s="4"/>
      <c r="Y83" s="4"/>
      <c r="Z83" s="4"/>
      <c r="AA83" s="4"/>
      <c r="AB83" s="4"/>
      <c r="AC83" s="4"/>
      <c r="AD83" s="4"/>
      <c r="AE83" s="4"/>
      <c r="AF83" s="4"/>
      <c r="AG83" s="4"/>
      <c r="AH83" s="4"/>
      <c r="AI83" s="4"/>
      <c r="AJ83" s="4"/>
      <c r="AK83" s="4"/>
      <c r="AL83" s="4"/>
      <c r="AM83" s="4"/>
      <c r="AN83" s="4"/>
      <c r="AO83" s="4"/>
      <c r="AP83" s="4"/>
      <c r="AQ83" s="4"/>
      <c r="AR83" s="4"/>
      <c r="AS83" s="4"/>
      <c r="AT83" s="4"/>
      <c r="AU83" s="4"/>
      <c r="AV83" s="4"/>
      <c r="AW83" s="4"/>
      <c r="AX83" s="4"/>
      <c r="AY83" s="4"/>
      <c r="AZ83" s="4"/>
      <c r="BA83" s="4"/>
      <c r="BB83" s="4"/>
      <c r="BC83" s="4"/>
      <c r="BD83" s="4"/>
      <c r="BE83" s="4"/>
      <c r="BF83" s="4"/>
      <c r="BG83" s="4"/>
      <c r="BH83" s="4"/>
      <c r="BI83" s="4"/>
      <c r="BJ83" s="4"/>
      <c r="BK83" s="4"/>
      <c r="BL83" s="4"/>
      <c r="BM83" s="4"/>
      <c r="BN83" s="4"/>
      <c r="BO83" s="4"/>
      <c r="BP83" s="4"/>
      <c r="BQ83" s="4"/>
      <c r="BR83" s="4"/>
      <c r="BS83" s="4"/>
      <c r="BT83" s="4"/>
      <c r="BU83" s="4"/>
      <c r="BV83" s="4"/>
      <c r="BW83" s="4"/>
      <c r="BX83" s="4"/>
    </row>
    <row r="84" spans="1:76" ht="12" customHeight="1" x14ac:dyDescent="0.15">
      <c r="A84" s="30">
        <v>20</v>
      </c>
      <c r="B84" s="30">
        <v>581</v>
      </c>
      <c r="C84" s="5" t="s">
        <v>216</v>
      </c>
      <c r="D84" s="3">
        <v>609</v>
      </c>
      <c r="E84" s="3">
        <v>135</v>
      </c>
      <c r="F84" s="3">
        <v>102</v>
      </c>
      <c r="G84" s="3">
        <v>474</v>
      </c>
      <c r="H84" s="3">
        <v>336</v>
      </c>
      <c r="I84" s="3">
        <v>125</v>
      </c>
      <c r="J84" s="3">
        <v>13</v>
      </c>
      <c r="K84" s="123">
        <v>393</v>
      </c>
      <c r="L84" s="124">
        <v>64.5</v>
      </c>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4"/>
      <c r="BH84" s="4"/>
      <c r="BI84" s="4"/>
      <c r="BJ84" s="4"/>
      <c r="BK84" s="4"/>
      <c r="BL84" s="4"/>
      <c r="BM84" s="4"/>
      <c r="BN84" s="4"/>
      <c r="BO84" s="4"/>
      <c r="BP84" s="4"/>
      <c r="BQ84" s="4"/>
      <c r="BR84" s="4"/>
      <c r="BS84" s="4"/>
      <c r="BT84" s="4"/>
      <c r="BU84" s="4"/>
      <c r="BV84" s="4"/>
      <c r="BW84" s="4"/>
      <c r="BX84" s="4"/>
    </row>
    <row r="85" spans="1:76" ht="12" customHeight="1" x14ac:dyDescent="0.15">
      <c r="A85" s="30">
        <v>20</v>
      </c>
      <c r="B85" s="30">
        <v>583</v>
      </c>
      <c r="C85" s="5" t="s">
        <v>217</v>
      </c>
      <c r="D85" s="3">
        <v>1530</v>
      </c>
      <c r="E85" s="3">
        <v>969</v>
      </c>
      <c r="F85" s="3">
        <v>840</v>
      </c>
      <c r="G85" s="3">
        <v>561</v>
      </c>
      <c r="H85" s="3">
        <v>377</v>
      </c>
      <c r="I85" s="3">
        <v>32</v>
      </c>
      <c r="J85" s="3">
        <v>152</v>
      </c>
      <c r="K85" s="123">
        <v>1270</v>
      </c>
      <c r="L85" s="124">
        <v>83</v>
      </c>
      <c r="M85" s="4"/>
      <c r="N85" s="4"/>
      <c r="O85" s="4"/>
      <c r="P85" s="4"/>
      <c r="Q85" s="4"/>
      <c r="R85" s="4"/>
      <c r="S85" s="4"/>
      <c r="T85" s="4"/>
      <c r="U85" s="4"/>
      <c r="V85" s="4"/>
      <c r="W85" s="4"/>
      <c r="X85" s="4"/>
      <c r="Y85" s="4"/>
      <c r="Z85" s="4"/>
      <c r="AA85" s="4"/>
      <c r="AB85" s="4"/>
      <c r="AC85" s="4"/>
      <c r="AD85" s="4"/>
      <c r="AE85" s="4"/>
      <c r="AF85" s="4"/>
      <c r="AG85" s="4"/>
      <c r="AH85" s="4"/>
      <c r="AI85" s="4"/>
      <c r="AJ85" s="4"/>
      <c r="AK85" s="4"/>
      <c r="AL85" s="4"/>
      <c r="AM85" s="4"/>
      <c r="AN85" s="4"/>
      <c r="AO85" s="4"/>
      <c r="AP85" s="4"/>
      <c r="AQ85" s="4"/>
      <c r="AR85" s="4"/>
      <c r="AS85" s="4"/>
      <c r="AT85" s="4"/>
      <c r="AU85" s="4"/>
      <c r="AV85" s="4"/>
      <c r="AW85" s="4"/>
      <c r="AX85" s="4"/>
      <c r="AY85" s="4"/>
      <c r="AZ85" s="4"/>
      <c r="BA85" s="4"/>
      <c r="BB85" s="4"/>
      <c r="BC85" s="4"/>
      <c r="BD85" s="4"/>
      <c r="BE85" s="4"/>
      <c r="BF85" s="4"/>
      <c r="BG85" s="4"/>
      <c r="BH85" s="4"/>
      <c r="BI85" s="4"/>
      <c r="BJ85" s="4"/>
      <c r="BK85" s="4"/>
      <c r="BL85" s="4"/>
      <c r="BM85" s="4"/>
      <c r="BN85" s="4"/>
      <c r="BO85" s="4"/>
      <c r="BP85" s="4"/>
      <c r="BQ85" s="4"/>
      <c r="BR85" s="4"/>
      <c r="BS85" s="4"/>
      <c r="BT85" s="4"/>
      <c r="BU85" s="4"/>
      <c r="BV85" s="4"/>
      <c r="BW85" s="4"/>
      <c r="BX85" s="4"/>
    </row>
    <row r="86" spans="1:76" ht="12" customHeight="1" x14ac:dyDescent="0.15">
      <c r="A86" s="30">
        <v>20</v>
      </c>
      <c r="B86" s="30">
        <v>588</v>
      </c>
      <c r="C86" s="5" t="s">
        <v>220</v>
      </c>
      <c r="D86" s="3">
        <v>376</v>
      </c>
      <c r="E86" s="3">
        <v>95</v>
      </c>
      <c r="F86" s="3">
        <v>76</v>
      </c>
      <c r="G86" s="3">
        <v>281</v>
      </c>
      <c r="H86" s="3">
        <v>242</v>
      </c>
      <c r="I86" s="3">
        <v>30</v>
      </c>
      <c r="J86" s="3">
        <v>9</v>
      </c>
      <c r="K86" s="123">
        <v>240</v>
      </c>
      <c r="L86" s="124">
        <v>63.8</v>
      </c>
      <c r="M86" s="4"/>
      <c r="N86" s="4"/>
      <c r="O86" s="4"/>
      <c r="P86" s="4"/>
      <c r="Q86" s="4"/>
      <c r="R86" s="4"/>
      <c r="S86" s="4"/>
      <c r="T86" s="4"/>
      <c r="U86" s="4"/>
      <c r="V86" s="4"/>
      <c r="W86" s="4"/>
      <c r="X86" s="4"/>
      <c r="Y86" s="4"/>
      <c r="Z86" s="4"/>
      <c r="AA86" s="4"/>
      <c r="AB86" s="4"/>
      <c r="AC86" s="4"/>
      <c r="AD86" s="4"/>
      <c r="AE86" s="4"/>
      <c r="AF86" s="4"/>
      <c r="AG86" s="4"/>
      <c r="AH86" s="4"/>
      <c r="AI86" s="4"/>
      <c r="AJ86" s="4"/>
      <c r="AK86" s="4"/>
      <c r="AL86" s="4"/>
      <c r="AM86" s="4"/>
      <c r="AN86" s="4"/>
      <c r="AO86" s="4"/>
      <c r="AP86" s="4"/>
      <c r="AQ86" s="4"/>
      <c r="AR86" s="4"/>
      <c r="AS86" s="4"/>
      <c r="AT86" s="4"/>
      <c r="AU86" s="4"/>
      <c r="AV86" s="4"/>
      <c r="AW86" s="4"/>
      <c r="AX86" s="4"/>
      <c r="AY86" s="4"/>
      <c r="AZ86" s="4"/>
      <c r="BA86" s="4"/>
      <c r="BB86" s="4"/>
      <c r="BC86" s="4"/>
      <c r="BD86" s="4"/>
      <c r="BE86" s="4"/>
      <c r="BF86" s="4"/>
      <c r="BG86" s="4"/>
      <c r="BH86" s="4"/>
      <c r="BI86" s="4"/>
      <c r="BJ86" s="4"/>
      <c r="BK86" s="4"/>
      <c r="BL86" s="4"/>
      <c r="BM86" s="4"/>
      <c r="BN86" s="4"/>
      <c r="BO86" s="4"/>
      <c r="BP86" s="4"/>
      <c r="BQ86" s="4"/>
      <c r="BR86" s="4"/>
      <c r="BS86" s="4"/>
      <c r="BT86" s="4"/>
      <c r="BU86" s="4"/>
      <c r="BV86" s="4"/>
      <c r="BW86" s="4"/>
      <c r="BX86" s="4"/>
    </row>
    <row r="87" spans="1:76" ht="12" customHeight="1" x14ac:dyDescent="0.15">
      <c r="A87" s="30">
        <v>20</v>
      </c>
      <c r="B87" s="30">
        <v>589</v>
      </c>
      <c r="C87" s="5" t="s">
        <v>221</v>
      </c>
      <c r="D87" s="3">
        <v>327</v>
      </c>
      <c r="E87" s="3">
        <v>59</v>
      </c>
      <c r="F87" s="3">
        <v>43</v>
      </c>
      <c r="G87" s="3">
        <v>268</v>
      </c>
      <c r="H87" s="3">
        <v>228</v>
      </c>
      <c r="I87" s="3">
        <v>38</v>
      </c>
      <c r="J87" s="3">
        <v>2</v>
      </c>
      <c r="K87" s="123">
        <v>189</v>
      </c>
      <c r="L87" s="124">
        <v>57.8</v>
      </c>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c r="BJ87" s="4"/>
      <c r="BK87" s="4"/>
      <c r="BL87" s="4"/>
      <c r="BM87" s="4"/>
      <c r="BN87" s="4"/>
      <c r="BO87" s="4"/>
      <c r="BP87" s="4"/>
      <c r="BQ87" s="4"/>
      <c r="BR87" s="4"/>
      <c r="BS87" s="4"/>
      <c r="BT87" s="4"/>
      <c r="BU87" s="4"/>
      <c r="BV87" s="4"/>
      <c r="BW87" s="4"/>
      <c r="BX87" s="4"/>
    </row>
    <row r="88" spans="1:76" ht="12" customHeight="1" x14ac:dyDescent="0.15">
      <c r="A88" s="30">
        <v>20</v>
      </c>
      <c r="B88" s="30">
        <v>590</v>
      </c>
      <c r="C88" s="5" t="s">
        <v>229</v>
      </c>
      <c r="D88" s="3">
        <v>1770</v>
      </c>
      <c r="E88" s="3">
        <v>760</v>
      </c>
      <c r="F88" s="3">
        <v>647</v>
      </c>
      <c r="G88" s="3">
        <v>1010</v>
      </c>
      <c r="H88" s="3">
        <v>350</v>
      </c>
      <c r="I88" s="3">
        <v>633</v>
      </c>
      <c r="J88" s="3">
        <v>26</v>
      </c>
      <c r="K88" s="123">
        <v>1460</v>
      </c>
      <c r="L88" s="124">
        <v>82.5</v>
      </c>
      <c r="M88" s="4"/>
      <c r="N88" s="4"/>
      <c r="O88" s="4"/>
      <c r="P88" s="4"/>
      <c r="Q88" s="4"/>
      <c r="R88" s="4"/>
      <c r="S88" s="4"/>
      <c r="T88" s="4"/>
      <c r="U88" s="4"/>
      <c r="V88" s="4"/>
      <c r="W88" s="4"/>
      <c r="X88" s="4"/>
      <c r="Y88" s="4"/>
      <c r="Z88" s="4"/>
      <c r="AA88" s="4"/>
      <c r="AB88" s="4"/>
      <c r="AC88" s="4"/>
      <c r="AD88" s="4"/>
      <c r="AE88" s="4"/>
      <c r="AF88" s="4"/>
      <c r="AG88" s="4"/>
      <c r="AH88" s="4"/>
      <c r="AI88" s="4"/>
      <c r="AJ88" s="4"/>
      <c r="AK88" s="4"/>
      <c r="AL88" s="4"/>
      <c r="AM88" s="4"/>
      <c r="AN88" s="4"/>
      <c r="AO88" s="4"/>
      <c r="AP88" s="4"/>
      <c r="AQ88" s="4"/>
      <c r="AR88" s="4"/>
      <c r="AS88" s="4"/>
      <c r="AT88" s="4"/>
      <c r="AU88" s="4"/>
      <c r="AV88" s="4"/>
      <c r="AW88" s="4"/>
      <c r="AX88" s="4"/>
      <c r="AY88" s="4"/>
      <c r="AZ88" s="4"/>
      <c r="BA88" s="4"/>
      <c r="BB88" s="4"/>
      <c r="BC88" s="4"/>
      <c r="BD88" s="4"/>
      <c r="BE88" s="4"/>
      <c r="BF88" s="4"/>
      <c r="BG88" s="4"/>
      <c r="BH88" s="4"/>
      <c r="BI88" s="4"/>
      <c r="BJ88" s="4"/>
      <c r="BK88" s="4"/>
      <c r="BL88" s="4"/>
      <c r="BM88" s="4"/>
      <c r="BN88" s="4"/>
      <c r="BO88" s="4"/>
      <c r="BP88" s="4"/>
      <c r="BQ88" s="4"/>
      <c r="BR88" s="4"/>
      <c r="BS88" s="4"/>
      <c r="BT88" s="4"/>
      <c r="BU88" s="4"/>
      <c r="BV88" s="4"/>
      <c r="BW88" s="4"/>
      <c r="BX88" s="4"/>
    </row>
    <row r="89" spans="1:76" ht="12" customHeight="1" x14ac:dyDescent="0.15">
      <c r="A89" s="30">
        <v>20</v>
      </c>
      <c r="B89" s="30">
        <v>602</v>
      </c>
      <c r="C89" s="5" t="s">
        <v>223</v>
      </c>
      <c r="D89" s="3">
        <v>692</v>
      </c>
      <c r="E89" s="3">
        <v>367</v>
      </c>
      <c r="F89" s="3">
        <v>282</v>
      </c>
      <c r="G89" s="3">
        <v>325</v>
      </c>
      <c r="H89" s="3">
        <v>239</v>
      </c>
      <c r="I89" s="3">
        <v>13</v>
      </c>
      <c r="J89" s="3">
        <v>73</v>
      </c>
      <c r="K89" s="123">
        <v>510</v>
      </c>
      <c r="L89" s="124">
        <v>73.7</v>
      </c>
      <c r="M89" s="4"/>
      <c r="N89" s="4"/>
      <c r="O89" s="4"/>
      <c r="P89" s="4"/>
      <c r="Q89" s="4"/>
      <c r="R89" s="4"/>
      <c r="S89" s="4"/>
      <c r="T89" s="4"/>
      <c r="U89" s="4"/>
      <c r="V89" s="4"/>
      <c r="W89" s="4"/>
      <c r="X89" s="4"/>
      <c r="Y89" s="4"/>
      <c r="Z89" s="4"/>
      <c r="AA89" s="4"/>
      <c r="AB89" s="4"/>
      <c r="AC89" s="4"/>
      <c r="AD89" s="4"/>
      <c r="AE89" s="4"/>
      <c r="AF89" s="4"/>
      <c r="AG89" s="4"/>
      <c r="AH89" s="4"/>
      <c r="AI89" s="4"/>
      <c r="AJ89" s="4"/>
      <c r="AK89" s="4"/>
      <c r="AL89" s="4"/>
      <c r="AM89" s="4"/>
      <c r="AN89" s="4"/>
      <c r="AO89" s="4"/>
      <c r="AP89" s="4"/>
      <c r="AQ89" s="4"/>
      <c r="AR89" s="4"/>
      <c r="AS89" s="4"/>
      <c r="AT89" s="4"/>
      <c r="AU89" s="4"/>
      <c r="AV89" s="4"/>
      <c r="AW89" s="4"/>
      <c r="AX89" s="4"/>
      <c r="AY89" s="4"/>
      <c r="AZ89" s="4"/>
      <c r="BA89" s="4"/>
      <c r="BB89" s="4"/>
      <c r="BC89" s="4"/>
      <c r="BD89" s="4"/>
      <c r="BE89" s="4"/>
      <c r="BF89" s="4"/>
      <c r="BG89" s="4"/>
      <c r="BH89" s="4"/>
      <c r="BI89" s="4"/>
      <c r="BJ89" s="4"/>
      <c r="BK89" s="4"/>
      <c r="BL89" s="4"/>
      <c r="BM89" s="4"/>
      <c r="BN89" s="4"/>
      <c r="BO89" s="4"/>
      <c r="BP89" s="4"/>
      <c r="BQ89" s="4"/>
      <c r="BR89" s="4"/>
      <c r="BS89" s="4"/>
      <c r="BT89" s="4"/>
      <c r="BU89" s="4"/>
      <c r="BV89" s="4"/>
      <c r="BW89" s="4"/>
      <c r="BX89" s="4"/>
    </row>
    <row r="90" spans="1:76" ht="12" customHeight="1" x14ac:dyDescent="0.15">
      <c r="D90" s="3"/>
      <c r="E90" s="3"/>
      <c r="F90" s="3"/>
      <c r="G90" s="3"/>
      <c r="H90" s="3"/>
      <c r="I90" s="3"/>
      <c r="J90" s="3"/>
      <c r="M90" s="4"/>
      <c r="N90" s="4"/>
      <c r="O90" s="4"/>
      <c r="P90" s="4"/>
      <c r="Q90" s="4"/>
      <c r="R90" s="4"/>
      <c r="S90" s="4"/>
      <c r="T90" s="4"/>
      <c r="U90" s="4"/>
      <c r="V90" s="4"/>
      <c r="W90" s="4"/>
      <c r="X90" s="4"/>
      <c r="Y90" s="4"/>
      <c r="Z90" s="4"/>
      <c r="AA90" s="4"/>
      <c r="AB90" s="4"/>
      <c r="AC90" s="4"/>
      <c r="AD90" s="4"/>
      <c r="AE90" s="4"/>
      <c r="AF90" s="4"/>
      <c r="AG90" s="4"/>
      <c r="AH90" s="4"/>
      <c r="AI90" s="4"/>
      <c r="AJ90" s="4"/>
      <c r="AK90" s="4"/>
      <c r="AL90" s="4"/>
      <c r="AM90" s="4"/>
      <c r="AN90" s="4"/>
      <c r="AO90" s="4"/>
      <c r="AP90" s="4"/>
      <c r="AQ90" s="4"/>
      <c r="AR90" s="4"/>
      <c r="AS90" s="4"/>
      <c r="AT90" s="4"/>
      <c r="AU90" s="4"/>
      <c r="AV90" s="4"/>
      <c r="AW90" s="4"/>
      <c r="AX90" s="4"/>
      <c r="AY90" s="4"/>
      <c r="AZ90" s="4"/>
      <c r="BA90" s="4"/>
      <c r="BB90" s="4"/>
      <c r="BC90" s="4"/>
      <c r="BD90" s="4"/>
      <c r="BE90" s="4"/>
      <c r="BF90" s="4"/>
      <c r="BG90" s="4"/>
      <c r="BH90" s="4"/>
      <c r="BI90" s="4"/>
      <c r="BJ90" s="4"/>
      <c r="BK90" s="4"/>
      <c r="BL90" s="4"/>
      <c r="BM90" s="4"/>
      <c r="BN90" s="4"/>
      <c r="BO90" s="4"/>
      <c r="BP90" s="4"/>
      <c r="BQ90" s="4"/>
      <c r="BR90" s="4"/>
      <c r="BS90" s="4"/>
      <c r="BT90" s="4"/>
      <c r="BU90" s="4"/>
      <c r="BV90" s="4"/>
      <c r="BW90" s="4"/>
      <c r="BX90" s="4"/>
    </row>
    <row r="91" spans="1:76" ht="12" customHeight="1" x14ac:dyDescent="0.15">
      <c r="A91" s="5" t="s">
        <v>23</v>
      </c>
      <c r="D91" s="3">
        <f>SUM(D9:D90)</f>
        <v>113562</v>
      </c>
      <c r="E91" s="3">
        <f t="shared" ref="E91:J91" si="0">SUM(E9:E90)</f>
        <v>57660</v>
      </c>
      <c r="F91" s="3">
        <f t="shared" si="0"/>
        <v>50119</v>
      </c>
      <c r="G91" s="3">
        <f t="shared" si="0"/>
        <v>55906</v>
      </c>
      <c r="H91" s="3">
        <f t="shared" si="0"/>
        <v>35247</v>
      </c>
      <c r="I91" s="3">
        <f t="shared" si="0"/>
        <v>17093</v>
      </c>
      <c r="J91" s="3">
        <f t="shared" si="0"/>
        <v>3574</v>
      </c>
      <c r="M91" s="4"/>
      <c r="N91" s="4"/>
      <c r="O91" s="4"/>
      <c r="P91" s="4"/>
      <c r="Q91" s="4"/>
      <c r="R91" s="4"/>
      <c r="S91" s="4"/>
      <c r="T91" s="4"/>
      <c r="U91" s="4"/>
      <c r="V91" s="4"/>
      <c r="W91" s="4"/>
      <c r="X91" s="4"/>
      <c r="Y91" s="4"/>
      <c r="Z91" s="4"/>
      <c r="AA91" s="4"/>
      <c r="AB91" s="4"/>
      <c r="AC91" s="4"/>
      <c r="AD91" s="4"/>
      <c r="AE91" s="4"/>
      <c r="AF91" s="4"/>
      <c r="AG91" s="4"/>
      <c r="AH91" s="4"/>
      <c r="AI91" s="4"/>
      <c r="AJ91" s="4"/>
      <c r="AK91" s="4"/>
      <c r="AL91" s="4"/>
      <c r="AM91" s="4"/>
      <c r="AN91" s="4"/>
      <c r="AO91" s="4"/>
      <c r="AP91" s="4"/>
      <c r="AQ91" s="4"/>
      <c r="AR91" s="4"/>
      <c r="AS91" s="4"/>
      <c r="AT91" s="4"/>
      <c r="AU91" s="4"/>
      <c r="AV91" s="4"/>
      <c r="AW91" s="4"/>
      <c r="AX91" s="4"/>
      <c r="AY91" s="4"/>
      <c r="AZ91" s="4"/>
      <c r="BA91" s="4"/>
      <c r="BB91" s="4"/>
      <c r="BC91" s="4"/>
      <c r="BD91" s="4"/>
      <c r="BE91" s="4"/>
      <c r="BF91" s="4"/>
      <c r="BG91" s="4"/>
      <c r="BH91" s="4"/>
      <c r="BI91" s="4"/>
      <c r="BJ91" s="4"/>
      <c r="BK91" s="4"/>
      <c r="BL91" s="4"/>
      <c r="BM91" s="4"/>
      <c r="BN91" s="4"/>
      <c r="BO91" s="4"/>
      <c r="BP91" s="4"/>
      <c r="BQ91" s="4"/>
      <c r="BR91" s="4"/>
      <c r="BS91" s="4"/>
      <c r="BT91" s="4"/>
      <c r="BU91" s="4"/>
      <c r="BV91" s="4"/>
      <c r="BW91" s="4"/>
      <c r="BX91" s="4"/>
    </row>
    <row r="92" spans="1:76" ht="12" customHeight="1" x14ac:dyDescent="0.15">
      <c r="A92" s="5" t="s">
        <v>224</v>
      </c>
      <c r="D92" s="3"/>
      <c r="E92" s="3"/>
      <c r="F92" s="3"/>
      <c r="G92" s="3"/>
      <c r="H92" s="3"/>
      <c r="I92" s="3"/>
      <c r="J92" s="3"/>
      <c r="M92" s="4"/>
      <c r="N92" s="4"/>
      <c r="O92" s="4"/>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c r="AY92" s="4"/>
      <c r="AZ92" s="4"/>
      <c r="BA92" s="4"/>
      <c r="BB92" s="4"/>
      <c r="BC92" s="4"/>
      <c r="BD92" s="4"/>
      <c r="BE92" s="4"/>
      <c r="BF92" s="4"/>
      <c r="BG92" s="4"/>
      <c r="BH92" s="4"/>
      <c r="BI92" s="4"/>
      <c r="BJ92" s="4"/>
      <c r="BK92" s="4"/>
      <c r="BL92" s="4"/>
      <c r="BM92" s="4"/>
      <c r="BN92" s="4"/>
      <c r="BO92" s="4"/>
      <c r="BP92" s="4"/>
      <c r="BQ92" s="4"/>
      <c r="BR92" s="4"/>
      <c r="BS92" s="4"/>
      <c r="BT92" s="4"/>
      <c r="BU92" s="4"/>
      <c r="BV92" s="4"/>
      <c r="BW92" s="4"/>
      <c r="BX92" s="4"/>
    </row>
    <row r="93" spans="1:76" ht="12" customHeight="1" x14ac:dyDescent="0.15">
      <c r="D93" s="3"/>
      <c r="E93" s="3"/>
      <c r="F93" s="3"/>
      <c r="G93" s="3"/>
      <c r="H93" s="3"/>
      <c r="I93" s="3"/>
      <c r="J93" s="3"/>
      <c r="M93" s="4"/>
      <c r="N93" s="4"/>
      <c r="O93" s="4"/>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c r="BF93" s="4"/>
      <c r="BG93" s="4"/>
      <c r="BH93" s="4"/>
      <c r="BI93" s="4"/>
      <c r="BJ93" s="4"/>
      <c r="BK93" s="4"/>
      <c r="BL93" s="4"/>
      <c r="BM93" s="4"/>
      <c r="BN93" s="4"/>
      <c r="BO93" s="4"/>
      <c r="BP93" s="4"/>
      <c r="BQ93" s="4"/>
      <c r="BR93" s="4"/>
      <c r="BS93" s="4"/>
      <c r="BT93" s="4"/>
      <c r="BU93" s="4"/>
      <c r="BV93" s="4"/>
      <c r="BW93" s="4"/>
      <c r="BX93" s="4"/>
    </row>
    <row r="94" spans="1:76" ht="12" customHeight="1" x14ac:dyDescent="0.15">
      <c r="D94" s="3"/>
      <c r="E94" s="3"/>
      <c r="F94" s="3"/>
      <c r="G94" s="3"/>
      <c r="H94" s="3"/>
      <c r="I94" s="3"/>
      <c r="J94" s="3"/>
      <c r="M94" s="4"/>
      <c r="N94" s="4"/>
      <c r="O94" s="4"/>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c r="BE94" s="4"/>
      <c r="BF94" s="4"/>
      <c r="BG94" s="4"/>
      <c r="BH94" s="4"/>
      <c r="BI94" s="4"/>
      <c r="BJ94" s="4"/>
      <c r="BK94" s="4"/>
      <c r="BL94" s="4"/>
      <c r="BM94" s="4"/>
      <c r="BN94" s="4"/>
      <c r="BO94" s="4"/>
      <c r="BP94" s="4"/>
      <c r="BQ94" s="4"/>
      <c r="BR94" s="4"/>
      <c r="BS94" s="4"/>
      <c r="BT94" s="4"/>
      <c r="BU94" s="4"/>
      <c r="BV94" s="4"/>
      <c r="BW94" s="4"/>
      <c r="BX94" s="4"/>
    </row>
    <row r="95" spans="1:76" ht="12" customHeight="1" x14ac:dyDescent="0.15">
      <c r="D95" s="3"/>
      <c r="E95" s="3"/>
      <c r="F95" s="3"/>
      <c r="G95" s="3"/>
      <c r="H95" s="3"/>
      <c r="I95" s="3"/>
      <c r="J95" s="3"/>
      <c r="M95" s="4"/>
      <c r="N95" s="4"/>
      <c r="O95" s="4"/>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4"/>
      <c r="BH95" s="4"/>
      <c r="BI95" s="4"/>
      <c r="BJ95" s="4"/>
      <c r="BK95" s="4"/>
      <c r="BL95" s="4"/>
      <c r="BM95" s="4"/>
      <c r="BN95" s="4"/>
      <c r="BO95" s="4"/>
      <c r="BP95" s="4"/>
      <c r="BQ95" s="4"/>
      <c r="BR95" s="4"/>
      <c r="BS95" s="4"/>
      <c r="BT95" s="4"/>
      <c r="BU95" s="4"/>
      <c r="BV95" s="4"/>
      <c r="BW95" s="4"/>
      <c r="BX95" s="4"/>
    </row>
    <row r="96" spans="1:76" ht="12" customHeight="1" x14ac:dyDescent="0.15">
      <c r="D96" s="3"/>
      <c r="E96" s="3"/>
      <c r="F96" s="3"/>
      <c r="G96" s="3"/>
      <c r="H96" s="3"/>
      <c r="I96" s="3"/>
      <c r="J96" s="3"/>
      <c r="M96" s="4"/>
      <c r="N96" s="4"/>
      <c r="O96" s="4"/>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c r="BF96" s="4"/>
      <c r="BG96" s="4"/>
      <c r="BH96" s="4"/>
      <c r="BI96" s="4"/>
      <c r="BJ96" s="4"/>
      <c r="BK96" s="4"/>
      <c r="BL96" s="4"/>
      <c r="BM96" s="4"/>
      <c r="BN96" s="4"/>
      <c r="BO96" s="4"/>
      <c r="BP96" s="4"/>
      <c r="BQ96" s="4"/>
      <c r="BR96" s="4"/>
      <c r="BS96" s="4"/>
      <c r="BT96" s="4"/>
      <c r="BU96" s="4"/>
      <c r="BV96" s="4"/>
      <c r="BW96" s="4"/>
      <c r="BX96" s="4"/>
    </row>
    <row r="97" spans="4:76" ht="12" customHeight="1" x14ac:dyDescent="0.15">
      <c r="D97" s="3"/>
      <c r="E97" s="3"/>
      <c r="F97" s="3"/>
      <c r="G97" s="3"/>
      <c r="H97" s="3"/>
      <c r="I97" s="3"/>
      <c r="J97" s="3"/>
      <c r="M97" s="4"/>
      <c r="N97" s="4"/>
      <c r="O97" s="4"/>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c r="BJ97" s="4"/>
      <c r="BK97" s="4"/>
      <c r="BL97" s="4"/>
      <c r="BM97" s="4"/>
      <c r="BN97" s="4"/>
      <c r="BO97" s="4"/>
      <c r="BP97" s="4"/>
      <c r="BQ97" s="4"/>
      <c r="BR97" s="4"/>
      <c r="BS97" s="4"/>
      <c r="BT97" s="4"/>
      <c r="BU97" s="4"/>
      <c r="BV97" s="4"/>
      <c r="BW97" s="4"/>
      <c r="BX97" s="4"/>
    </row>
    <row r="98" spans="4:76" ht="12" customHeight="1" x14ac:dyDescent="0.15">
      <c r="D98" s="3"/>
      <c r="E98" s="3"/>
      <c r="F98" s="3"/>
      <c r="G98" s="3"/>
      <c r="H98" s="3"/>
      <c r="I98" s="3"/>
      <c r="J98" s="3"/>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c r="BJ98" s="4"/>
      <c r="BK98" s="4"/>
      <c r="BL98" s="4"/>
      <c r="BM98" s="4"/>
      <c r="BN98" s="4"/>
      <c r="BO98" s="4"/>
      <c r="BP98" s="4"/>
      <c r="BQ98" s="4"/>
      <c r="BR98" s="4"/>
      <c r="BS98" s="4"/>
      <c r="BT98" s="4"/>
      <c r="BU98" s="4"/>
      <c r="BV98" s="4"/>
      <c r="BW98" s="4"/>
      <c r="BX98" s="4"/>
    </row>
    <row r="99" spans="4:76" ht="12" customHeight="1" x14ac:dyDescent="0.15">
      <c r="D99" s="3"/>
      <c r="E99" s="3"/>
      <c r="F99" s="3"/>
      <c r="G99" s="3"/>
      <c r="H99" s="3"/>
      <c r="I99" s="3"/>
      <c r="J99" s="3"/>
      <c r="M99" s="4"/>
      <c r="N99" s="4"/>
      <c r="O99" s="4"/>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c r="AX99" s="4"/>
      <c r="AY99" s="4"/>
      <c r="AZ99" s="4"/>
      <c r="BA99" s="4"/>
      <c r="BB99" s="4"/>
      <c r="BC99" s="4"/>
      <c r="BD99" s="4"/>
      <c r="BE99" s="4"/>
      <c r="BF99" s="4"/>
      <c r="BG99" s="4"/>
      <c r="BH99" s="4"/>
      <c r="BI99" s="4"/>
      <c r="BJ99" s="4"/>
      <c r="BK99" s="4"/>
      <c r="BL99" s="4"/>
      <c r="BM99" s="4"/>
      <c r="BN99" s="4"/>
      <c r="BO99" s="4"/>
      <c r="BP99" s="4"/>
      <c r="BQ99" s="4"/>
      <c r="BR99" s="4"/>
      <c r="BS99" s="4"/>
      <c r="BT99" s="4"/>
      <c r="BU99" s="4"/>
      <c r="BV99" s="4"/>
      <c r="BW99" s="4"/>
      <c r="BX99" s="4"/>
    </row>
    <row r="100" spans="4:76" ht="12" customHeight="1" x14ac:dyDescent="0.15">
      <c r="D100" s="3"/>
      <c r="E100" s="3"/>
      <c r="F100" s="3"/>
      <c r="G100" s="3"/>
      <c r="H100" s="3"/>
      <c r="I100" s="3"/>
      <c r="J100" s="3"/>
      <c r="M100" s="4"/>
      <c r="N100" s="4"/>
      <c r="O100" s="4"/>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c r="BF100" s="4"/>
      <c r="BG100" s="4"/>
      <c r="BH100" s="4"/>
      <c r="BI100" s="4"/>
      <c r="BJ100" s="4"/>
      <c r="BK100" s="4"/>
      <c r="BL100" s="4"/>
      <c r="BM100" s="4"/>
      <c r="BN100" s="4"/>
      <c r="BO100" s="4"/>
      <c r="BP100" s="4"/>
      <c r="BQ100" s="4"/>
      <c r="BR100" s="4"/>
      <c r="BS100" s="4"/>
      <c r="BT100" s="4"/>
      <c r="BU100" s="4"/>
      <c r="BV100" s="4"/>
      <c r="BW100" s="4"/>
      <c r="BX100" s="4"/>
    </row>
  </sheetData>
  <phoneticPr fontId="5"/>
  <pageMargins left="0.78740157480314954" right="0.78740157480314954" top="0.98425196850393704" bottom="0.98425196850393704" header="0.51181102362204722" footer="0.51181102362204722"/>
  <pageSetup paperSize="9"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0D53A0-CCF2-4167-A4DA-83CE4A322433}">
  <sheetPr>
    <tabColor theme="9" tint="0.39997558519241921"/>
  </sheetPr>
  <dimension ref="A1:L99"/>
  <sheetViews>
    <sheetView showGridLines="0" workbookViewId="0">
      <pane xSplit="3" ySplit="8" topLeftCell="D67" activePane="bottomRight" state="frozen"/>
      <selection activeCell="J80" sqref="J80"/>
      <selection pane="topRight" activeCell="J80" sqref="J80"/>
      <selection pane="bottomLeft" activeCell="J80" sqref="J80"/>
      <selection pane="bottomRight" activeCell="G5" sqref="G5:G7"/>
    </sheetView>
  </sheetViews>
  <sheetFormatPr defaultColWidth="11" defaultRowHeight="12" customHeight="1" x14ac:dyDescent="0.15"/>
  <cols>
    <col min="1" max="2" width="5.28515625" style="88" customWidth="1"/>
    <col min="3" max="3" width="15.5703125" style="88" customWidth="1"/>
    <col min="4" max="4" width="11" style="86"/>
    <col min="5" max="10" width="11" style="86" customWidth="1"/>
    <col min="11" max="12" width="11.7109375" style="125" customWidth="1"/>
    <col min="13" max="16384" width="11" style="86"/>
  </cols>
  <sheetData>
    <row r="1" spans="1:12" s="1" customFormat="1" ht="12" customHeight="1" x14ac:dyDescent="0.15">
      <c r="A1" s="7" t="s">
        <v>0</v>
      </c>
      <c r="B1" s="8"/>
      <c r="F1" s="32"/>
    </row>
    <row r="2" spans="1:12" s="1" customFormat="1" ht="12" customHeight="1" x14ac:dyDescent="0.15">
      <c r="A2" s="128" t="s">
        <v>25</v>
      </c>
      <c r="B2" s="8"/>
      <c r="F2" s="32"/>
    </row>
    <row r="3" spans="1:12" s="1" customFormat="1" ht="12" customHeight="1" x14ac:dyDescent="0.15">
      <c r="A3" s="127" t="s">
        <v>2</v>
      </c>
      <c r="B3" s="8"/>
      <c r="F3" s="32"/>
    </row>
    <row r="4" spans="1:12" s="1" customFormat="1" ht="12" customHeight="1" x14ac:dyDescent="0.15">
      <c r="A4" s="7" t="s">
        <v>112</v>
      </c>
      <c r="B4" s="8"/>
    </row>
    <row r="5" spans="1:12" s="1" customFormat="1" ht="12" customHeight="1" x14ac:dyDescent="0.15">
      <c r="A5" s="95" t="s">
        <v>3</v>
      </c>
      <c r="B5" s="95" t="s">
        <v>4</v>
      </c>
      <c r="C5" s="13"/>
      <c r="D5" s="300" t="s">
        <v>2</v>
      </c>
      <c r="E5" s="300" t="s">
        <v>5</v>
      </c>
      <c r="F5" s="13" t="s">
        <v>6</v>
      </c>
      <c r="G5" s="300" t="s">
        <v>7</v>
      </c>
      <c r="H5" s="13" t="s">
        <v>8</v>
      </c>
      <c r="I5" s="13" t="s">
        <v>9</v>
      </c>
      <c r="J5" s="13" t="s">
        <v>10</v>
      </c>
      <c r="K5" s="126" t="s">
        <v>11</v>
      </c>
      <c r="L5" s="126" t="s">
        <v>12</v>
      </c>
    </row>
    <row r="6" spans="1:12" s="1" customFormat="1" ht="12" customHeight="1" x14ac:dyDescent="0.15">
      <c r="A6" s="94" t="s">
        <v>13</v>
      </c>
      <c r="B6" s="94" t="s">
        <v>14</v>
      </c>
      <c r="C6" s="16" t="s">
        <v>15</v>
      </c>
      <c r="D6" s="301"/>
      <c r="E6" s="301" t="s">
        <v>16</v>
      </c>
      <c r="F6" s="16" t="s">
        <v>16</v>
      </c>
      <c r="G6" s="301" t="s">
        <v>16</v>
      </c>
      <c r="H6" s="16"/>
      <c r="I6" s="16"/>
      <c r="J6" s="16"/>
      <c r="K6" s="119" t="s">
        <v>17</v>
      </c>
      <c r="L6" s="119" t="s">
        <v>18</v>
      </c>
    </row>
    <row r="7" spans="1:12" s="1" customFormat="1" ht="12" customHeight="1" x14ac:dyDescent="0.15">
      <c r="A7" s="93" t="s">
        <v>19</v>
      </c>
      <c r="B7" s="93" t="s">
        <v>19</v>
      </c>
      <c r="C7" s="19"/>
      <c r="D7" s="302"/>
      <c r="E7" s="302"/>
      <c r="F7" s="19"/>
      <c r="G7" s="302"/>
      <c r="H7" s="19"/>
      <c r="I7" s="19"/>
      <c r="J7" s="19"/>
      <c r="K7" s="120"/>
      <c r="L7" s="120"/>
    </row>
    <row r="8" spans="1:12" s="1" customFormat="1" ht="12" customHeight="1" x14ac:dyDescent="0.15">
      <c r="A8" s="28"/>
      <c r="B8" s="28"/>
      <c r="C8" s="22"/>
      <c r="D8" s="23" t="s">
        <v>20</v>
      </c>
      <c r="E8" s="23" t="s">
        <v>20</v>
      </c>
      <c r="F8" s="23" t="s">
        <v>20</v>
      </c>
      <c r="G8" s="23" t="s">
        <v>20</v>
      </c>
      <c r="H8" s="29" t="s">
        <v>20</v>
      </c>
      <c r="I8" s="29" t="s">
        <v>20</v>
      </c>
      <c r="J8" s="29" t="s">
        <v>20</v>
      </c>
      <c r="K8" s="121" t="s">
        <v>20</v>
      </c>
      <c r="L8" s="122" t="s">
        <v>21</v>
      </c>
    </row>
    <row r="9" spans="1:12" ht="12" customHeight="1" x14ac:dyDescent="0.15">
      <c r="A9" s="1">
        <v>20</v>
      </c>
      <c r="B9" s="1">
        <v>201</v>
      </c>
      <c r="C9" s="1" t="s">
        <v>113</v>
      </c>
      <c r="D9" s="91">
        <v>8070</v>
      </c>
      <c r="E9" s="91">
        <v>2460</v>
      </c>
      <c r="F9" s="91">
        <v>2190</v>
      </c>
      <c r="G9" s="91">
        <v>5610</v>
      </c>
      <c r="H9" s="91">
        <v>2720</v>
      </c>
      <c r="I9" s="91">
        <v>2810</v>
      </c>
      <c r="J9" s="91">
        <v>82</v>
      </c>
      <c r="K9" s="123">
        <v>6510</v>
      </c>
      <c r="L9" s="124">
        <v>80.7</v>
      </c>
    </row>
    <row r="10" spans="1:12" ht="12" customHeight="1" x14ac:dyDescent="0.15">
      <c r="A10" s="1">
        <v>20</v>
      </c>
      <c r="B10" s="1">
        <v>202</v>
      </c>
      <c r="C10" s="1" t="s">
        <v>114</v>
      </c>
      <c r="D10" s="91">
        <v>6870</v>
      </c>
      <c r="E10" s="91">
        <v>4460</v>
      </c>
      <c r="F10" s="91">
        <v>4020</v>
      </c>
      <c r="G10" s="91">
        <v>2410</v>
      </c>
      <c r="H10" s="91">
        <v>1410</v>
      </c>
      <c r="I10" s="91">
        <v>876</v>
      </c>
      <c r="J10" s="91">
        <v>123</v>
      </c>
      <c r="K10" s="123">
        <v>6660</v>
      </c>
      <c r="L10" s="124">
        <v>96.9</v>
      </c>
    </row>
    <row r="11" spans="1:12" ht="12" customHeight="1" x14ac:dyDescent="0.15">
      <c r="A11" s="1">
        <v>20</v>
      </c>
      <c r="B11" s="1">
        <v>203</v>
      </c>
      <c r="C11" s="1" t="s">
        <v>115</v>
      </c>
      <c r="D11" s="91">
        <v>5630</v>
      </c>
      <c r="E11" s="91">
        <v>3050</v>
      </c>
      <c r="F11" s="91">
        <v>2630</v>
      </c>
      <c r="G11" s="91">
        <v>2590</v>
      </c>
      <c r="H11" s="91">
        <v>1620</v>
      </c>
      <c r="I11" s="91">
        <v>634</v>
      </c>
      <c r="J11" s="91">
        <v>330</v>
      </c>
      <c r="K11" s="123">
        <v>4810</v>
      </c>
      <c r="L11" s="124">
        <v>85.4</v>
      </c>
    </row>
    <row r="12" spans="1:12" ht="12" customHeight="1" x14ac:dyDescent="0.15">
      <c r="A12" s="1">
        <v>20</v>
      </c>
      <c r="B12" s="1">
        <v>204</v>
      </c>
      <c r="C12" s="1" t="s">
        <v>116</v>
      </c>
      <c r="D12" s="91">
        <v>258</v>
      </c>
      <c r="E12" s="91">
        <v>101</v>
      </c>
      <c r="F12" s="91">
        <v>87</v>
      </c>
      <c r="G12" s="91">
        <v>157</v>
      </c>
      <c r="H12" s="91">
        <v>137</v>
      </c>
      <c r="I12" s="91">
        <v>8</v>
      </c>
      <c r="J12" s="91">
        <v>12</v>
      </c>
      <c r="K12" s="123">
        <v>196</v>
      </c>
      <c r="L12" s="124">
        <v>76</v>
      </c>
    </row>
    <row r="13" spans="1:12" ht="12" customHeight="1" x14ac:dyDescent="0.15">
      <c r="A13" s="1">
        <v>20</v>
      </c>
      <c r="B13" s="1">
        <v>205</v>
      </c>
      <c r="C13" s="1" t="s">
        <v>117</v>
      </c>
      <c r="D13" s="91">
        <v>3190</v>
      </c>
      <c r="E13" s="91">
        <v>1210</v>
      </c>
      <c r="F13" s="91">
        <v>1030</v>
      </c>
      <c r="G13" s="91">
        <v>1980</v>
      </c>
      <c r="H13" s="91">
        <v>920</v>
      </c>
      <c r="I13" s="91">
        <v>1020</v>
      </c>
      <c r="J13" s="91">
        <v>34</v>
      </c>
      <c r="K13" s="123">
        <v>2650</v>
      </c>
      <c r="L13" s="124">
        <v>83.1</v>
      </c>
    </row>
    <row r="14" spans="1:12" ht="12" customHeight="1" x14ac:dyDescent="0.15">
      <c r="A14" s="1">
        <v>20</v>
      </c>
      <c r="B14" s="1">
        <v>206</v>
      </c>
      <c r="C14" s="1" t="s">
        <v>118</v>
      </c>
      <c r="D14" s="91">
        <v>687</v>
      </c>
      <c r="E14" s="91">
        <v>459</v>
      </c>
      <c r="F14" s="91">
        <v>441</v>
      </c>
      <c r="G14" s="91">
        <v>228</v>
      </c>
      <c r="H14" s="91">
        <v>166</v>
      </c>
      <c r="I14" s="91">
        <v>21</v>
      </c>
      <c r="J14" s="91">
        <v>41</v>
      </c>
      <c r="K14" s="123">
        <v>711</v>
      </c>
      <c r="L14" s="124">
        <v>103.5</v>
      </c>
    </row>
    <row r="15" spans="1:12" ht="12" customHeight="1" x14ac:dyDescent="0.15">
      <c r="A15" s="1">
        <v>20</v>
      </c>
      <c r="B15" s="1">
        <v>207</v>
      </c>
      <c r="C15" s="1" t="s">
        <v>119</v>
      </c>
      <c r="D15" s="91">
        <v>1850</v>
      </c>
      <c r="E15" s="91">
        <v>288</v>
      </c>
      <c r="F15" s="91">
        <v>271</v>
      </c>
      <c r="G15" s="91">
        <v>1560</v>
      </c>
      <c r="H15" s="91">
        <v>289</v>
      </c>
      <c r="I15" s="91">
        <v>1250</v>
      </c>
      <c r="J15" s="91">
        <v>22</v>
      </c>
      <c r="K15" s="123">
        <v>1720</v>
      </c>
      <c r="L15" s="124">
        <v>93</v>
      </c>
    </row>
    <row r="16" spans="1:12" ht="12" customHeight="1" x14ac:dyDescent="0.15">
      <c r="A16" s="1">
        <v>20</v>
      </c>
      <c r="B16" s="1">
        <v>208</v>
      </c>
      <c r="C16" s="1" t="s">
        <v>120</v>
      </c>
      <c r="D16" s="91">
        <v>2800</v>
      </c>
      <c r="E16" s="91">
        <v>1100</v>
      </c>
      <c r="F16" s="91">
        <v>932</v>
      </c>
      <c r="G16" s="91">
        <v>1700</v>
      </c>
      <c r="H16" s="91">
        <v>1420</v>
      </c>
      <c r="I16" s="91">
        <v>221</v>
      </c>
      <c r="J16" s="91">
        <v>65</v>
      </c>
      <c r="K16" s="123">
        <v>2640</v>
      </c>
      <c r="L16" s="124">
        <v>94.3</v>
      </c>
    </row>
    <row r="17" spans="1:12" ht="12" customHeight="1" x14ac:dyDescent="0.15">
      <c r="A17" s="1">
        <v>20</v>
      </c>
      <c r="B17" s="1">
        <v>209</v>
      </c>
      <c r="C17" s="1" t="s">
        <v>121</v>
      </c>
      <c r="D17" s="91">
        <v>5290</v>
      </c>
      <c r="E17" s="91">
        <v>3570</v>
      </c>
      <c r="F17" s="91">
        <v>3110</v>
      </c>
      <c r="G17" s="91">
        <v>1720</v>
      </c>
      <c r="H17" s="91">
        <v>1470</v>
      </c>
      <c r="I17" s="91">
        <v>158</v>
      </c>
      <c r="J17" s="91">
        <v>91</v>
      </c>
      <c r="K17" s="123">
        <v>4640</v>
      </c>
      <c r="L17" s="124">
        <v>87.7</v>
      </c>
    </row>
    <row r="18" spans="1:12" ht="12" customHeight="1" x14ac:dyDescent="0.15">
      <c r="A18" s="1">
        <v>20</v>
      </c>
      <c r="B18" s="1">
        <v>210</v>
      </c>
      <c r="C18" s="1" t="s">
        <v>122</v>
      </c>
      <c r="D18" s="91">
        <v>1950</v>
      </c>
      <c r="E18" s="91">
        <v>1480</v>
      </c>
      <c r="F18" s="91">
        <v>1290</v>
      </c>
      <c r="G18" s="91">
        <v>471</v>
      </c>
      <c r="H18" s="91">
        <v>347</v>
      </c>
      <c r="I18" s="91">
        <v>80</v>
      </c>
      <c r="J18" s="91">
        <v>44</v>
      </c>
      <c r="K18" s="123">
        <v>1690</v>
      </c>
      <c r="L18" s="124">
        <v>86.7</v>
      </c>
    </row>
    <row r="19" spans="1:12" ht="12" customHeight="1" x14ac:dyDescent="0.15">
      <c r="A19" s="1">
        <v>20</v>
      </c>
      <c r="B19" s="1">
        <v>211</v>
      </c>
      <c r="C19" s="1" t="s">
        <v>123</v>
      </c>
      <c r="D19" s="91">
        <v>3140</v>
      </c>
      <c r="E19" s="91">
        <v>646</v>
      </c>
      <c r="F19" s="91">
        <v>566</v>
      </c>
      <c r="G19" s="91">
        <v>2500</v>
      </c>
      <c r="H19" s="91">
        <v>1010</v>
      </c>
      <c r="I19" s="91">
        <v>1490</v>
      </c>
      <c r="J19" s="91" t="s">
        <v>22</v>
      </c>
      <c r="K19" s="123">
        <v>2600</v>
      </c>
      <c r="L19" s="124">
        <v>82.8</v>
      </c>
    </row>
    <row r="20" spans="1:12" ht="12" customHeight="1" x14ac:dyDescent="0.15">
      <c r="A20" s="1">
        <v>20</v>
      </c>
      <c r="B20" s="1">
        <v>212</v>
      </c>
      <c r="C20" s="1" t="s">
        <v>124</v>
      </c>
      <c r="D20" s="91">
        <v>2620</v>
      </c>
      <c r="E20" s="91">
        <v>2250</v>
      </c>
      <c r="F20" s="91">
        <v>1980</v>
      </c>
      <c r="G20" s="91">
        <v>368</v>
      </c>
      <c r="H20" s="91">
        <v>276</v>
      </c>
      <c r="I20" s="91">
        <v>86</v>
      </c>
      <c r="J20" s="91">
        <v>6</v>
      </c>
      <c r="K20" s="123">
        <v>2350</v>
      </c>
      <c r="L20" s="124">
        <v>89.7</v>
      </c>
    </row>
    <row r="21" spans="1:12" ht="12" customHeight="1" x14ac:dyDescent="0.15">
      <c r="A21" s="1">
        <v>20</v>
      </c>
      <c r="B21" s="1">
        <v>213</v>
      </c>
      <c r="C21" s="1" t="s">
        <v>125</v>
      </c>
      <c r="D21" s="91">
        <v>3530</v>
      </c>
      <c r="E21" s="91">
        <v>1900</v>
      </c>
      <c r="F21" s="91">
        <v>1600</v>
      </c>
      <c r="G21" s="91">
        <v>1630</v>
      </c>
      <c r="H21" s="91">
        <v>1590</v>
      </c>
      <c r="I21" s="91">
        <v>42</v>
      </c>
      <c r="J21" s="91" t="s">
        <v>22</v>
      </c>
      <c r="K21" s="123">
        <v>2690</v>
      </c>
      <c r="L21" s="124">
        <v>76.2</v>
      </c>
    </row>
    <row r="22" spans="1:12" ht="12" customHeight="1" x14ac:dyDescent="0.15">
      <c r="A22" s="1">
        <v>20</v>
      </c>
      <c r="B22" s="1">
        <v>214</v>
      </c>
      <c r="C22" s="1" t="s">
        <v>126</v>
      </c>
      <c r="D22" s="91">
        <v>2590</v>
      </c>
      <c r="E22" s="91">
        <v>1550</v>
      </c>
      <c r="F22" s="91">
        <v>1330</v>
      </c>
      <c r="G22" s="91">
        <v>1040</v>
      </c>
      <c r="H22" s="91">
        <v>997</v>
      </c>
      <c r="I22" s="91">
        <v>26</v>
      </c>
      <c r="J22" s="91">
        <v>17</v>
      </c>
      <c r="K22" s="123">
        <v>1920</v>
      </c>
      <c r="L22" s="124">
        <v>74.099999999999994</v>
      </c>
    </row>
    <row r="23" spans="1:12" ht="12" customHeight="1" x14ac:dyDescent="0.15">
      <c r="A23" s="1">
        <v>20</v>
      </c>
      <c r="B23" s="1">
        <v>215</v>
      </c>
      <c r="C23" s="1" t="s">
        <v>127</v>
      </c>
      <c r="D23" s="91">
        <v>3080</v>
      </c>
      <c r="E23" s="91">
        <v>1130</v>
      </c>
      <c r="F23" s="91">
        <v>1010</v>
      </c>
      <c r="G23" s="91">
        <v>1950</v>
      </c>
      <c r="H23" s="91">
        <v>1350</v>
      </c>
      <c r="I23" s="91">
        <v>542</v>
      </c>
      <c r="J23" s="91">
        <v>57</v>
      </c>
      <c r="K23" s="123">
        <v>3590</v>
      </c>
      <c r="L23" s="124">
        <v>116.6</v>
      </c>
    </row>
    <row r="24" spans="1:12" ht="12" customHeight="1" x14ac:dyDescent="0.15">
      <c r="A24" s="1">
        <v>20</v>
      </c>
      <c r="B24" s="1">
        <v>217</v>
      </c>
      <c r="C24" s="1" t="s">
        <v>128</v>
      </c>
      <c r="D24" s="91">
        <v>6830</v>
      </c>
      <c r="E24" s="91">
        <v>4090</v>
      </c>
      <c r="F24" s="91">
        <v>3650</v>
      </c>
      <c r="G24" s="91">
        <v>2740</v>
      </c>
      <c r="H24" s="91">
        <v>2290</v>
      </c>
      <c r="I24" s="91">
        <v>308</v>
      </c>
      <c r="J24" s="91">
        <v>140</v>
      </c>
      <c r="K24" s="123">
        <v>5380</v>
      </c>
      <c r="L24" s="124">
        <v>78.8</v>
      </c>
    </row>
    <row r="25" spans="1:12" ht="12" customHeight="1" x14ac:dyDescent="0.15">
      <c r="A25" s="1">
        <v>20</v>
      </c>
      <c r="B25" s="1">
        <v>218</v>
      </c>
      <c r="C25" s="1" t="s">
        <v>129</v>
      </c>
      <c r="D25" s="91">
        <v>1650</v>
      </c>
      <c r="E25" s="91">
        <v>869</v>
      </c>
      <c r="F25" s="91">
        <v>823</v>
      </c>
      <c r="G25" s="91">
        <v>784</v>
      </c>
      <c r="H25" s="91">
        <v>271</v>
      </c>
      <c r="I25" s="91">
        <v>511</v>
      </c>
      <c r="J25" s="91">
        <v>2</v>
      </c>
      <c r="K25" s="123">
        <v>1560</v>
      </c>
      <c r="L25" s="124">
        <v>94.5</v>
      </c>
    </row>
    <row r="26" spans="1:12" ht="12" customHeight="1" x14ac:dyDescent="0.15">
      <c r="A26" s="1">
        <v>20</v>
      </c>
      <c r="B26" s="1">
        <v>219</v>
      </c>
      <c r="C26" s="1" t="s">
        <v>130</v>
      </c>
      <c r="D26" s="91">
        <v>2470</v>
      </c>
      <c r="E26" s="91">
        <v>1160</v>
      </c>
      <c r="F26" s="91">
        <v>977</v>
      </c>
      <c r="G26" s="91">
        <v>1310</v>
      </c>
      <c r="H26" s="91">
        <v>976</v>
      </c>
      <c r="I26" s="91">
        <v>279</v>
      </c>
      <c r="J26" s="91">
        <v>59</v>
      </c>
      <c r="K26" s="123">
        <v>1840</v>
      </c>
      <c r="L26" s="124">
        <v>74.5</v>
      </c>
    </row>
    <row r="27" spans="1:12" ht="12" customHeight="1" x14ac:dyDescent="0.15">
      <c r="A27" s="1">
        <v>20</v>
      </c>
      <c r="B27" s="1">
        <v>220</v>
      </c>
      <c r="C27" s="1" t="s">
        <v>225</v>
      </c>
      <c r="D27" s="91">
        <v>7110</v>
      </c>
      <c r="E27" s="91">
        <v>5590</v>
      </c>
      <c r="F27" s="91">
        <v>5050</v>
      </c>
      <c r="G27" s="91">
        <v>1520</v>
      </c>
      <c r="H27" s="91">
        <v>931</v>
      </c>
      <c r="I27" s="91">
        <v>571</v>
      </c>
      <c r="J27" s="91">
        <v>15</v>
      </c>
      <c r="K27" s="123">
        <v>6020</v>
      </c>
      <c r="L27" s="124">
        <v>84.7</v>
      </c>
    </row>
    <row r="28" spans="1:12" ht="12" customHeight="1" x14ac:dyDescent="0.15">
      <c r="A28" s="1">
        <v>20</v>
      </c>
      <c r="B28" s="1">
        <v>303</v>
      </c>
      <c r="C28" s="1" t="s">
        <v>132</v>
      </c>
      <c r="D28" s="91">
        <v>971</v>
      </c>
      <c r="E28" s="91">
        <v>215</v>
      </c>
      <c r="F28" s="91">
        <v>176</v>
      </c>
      <c r="G28" s="91">
        <v>756</v>
      </c>
      <c r="H28" s="91">
        <v>703</v>
      </c>
      <c r="I28" s="91">
        <v>1</v>
      </c>
      <c r="J28" s="91">
        <v>52</v>
      </c>
      <c r="K28" s="123">
        <v>930</v>
      </c>
      <c r="L28" s="124">
        <v>95.8</v>
      </c>
    </row>
    <row r="29" spans="1:12" ht="12" customHeight="1" x14ac:dyDescent="0.15">
      <c r="A29" s="1">
        <v>20</v>
      </c>
      <c r="B29" s="1">
        <v>304</v>
      </c>
      <c r="C29" s="1" t="s">
        <v>133</v>
      </c>
      <c r="D29" s="91">
        <v>1840</v>
      </c>
      <c r="E29" s="91">
        <v>47</v>
      </c>
      <c r="F29" s="91">
        <v>38</v>
      </c>
      <c r="G29" s="91">
        <v>1800</v>
      </c>
      <c r="H29" s="91">
        <v>1730</v>
      </c>
      <c r="I29" s="91" t="s">
        <v>22</v>
      </c>
      <c r="J29" s="91">
        <v>71</v>
      </c>
      <c r="K29" s="123">
        <v>3160</v>
      </c>
      <c r="L29" s="124">
        <v>171.7</v>
      </c>
    </row>
    <row r="30" spans="1:12" ht="12" customHeight="1" x14ac:dyDescent="0.15">
      <c r="A30" s="1">
        <v>20</v>
      </c>
      <c r="B30" s="1">
        <v>305</v>
      </c>
      <c r="C30" s="1" t="s">
        <v>134</v>
      </c>
      <c r="D30" s="91">
        <v>1950</v>
      </c>
      <c r="E30" s="91">
        <v>112</v>
      </c>
      <c r="F30" s="91">
        <v>94</v>
      </c>
      <c r="G30" s="91">
        <v>1840</v>
      </c>
      <c r="H30" s="91">
        <v>1200</v>
      </c>
      <c r="I30" s="91" t="s">
        <v>22</v>
      </c>
      <c r="J30" s="91">
        <v>638</v>
      </c>
      <c r="K30" s="123">
        <v>2520</v>
      </c>
      <c r="L30" s="124">
        <v>129.19999999999999</v>
      </c>
    </row>
    <row r="31" spans="1:12" ht="12" customHeight="1" x14ac:dyDescent="0.15">
      <c r="A31" s="1">
        <v>20</v>
      </c>
      <c r="B31" s="1">
        <v>306</v>
      </c>
      <c r="C31" s="1" t="s">
        <v>135</v>
      </c>
      <c r="D31" s="91">
        <v>307</v>
      </c>
      <c r="E31" s="91">
        <v>52</v>
      </c>
      <c r="F31" s="91">
        <v>41</v>
      </c>
      <c r="G31" s="91">
        <v>255</v>
      </c>
      <c r="H31" s="91">
        <v>252</v>
      </c>
      <c r="I31" s="91">
        <v>3</v>
      </c>
      <c r="J31" s="91" t="s">
        <v>22</v>
      </c>
      <c r="K31" s="123">
        <v>332</v>
      </c>
      <c r="L31" s="124">
        <v>108.1</v>
      </c>
    </row>
    <row r="32" spans="1:12" ht="12" customHeight="1" x14ac:dyDescent="0.15">
      <c r="A32" s="1">
        <v>20</v>
      </c>
      <c r="B32" s="1">
        <v>307</v>
      </c>
      <c r="C32" s="1" t="s">
        <v>136</v>
      </c>
      <c r="D32" s="91">
        <v>170</v>
      </c>
      <c r="E32" s="91">
        <v>30</v>
      </c>
      <c r="F32" s="91">
        <v>23</v>
      </c>
      <c r="G32" s="91">
        <v>140</v>
      </c>
      <c r="H32" s="91">
        <v>140</v>
      </c>
      <c r="I32" s="91" t="s">
        <v>22</v>
      </c>
      <c r="J32" s="91" t="s">
        <v>22</v>
      </c>
      <c r="K32" s="123">
        <v>153</v>
      </c>
      <c r="L32" s="124">
        <v>90</v>
      </c>
    </row>
    <row r="33" spans="1:12" ht="12" customHeight="1" x14ac:dyDescent="0.15">
      <c r="A33" s="1">
        <v>20</v>
      </c>
      <c r="B33" s="1">
        <v>309</v>
      </c>
      <c r="C33" s="1" t="s">
        <v>137</v>
      </c>
      <c r="D33" s="91">
        <v>1300</v>
      </c>
      <c r="E33" s="91">
        <v>739</v>
      </c>
      <c r="F33" s="91">
        <v>634</v>
      </c>
      <c r="G33" s="91">
        <v>561</v>
      </c>
      <c r="H33" s="91">
        <v>468</v>
      </c>
      <c r="I33" s="91">
        <v>74</v>
      </c>
      <c r="J33" s="91">
        <v>19</v>
      </c>
      <c r="K33" s="123">
        <v>1000</v>
      </c>
      <c r="L33" s="124">
        <v>76.900000000000006</v>
      </c>
    </row>
    <row r="34" spans="1:12" ht="12" customHeight="1" x14ac:dyDescent="0.15">
      <c r="A34" s="1">
        <v>20</v>
      </c>
      <c r="B34" s="1">
        <v>321</v>
      </c>
      <c r="C34" s="1" t="s">
        <v>138</v>
      </c>
      <c r="D34" s="91">
        <v>342</v>
      </c>
      <c r="E34" s="91">
        <v>129</v>
      </c>
      <c r="F34" s="91">
        <v>113</v>
      </c>
      <c r="G34" s="91">
        <v>213</v>
      </c>
      <c r="H34" s="91">
        <v>197</v>
      </c>
      <c r="I34" s="91">
        <v>2</v>
      </c>
      <c r="J34" s="91">
        <v>14</v>
      </c>
      <c r="K34" s="123">
        <v>441</v>
      </c>
      <c r="L34" s="124">
        <v>128.9</v>
      </c>
    </row>
    <row r="35" spans="1:12" ht="12" customHeight="1" x14ac:dyDescent="0.15">
      <c r="A35" s="1">
        <v>20</v>
      </c>
      <c r="B35" s="1">
        <v>323</v>
      </c>
      <c r="C35" s="1" t="s">
        <v>140</v>
      </c>
      <c r="D35" s="91">
        <v>754</v>
      </c>
      <c r="E35" s="91">
        <v>244</v>
      </c>
      <c r="F35" s="91">
        <v>209</v>
      </c>
      <c r="G35" s="91">
        <v>510</v>
      </c>
      <c r="H35" s="91">
        <v>463</v>
      </c>
      <c r="I35" s="91">
        <v>3</v>
      </c>
      <c r="J35" s="91">
        <v>44</v>
      </c>
      <c r="K35" s="123">
        <v>1150</v>
      </c>
      <c r="L35" s="124">
        <v>152.5</v>
      </c>
    </row>
    <row r="36" spans="1:12" ht="12" customHeight="1" x14ac:dyDescent="0.15">
      <c r="A36" s="1">
        <v>20</v>
      </c>
      <c r="B36" s="1">
        <v>324</v>
      </c>
      <c r="C36" s="1" t="s">
        <v>141</v>
      </c>
      <c r="D36" s="91">
        <v>1320</v>
      </c>
      <c r="E36" s="91">
        <v>747</v>
      </c>
      <c r="F36" s="91">
        <v>623</v>
      </c>
      <c r="G36" s="91">
        <v>572</v>
      </c>
      <c r="H36" s="91">
        <v>362</v>
      </c>
      <c r="I36" s="91">
        <v>150</v>
      </c>
      <c r="J36" s="91">
        <v>60</v>
      </c>
      <c r="K36" s="123">
        <v>963</v>
      </c>
      <c r="L36" s="124">
        <v>73</v>
      </c>
    </row>
    <row r="37" spans="1:12" ht="12" customHeight="1" x14ac:dyDescent="0.15">
      <c r="A37" s="1">
        <v>20</v>
      </c>
      <c r="B37" s="1">
        <v>349</v>
      </c>
      <c r="C37" s="1" t="s">
        <v>148</v>
      </c>
      <c r="D37" s="91">
        <v>454</v>
      </c>
      <c r="E37" s="91">
        <v>246</v>
      </c>
      <c r="F37" s="91">
        <v>183</v>
      </c>
      <c r="G37" s="91">
        <v>208</v>
      </c>
      <c r="H37" s="91">
        <v>123</v>
      </c>
      <c r="I37" s="91">
        <v>31</v>
      </c>
      <c r="J37" s="91">
        <v>54</v>
      </c>
      <c r="K37" s="123">
        <v>365</v>
      </c>
      <c r="L37" s="124">
        <v>80.400000000000006</v>
      </c>
    </row>
    <row r="38" spans="1:12" ht="12" customHeight="1" x14ac:dyDescent="0.15">
      <c r="A38" s="1">
        <v>20</v>
      </c>
      <c r="B38" s="1">
        <v>350</v>
      </c>
      <c r="C38" s="1" t="s">
        <v>226</v>
      </c>
      <c r="D38" s="91">
        <v>958</v>
      </c>
      <c r="E38" s="91">
        <v>523</v>
      </c>
      <c r="F38" s="91">
        <v>407</v>
      </c>
      <c r="G38" s="91">
        <v>435</v>
      </c>
      <c r="H38" s="91">
        <v>240</v>
      </c>
      <c r="I38" s="91">
        <v>40</v>
      </c>
      <c r="J38" s="91">
        <v>155</v>
      </c>
      <c r="K38" s="123">
        <v>796</v>
      </c>
      <c r="L38" s="124">
        <v>83.1</v>
      </c>
    </row>
    <row r="39" spans="1:12" ht="12" customHeight="1" x14ac:dyDescent="0.15">
      <c r="A39" s="1">
        <v>20</v>
      </c>
      <c r="B39" s="1">
        <v>361</v>
      </c>
      <c r="C39" s="1" t="s">
        <v>149</v>
      </c>
      <c r="D39" s="91">
        <v>60</v>
      </c>
      <c r="E39" s="91">
        <v>32</v>
      </c>
      <c r="F39" s="91">
        <v>26</v>
      </c>
      <c r="G39" s="91">
        <v>28</v>
      </c>
      <c r="H39" s="91">
        <v>16</v>
      </c>
      <c r="I39" s="91">
        <v>12</v>
      </c>
      <c r="J39" s="91" t="s">
        <v>22</v>
      </c>
      <c r="K39" s="123">
        <v>51</v>
      </c>
      <c r="L39" s="124">
        <v>85</v>
      </c>
    </row>
    <row r="40" spans="1:12" ht="12" customHeight="1" x14ac:dyDescent="0.15">
      <c r="A40" s="1">
        <v>20</v>
      </c>
      <c r="B40" s="1">
        <v>362</v>
      </c>
      <c r="C40" s="1" t="s">
        <v>150</v>
      </c>
      <c r="D40" s="91">
        <v>1670</v>
      </c>
      <c r="E40" s="91">
        <v>1010</v>
      </c>
      <c r="F40" s="91">
        <v>829</v>
      </c>
      <c r="G40" s="91">
        <v>664</v>
      </c>
      <c r="H40" s="91">
        <v>540</v>
      </c>
      <c r="I40" s="91">
        <v>9</v>
      </c>
      <c r="J40" s="91">
        <v>115</v>
      </c>
      <c r="K40" s="123">
        <v>1260</v>
      </c>
      <c r="L40" s="124">
        <v>75.400000000000006</v>
      </c>
    </row>
    <row r="41" spans="1:12" ht="12" customHeight="1" x14ac:dyDescent="0.15">
      <c r="A41" s="1">
        <v>20</v>
      </c>
      <c r="B41" s="1">
        <v>363</v>
      </c>
      <c r="C41" s="1" t="s">
        <v>151</v>
      </c>
      <c r="D41" s="91">
        <v>1160</v>
      </c>
      <c r="E41" s="91">
        <v>612</v>
      </c>
      <c r="F41" s="91">
        <v>531</v>
      </c>
      <c r="G41" s="91">
        <v>545</v>
      </c>
      <c r="H41" s="91">
        <v>494</v>
      </c>
      <c r="I41" s="91">
        <v>4</v>
      </c>
      <c r="J41" s="91">
        <v>47</v>
      </c>
      <c r="K41" s="123">
        <v>1240</v>
      </c>
      <c r="L41" s="124">
        <v>106.9</v>
      </c>
    </row>
    <row r="42" spans="1:12" ht="12" customHeight="1" x14ac:dyDescent="0.15">
      <c r="A42" s="1">
        <v>20</v>
      </c>
      <c r="B42" s="1">
        <v>382</v>
      </c>
      <c r="C42" s="1" t="s">
        <v>153</v>
      </c>
      <c r="D42" s="91">
        <v>988</v>
      </c>
      <c r="E42" s="91">
        <v>581</v>
      </c>
      <c r="F42" s="91">
        <v>511</v>
      </c>
      <c r="G42" s="91">
        <v>407</v>
      </c>
      <c r="H42" s="91">
        <v>360</v>
      </c>
      <c r="I42" s="91">
        <v>33</v>
      </c>
      <c r="J42" s="91">
        <v>14</v>
      </c>
      <c r="K42" s="123">
        <v>637</v>
      </c>
      <c r="L42" s="124">
        <v>64.5</v>
      </c>
    </row>
    <row r="43" spans="1:12" ht="12" customHeight="1" x14ac:dyDescent="0.15">
      <c r="A43" s="1">
        <v>20</v>
      </c>
      <c r="B43" s="1">
        <v>383</v>
      </c>
      <c r="C43" s="1" t="s">
        <v>154</v>
      </c>
      <c r="D43" s="91">
        <v>1580</v>
      </c>
      <c r="E43" s="91">
        <v>786</v>
      </c>
      <c r="F43" s="91">
        <v>689</v>
      </c>
      <c r="G43" s="91">
        <v>790</v>
      </c>
      <c r="H43" s="91">
        <v>601</v>
      </c>
      <c r="I43" s="91">
        <v>134</v>
      </c>
      <c r="J43" s="91">
        <v>55</v>
      </c>
      <c r="K43" s="123">
        <v>1340</v>
      </c>
      <c r="L43" s="124">
        <v>84.8</v>
      </c>
    </row>
    <row r="44" spans="1:12" ht="12" customHeight="1" x14ac:dyDescent="0.15">
      <c r="A44" s="1">
        <v>20</v>
      </c>
      <c r="B44" s="1">
        <v>384</v>
      </c>
      <c r="C44" s="1" t="s">
        <v>155</v>
      </c>
      <c r="D44" s="91">
        <v>1200</v>
      </c>
      <c r="E44" s="91">
        <v>879</v>
      </c>
      <c r="F44" s="91">
        <v>765</v>
      </c>
      <c r="G44" s="91">
        <v>324</v>
      </c>
      <c r="H44" s="91">
        <v>210</v>
      </c>
      <c r="I44" s="91">
        <v>105</v>
      </c>
      <c r="J44" s="91">
        <v>9</v>
      </c>
      <c r="K44" s="123">
        <v>1050</v>
      </c>
      <c r="L44" s="124">
        <v>87.5</v>
      </c>
    </row>
    <row r="45" spans="1:12" ht="12" customHeight="1" x14ac:dyDescent="0.15">
      <c r="A45" s="1">
        <v>20</v>
      </c>
      <c r="B45" s="1">
        <v>385</v>
      </c>
      <c r="C45" s="1" t="s">
        <v>156</v>
      </c>
      <c r="D45" s="91">
        <v>916</v>
      </c>
      <c r="E45" s="91">
        <v>575</v>
      </c>
      <c r="F45" s="91">
        <v>503</v>
      </c>
      <c r="G45" s="91">
        <v>341</v>
      </c>
      <c r="H45" s="91">
        <v>258</v>
      </c>
      <c r="I45" s="91">
        <v>35</v>
      </c>
      <c r="J45" s="91">
        <v>48</v>
      </c>
      <c r="K45" s="123">
        <v>809</v>
      </c>
      <c r="L45" s="124">
        <v>88.3</v>
      </c>
    </row>
    <row r="46" spans="1:12" ht="12" customHeight="1" x14ac:dyDescent="0.15">
      <c r="A46" s="1">
        <v>20</v>
      </c>
      <c r="B46" s="1">
        <v>386</v>
      </c>
      <c r="C46" s="1" t="s">
        <v>157</v>
      </c>
      <c r="D46" s="91">
        <v>778</v>
      </c>
      <c r="E46" s="91">
        <v>448</v>
      </c>
      <c r="F46" s="91">
        <v>382</v>
      </c>
      <c r="G46" s="91">
        <v>330</v>
      </c>
      <c r="H46" s="91">
        <v>158</v>
      </c>
      <c r="I46" s="91">
        <v>171</v>
      </c>
      <c r="J46" s="91">
        <v>1</v>
      </c>
      <c r="K46" s="123">
        <v>580</v>
      </c>
      <c r="L46" s="124">
        <v>74.599999999999994</v>
      </c>
    </row>
    <row r="47" spans="1:12" ht="12" customHeight="1" x14ac:dyDescent="0.15">
      <c r="A47" s="1">
        <v>20</v>
      </c>
      <c r="B47" s="1">
        <v>388</v>
      </c>
      <c r="C47" s="1" t="s">
        <v>159</v>
      </c>
      <c r="D47" s="91">
        <v>513</v>
      </c>
      <c r="E47" s="91">
        <v>431</v>
      </c>
      <c r="F47" s="91">
        <v>374</v>
      </c>
      <c r="G47" s="91">
        <v>82</v>
      </c>
      <c r="H47" s="91">
        <v>38</v>
      </c>
      <c r="I47" s="91">
        <v>42</v>
      </c>
      <c r="J47" s="91">
        <v>2</v>
      </c>
      <c r="K47" s="123">
        <v>466</v>
      </c>
      <c r="L47" s="124">
        <v>90.8</v>
      </c>
    </row>
    <row r="48" spans="1:12" ht="12" customHeight="1" x14ac:dyDescent="0.15">
      <c r="A48" s="1">
        <v>20</v>
      </c>
      <c r="B48" s="1">
        <v>402</v>
      </c>
      <c r="C48" s="1" t="s">
        <v>160</v>
      </c>
      <c r="D48" s="91">
        <v>1100</v>
      </c>
      <c r="E48" s="91">
        <v>276</v>
      </c>
      <c r="F48" s="91">
        <v>233</v>
      </c>
      <c r="G48" s="91">
        <v>824</v>
      </c>
      <c r="H48" s="91">
        <v>194</v>
      </c>
      <c r="I48" s="91">
        <v>627</v>
      </c>
      <c r="J48" s="91">
        <v>3</v>
      </c>
      <c r="K48" s="123">
        <v>908</v>
      </c>
      <c r="L48" s="124">
        <v>82.5</v>
      </c>
    </row>
    <row r="49" spans="1:12" ht="12" customHeight="1" x14ac:dyDescent="0.15">
      <c r="A49" s="1">
        <v>20</v>
      </c>
      <c r="B49" s="1">
        <v>403</v>
      </c>
      <c r="C49" s="1" t="s">
        <v>161</v>
      </c>
      <c r="D49" s="91">
        <v>980</v>
      </c>
      <c r="E49" s="91">
        <v>347</v>
      </c>
      <c r="F49" s="91">
        <v>295</v>
      </c>
      <c r="G49" s="91">
        <v>633</v>
      </c>
      <c r="H49" s="91">
        <v>206</v>
      </c>
      <c r="I49" s="91">
        <v>422</v>
      </c>
      <c r="J49" s="91">
        <v>5</v>
      </c>
      <c r="K49" s="123">
        <v>846</v>
      </c>
      <c r="L49" s="124">
        <v>86.3</v>
      </c>
    </row>
    <row r="50" spans="1:12" ht="12" customHeight="1" x14ac:dyDescent="0.15">
      <c r="A50" s="1">
        <v>20</v>
      </c>
      <c r="B50" s="1">
        <v>404</v>
      </c>
      <c r="C50" s="1" t="s">
        <v>162</v>
      </c>
      <c r="D50" s="91">
        <v>533</v>
      </c>
      <c r="E50" s="91">
        <v>294</v>
      </c>
      <c r="F50" s="91">
        <v>237</v>
      </c>
      <c r="G50" s="91">
        <v>239</v>
      </c>
      <c r="H50" s="91">
        <v>181</v>
      </c>
      <c r="I50" s="91">
        <v>55</v>
      </c>
      <c r="J50" s="91">
        <v>3</v>
      </c>
      <c r="K50" s="123">
        <v>374</v>
      </c>
      <c r="L50" s="124">
        <v>70.2</v>
      </c>
    </row>
    <row r="51" spans="1:12" ht="12" customHeight="1" x14ac:dyDescent="0.15">
      <c r="A51" s="1">
        <v>20</v>
      </c>
      <c r="B51" s="1">
        <v>406</v>
      </c>
      <c r="C51" s="1" t="s">
        <v>163</v>
      </c>
      <c r="D51" s="91">
        <v>27</v>
      </c>
      <c r="E51" s="91">
        <v>3</v>
      </c>
      <c r="F51" s="91">
        <v>2</v>
      </c>
      <c r="G51" s="91">
        <v>24</v>
      </c>
      <c r="H51" s="91">
        <v>24</v>
      </c>
      <c r="I51" s="91">
        <v>0</v>
      </c>
      <c r="J51" s="91" t="s">
        <v>22</v>
      </c>
      <c r="K51" s="123">
        <v>13</v>
      </c>
      <c r="L51" s="124">
        <v>48.1</v>
      </c>
    </row>
    <row r="52" spans="1:12" ht="12" customHeight="1" x14ac:dyDescent="0.15">
      <c r="A52" s="1">
        <v>20</v>
      </c>
      <c r="B52" s="1">
        <v>407</v>
      </c>
      <c r="C52" s="1" t="s">
        <v>164</v>
      </c>
      <c r="D52" s="91">
        <v>456</v>
      </c>
      <c r="E52" s="91">
        <v>279</v>
      </c>
      <c r="F52" s="91">
        <v>232</v>
      </c>
      <c r="G52" s="91">
        <v>177</v>
      </c>
      <c r="H52" s="91">
        <v>127</v>
      </c>
      <c r="I52" s="91">
        <v>48</v>
      </c>
      <c r="J52" s="91">
        <v>2</v>
      </c>
      <c r="K52" s="123">
        <v>372</v>
      </c>
      <c r="L52" s="124">
        <v>81.599999999999994</v>
      </c>
    </row>
    <row r="53" spans="1:12" ht="12" customHeight="1" x14ac:dyDescent="0.15">
      <c r="A53" s="1">
        <v>20</v>
      </c>
      <c r="B53" s="1">
        <v>409</v>
      </c>
      <c r="C53" s="1" t="s">
        <v>166</v>
      </c>
      <c r="D53" s="91">
        <v>21</v>
      </c>
      <c r="E53" s="91">
        <v>9</v>
      </c>
      <c r="F53" s="91">
        <v>7</v>
      </c>
      <c r="G53" s="91">
        <v>12</v>
      </c>
      <c r="H53" s="91">
        <v>11</v>
      </c>
      <c r="I53" s="91">
        <v>0</v>
      </c>
      <c r="J53" s="91">
        <v>1</v>
      </c>
      <c r="K53" s="123">
        <v>77</v>
      </c>
      <c r="L53" s="124">
        <v>366.7</v>
      </c>
    </row>
    <row r="54" spans="1:12" ht="12" customHeight="1" x14ac:dyDescent="0.15">
      <c r="A54" s="1">
        <v>20</v>
      </c>
      <c r="B54" s="1">
        <v>410</v>
      </c>
      <c r="C54" s="1" t="s">
        <v>167</v>
      </c>
      <c r="D54" s="91">
        <v>142</v>
      </c>
      <c r="E54" s="91">
        <v>76</v>
      </c>
      <c r="F54" s="91">
        <v>61</v>
      </c>
      <c r="G54" s="91">
        <v>66</v>
      </c>
      <c r="H54" s="91">
        <v>39</v>
      </c>
      <c r="I54" s="91">
        <v>0</v>
      </c>
      <c r="J54" s="91">
        <v>27</v>
      </c>
      <c r="K54" s="123">
        <v>145</v>
      </c>
      <c r="L54" s="124">
        <v>102.1</v>
      </c>
    </row>
    <row r="55" spans="1:12" ht="12" customHeight="1" x14ac:dyDescent="0.15">
      <c r="A55" s="1">
        <v>20</v>
      </c>
      <c r="B55" s="1">
        <v>411</v>
      </c>
      <c r="C55" s="1" t="s">
        <v>168</v>
      </c>
      <c r="D55" s="91">
        <v>441</v>
      </c>
      <c r="E55" s="91">
        <v>191</v>
      </c>
      <c r="F55" s="91">
        <v>158</v>
      </c>
      <c r="G55" s="91">
        <v>250</v>
      </c>
      <c r="H55" s="91">
        <v>106</v>
      </c>
      <c r="I55" s="91">
        <v>138</v>
      </c>
      <c r="J55" s="91">
        <v>6</v>
      </c>
      <c r="K55" s="123">
        <v>426</v>
      </c>
      <c r="L55" s="124">
        <v>96.6</v>
      </c>
    </row>
    <row r="56" spans="1:12" ht="12" customHeight="1" x14ac:dyDescent="0.15">
      <c r="A56" s="1">
        <v>20</v>
      </c>
      <c r="B56" s="1">
        <v>412</v>
      </c>
      <c r="C56" s="1" t="s">
        <v>169</v>
      </c>
      <c r="D56" s="91">
        <v>118</v>
      </c>
      <c r="E56" s="91">
        <v>93</v>
      </c>
      <c r="F56" s="91">
        <v>77</v>
      </c>
      <c r="G56" s="91">
        <v>25</v>
      </c>
      <c r="H56" s="91">
        <v>16</v>
      </c>
      <c r="I56" s="91">
        <v>7</v>
      </c>
      <c r="J56" s="91">
        <v>2</v>
      </c>
      <c r="K56" s="123">
        <v>85</v>
      </c>
      <c r="L56" s="124">
        <v>72</v>
      </c>
    </row>
    <row r="57" spans="1:12" ht="12" customHeight="1" x14ac:dyDescent="0.15">
      <c r="A57" s="1">
        <v>20</v>
      </c>
      <c r="B57" s="1">
        <v>413</v>
      </c>
      <c r="C57" s="1" t="s">
        <v>170</v>
      </c>
      <c r="D57" s="91">
        <v>103</v>
      </c>
      <c r="E57" s="91">
        <v>33</v>
      </c>
      <c r="F57" s="91">
        <v>26</v>
      </c>
      <c r="G57" s="91">
        <v>70</v>
      </c>
      <c r="H57" s="91">
        <v>29</v>
      </c>
      <c r="I57" s="91">
        <v>39</v>
      </c>
      <c r="J57" s="91">
        <v>2</v>
      </c>
      <c r="K57" s="123">
        <v>91</v>
      </c>
      <c r="L57" s="124">
        <v>88.3</v>
      </c>
    </row>
    <row r="58" spans="1:12" ht="12" customHeight="1" x14ac:dyDescent="0.15">
      <c r="A58" s="1">
        <v>20</v>
      </c>
      <c r="B58" s="1">
        <v>414</v>
      </c>
      <c r="C58" s="1" t="s">
        <v>171</v>
      </c>
      <c r="D58" s="91">
        <v>205</v>
      </c>
      <c r="E58" s="91">
        <v>81</v>
      </c>
      <c r="F58" s="91">
        <v>66</v>
      </c>
      <c r="G58" s="91">
        <v>124</v>
      </c>
      <c r="H58" s="91">
        <v>101</v>
      </c>
      <c r="I58" s="91">
        <v>21</v>
      </c>
      <c r="J58" s="91">
        <v>2</v>
      </c>
      <c r="K58" s="123">
        <v>139</v>
      </c>
      <c r="L58" s="124">
        <v>67.8</v>
      </c>
    </row>
    <row r="59" spans="1:12" ht="12" customHeight="1" x14ac:dyDescent="0.15">
      <c r="A59" s="1">
        <v>20</v>
      </c>
      <c r="B59" s="1">
        <v>415</v>
      </c>
      <c r="C59" s="1" t="s">
        <v>172</v>
      </c>
      <c r="D59" s="91">
        <v>496</v>
      </c>
      <c r="E59" s="91">
        <v>186</v>
      </c>
      <c r="F59" s="91">
        <v>154</v>
      </c>
      <c r="G59" s="91">
        <v>310</v>
      </c>
      <c r="H59" s="91">
        <v>146</v>
      </c>
      <c r="I59" s="91">
        <v>162</v>
      </c>
      <c r="J59" s="91">
        <v>2</v>
      </c>
      <c r="K59" s="123">
        <v>436</v>
      </c>
      <c r="L59" s="124">
        <v>87.9</v>
      </c>
    </row>
    <row r="60" spans="1:12" ht="12" customHeight="1" x14ac:dyDescent="0.15">
      <c r="A60" s="1">
        <v>20</v>
      </c>
      <c r="B60" s="1">
        <v>416</v>
      </c>
      <c r="C60" s="1" t="s">
        <v>173</v>
      </c>
      <c r="D60" s="91">
        <v>615</v>
      </c>
      <c r="E60" s="91">
        <v>206</v>
      </c>
      <c r="F60" s="91">
        <v>171</v>
      </c>
      <c r="G60" s="91">
        <v>409</v>
      </c>
      <c r="H60" s="91">
        <v>97</v>
      </c>
      <c r="I60" s="91">
        <v>310</v>
      </c>
      <c r="J60" s="91">
        <v>2</v>
      </c>
      <c r="K60" s="123">
        <v>562</v>
      </c>
      <c r="L60" s="124">
        <v>91.4</v>
      </c>
    </row>
    <row r="61" spans="1:12" ht="12" customHeight="1" x14ac:dyDescent="0.15">
      <c r="A61" s="1">
        <v>20</v>
      </c>
      <c r="B61" s="1">
        <v>417</v>
      </c>
      <c r="C61" s="1" t="s">
        <v>174</v>
      </c>
      <c r="D61" s="91">
        <v>220</v>
      </c>
      <c r="E61" s="91">
        <v>80</v>
      </c>
      <c r="F61" s="91">
        <v>64</v>
      </c>
      <c r="G61" s="91">
        <v>140</v>
      </c>
      <c r="H61" s="91">
        <v>100</v>
      </c>
      <c r="I61" s="91">
        <v>18</v>
      </c>
      <c r="J61" s="91">
        <v>22</v>
      </c>
      <c r="K61" s="123">
        <v>215</v>
      </c>
      <c r="L61" s="124">
        <v>97.7</v>
      </c>
    </row>
    <row r="62" spans="1:12" ht="12" customHeight="1" x14ac:dyDescent="0.15">
      <c r="A62" s="1">
        <v>20</v>
      </c>
      <c r="B62" s="1">
        <v>422</v>
      </c>
      <c r="C62" s="1" t="s">
        <v>178</v>
      </c>
      <c r="D62" s="91">
        <v>183</v>
      </c>
      <c r="E62" s="91">
        <v>103</v>
      </c>
      <c r="F62" s="91">
        <v>78</v>
      </c>
      <c r="G62" s="91">
        <v>80</v>
      </c>
      <c r="H62" s="91">
        <v>41</v>
      </c>
      <c r="I62" s="91">
        <v>8</v>
      </c>
      <c r="J62" s="91">
        <v>31</v>
      </c>
      <c r="K62" s="123">
        <v>161</v>
      </c>
      <c r="L62" s="124">
        <v>88</v>
      </c>
    </row>
    <row r="63" spans="1:12" ht="12" customHeight="1" x14ac:dyDescent="0.15">
      <c r="A63" s="1">
        <v>20</v>
      </c>
      <c r="B63" s="1">
        <v>423</v>
      </c>
      <c r="C63" s="1" t="s">
        <v>179</v>
      </c>
      <c r="D63" s="91">
        <v>299</v>
      </c>
      <c r="E63" s="91">
        <v>195</v>
      </c>
      <c r="F63" s="91">
        <v>147</v>
      </c>
      <c r="G63" s="91">
        <v>104</v>
      </c>
      <c r="H63" s="91">
        <v>61</v>
      </c>
      <c r="I63" s="91">
        <v>20</v>
      </c>
      <c r="J63" s="91">
        <v>23</v>
      </c>
      <c r="K63" s="123">
        <v>233</v>
      </c>
      <c r="L63" s="124">
        <v>77.900000000000006</v>
      </c>
    </row>
    <row r="64" spans="1:12" ht="12" customHeight="1" x14ac:dyDescent="0.15">
      <c r="A64" s="1">
        <v>20</v>
      </c>
      <c r="B64" s="1">
        <v>425</v>
      </c>
      <c r="C64" s="1" t="s">
        <v>181</v>
      </c>
      <c r="D64" s="91">
        <v>240</v>
      </c>
      <c r="E64" s="91">
        <v>110</v>
      </c>
      <c r="F64" s="91">
        <v>86</v>
      </c>
      <c r="G64" s="91">
        <v>130</v>
      </c>
      <c r="H64" s="91">
        <v>99</v>
      </c>
      <c r="I64" s="91">
        <v>2</v>
      </c>
      <c r="J64" s="91">
        <v>29</v>
      </c>
      <c r="K64" s="123">
        <v>202</v>
      </c>
      <c r="L64" s="124">
        <v>84.2</v>
      </c>
    </row>
    <row r="65" spans="1:12" ht="12" customHeight="1" x14ac:dyDescent="0.15">
      <c r="A65" s="1">
        <v>20</v>
      </c>
      <c r="B65" s="1">
        <v>429</v>
      </c>
      <c r="C65" s="1" t="s">
        <v>185</v>
      </c>
      <c r="D65" s="91">
        <v>47</v>
      </c>
      <c r="E65" s="91">
        <v>33</v>
      </c>
      <c r="F65" s="91">
        <v>26</v>
      </c>
      <c r="G65" s="91">
        <v>14</v>
      </c>
      <c r="H65" s="91">
        <v>11</v>
      </c>
      <c r="I65" s="91">
        <v>1</v>
      </c>
      <c r="J65" s="91">
        <v>2</v>
      </c>
      <c r="K65" s="123">
        <v>33</v>
      </c>
      <c r="L65" s="124">
        <v>70.2</v>
      </c>
    </row>
    <row r="66" spans="1:12" ht="12" customHeight="1" x14ac:dyDescent="0.15">
      <c r="A66" s="1">
        <v>20</v>
      </c>
      <c r="B66" s="1">
        <v>430</v>
      </c>
      <c r="C66" s="1" t="s">
        <v>186</v>
      </c>
      <c r="D66" s="91">
        <v>185</v>
      </c>
      <c r="E66" s="91">
        <v>103</v>
      </c>
      <c r="F66" s="91">
        <v>78</v>
      </c>
      <c r="G66" s="91">
        <v>82</v>
      </c>
      <c r="H66" s="91">
        <v>44</v>
      </c>
      <c r="I66" s="91">
        <v>6</v>
      </c>
      <c r="J66" s="91">
        <v>32</v>
      </c>
      <c r="K66" s="123">
        <v>152</v>
      </c>
      <c r="L66" s="124">
        <v>82.2</v>
      </c>
    </row>
    <row r="67" spans="1:12" ht="12" customHeight="1" x14ac:dyDescent="0.15">
      <c r="A67" s="1">
        <v>20</v>
      </c>
      <c r="B67" s="1">
        <v>432</v>
      </c>
      <c r="C67" s="1" t="s">
        <v>227</v>
      </c>
      <c r="D67" s="91">
        <v>1200</v>
      </c>
      <c r="E67" s="91">
        <v>518</v>
      </c>
      <c r="F67" s="91">
        <v>403</v>
      </c>
      <c r="G67" s="91">
        <v>680</v>
      </c>
      <c r="H67" s="91">
        <v>276</v>
      </c>
      <c r="I67" s="91">
        <v>19</v>
      </c>
      <c r="J67" s="91">
        <v>385</v>
      </c>
      <c r="K67" s="123">
        <v>1020</v>
      </c>
      <c r="L67" s="124">
        <v>85</v>
      </c>
    </row>
    <row r="68" spans="1:12" ht="12" customHeight="1" x14ac:dyDescent="0.15">
      <c r="A68" s="1">
        <v>20</v>
      </c>
      <c r="B68" s="1">
        <v>446</v>
      </c>
      <c r="C68" s="1" t="s">
        <v>191</v>
      </c>
      <c r="D68" s="91">
        <v>397</v>
      </c>
      <c r="E68" s="91">
        <v>223</v>
      </c>
      <c r="F68" s="91">
        <v>191</v>
      </c>
      <c r="G68" s="91">
        <v>174</v>
      </c>
      <c r="H68" s="91">
        <v>115</v>
      </c>
      <c r="I68" s="91">
        <v>44</v>
      </c>
      <c r="J68" s="91">
        <v>15</v>
      </c>
      <c r="K68" s="123">
        <v>317</v>
      </c>
      <c r="L68" s="124">
        <v>79.8</v>
      </c>
    </row>
    <row r="69" spans="1:12" ht="12" customHeight="1" x14ac:dyDescent="0.15">
      <c r="A69" s="1">
        <v>20</v>
      </c>
      <c r="B69" s="1">
        <v>448</v>
      </c>
      <c r="C69" s="1" t="s">
        <v>193</v>
      </c>
      <c r="D69" s="91">
        <v>244</v>
      </c>
      <c r="E69" s="91">
        <v>101</v>
      </c>
      <c r="F69" s="91">
        <v>90</v>
      </c>
      <c r="G69" s="91">
        <v>143</v>
      </c>
      <c r="H69" s="91">
        <v>82</v>
      </c>
      <c r="I69" s="91">
        <v>53</v>
      </c>
      <c r="J69" s="91">
        <v>8</v>
      </c>
      <c r="K69" s="123">
        <v>192</v>
      </c>
      <c r="L69" s="124">
        <v>78.7</v>
      </c>
    </row>
    <row r="70" spans="1:12" ht="12" customHeight="1" x14ac:dyDescent="0.15">
      <c r="A70" s="1">
        <v>20</v>
      </c>
      <c r="B70" s="1">
        <v>449</v>
      </c>
      <c r="C70" s="1" t="s">
        <v>194</v>
      </c>
      <c r="D70" s="91">
        <v>932</v>
      </c>
      <c r="E70" s="91">
        <v>487</v>
      </c>
      <c r="F70" s="91">
        <v>448</v>
      </c>
      <c r="G70" s="91">
        <v>445</v>
      </c>
      <c r="H70" s="91">
        <v>309</v>
      </c>
      <c r="I70" s="91">
        <v>130</v>
      </c>
      <c r="J70" s="91">
        <v>6</v>
      </c>
      <c r="K70" s="123">
        <v>970</v>
      </c>
      <c r="L70" s="124">
        <v>104.1</v>
      </c>
    </row>
    <row r="71" spans="1:12" ht="12" customHeight="1" x14ac:dyDescent="0.15">
      <c r="A71" s="1">
        <v>20</v>
      </c>
      <c r="B71" s="1">
        <v>450</v>
      </c>
      <c r="C71" s="1" t="s">
        <v>195</v>
      </c>
      <c r="D71" s="91">
        <v>809</v>
      </c>
      <c r="E71" s="91">
        <v>204</v>
      </c>
      <c r="F71" s="91">
        <v>185</v>
      </c>
      <c r="G71" s="91">
        <v>605</v>
      </c>
      <c r="H71" s="91">
        <v>526</v>
      </c>
      <c r="I71" s="91">
        <v>71</v>
      </c>
      <c r="J71" s="91">
        <v>8</v>
      </c>
      <c r="K71" s="123">
        <v>796</v>
      </c>
      <c r="L71" s="124">
        <v>98.4</v>
      </c>
    </row>
    <row r="72" spans="1:12" ht="12" customHeight="1" x14ac:dyDescent="0.15">
      <c r="A72" s="1">
        <v>20</v>
      </c>
      <c r="B72" s="1">
        <v>451</v>
      </c>
      <c r="C72" s="1" t="s">
        <v>196</v>
      </c>
      <c r="D72" s="91">
        <v>573</v>
      </c>
      <c r="E72" s="91">
        <v>125</v>
      </c>
      <c r="F72" s="91">
        <v>112</v>
      </c>
      <c r="G72" s="91">
        <v>448</v>
      </c>
      <c r="H72" s="91">
        <v>427</v>
      </c>
      <c r="I72" s="91">
        <v>18</v>
      </c>
      <c r="J72" s="91">
        <v>3</v>
      </c>
      <c r="K72" s="123">
        <v>1020</v>
      </c>
      <c r="L72" s="124">
        <v>178</v>
      </c>
    </row>
    <row r="73" spans="1:12" ht="12" customHeight="1" x14ac:dyDescent="0.15">
      <c r="A73" s="1">
        <v>20</v>
      </c>
      <c r="B73" s="1">
        <v>452</v>
      </c>
      <c r="C73" s="1" t="s">
        <v>228</v>
      </c>
      <c r="D73" s="91">
        <v>668</v>
      </c>
      <c r="E73" s="91">
        <v>354</v>
      </c>
      <c r="F73" s="91">
        <v>302</v>
      </c>
      <c r="G73" s="91">
        <v>314</v>
      </c>
      <c r="H73" s="91">
        <v>278</v>
      </c>
      <c r="I73" s="91">
        <v>19</v>
      </c>
      <c r="J73" s="91">
        <v>17</v>
      </c>
      <c r="K73" s="123">
        <v>541</v>
      </c>
      <c r="L73" s="124">
        <v>81</v>
      </c>
    </row>
    <row r="74" spans="1:12" ht="12" customHeight="1" x14ac:dyDescent="0.15">
      <c r="A74" s="1">
        <v>20</v>
      </c>
      <c r="B74" s="1">
        <v>481</v>
      </c>
      <c r="C74" s="1" t="s">
        <v>204</v>
      </c>
      <c r="D74" s="91">
        <v>867</v>
      </c>
      <c r="E74" s="91">
        <v>715</v>
      </c>
      <c r="F74" s="91">
        <v>654</v>
      </c>
      <c r="G74" s="91">
        <v>152</v>
      </c>
      <c r="H74" s="91">
        <v>123</v>
      </c>
      <c r="I74" s="91">
        <v>25</v>
      </c>
      <c r="J74" s="91">
        <v>4</v>
      </c>
      <c r="K74" s="123">
        <v>808</v>
      </c>
      <c r="L74" s="124">
        <v>93.2</v>
      </c>
    </row>
    <row r="75" spans="1:12" ht="12" customHeight="1" x14ac:dyDescent="0.15">
      <c r="A75" s="1">
        <v>20</v>
      </c>
      <c r="B75" s="1">
        <v>482</v>
      </c>
      <c r="C75" s="1" t="s">
        <v>205</v>
      </c>
      <c r="D75" s="91">
        <v>1180</v>
      </c>
      <c r="E75" s="91">
        <v>1070</v>
      </c>
      <c r="F75" s="91">
        <v>980</v>
      </c>
      <c r="G75" s="91">
        <v>104</v>
      </c>
      <c r="H75" s="91">
        <v>60</v>
      </c>
      <c r="I75" s="91">
        <v>42</v>
      </c>
      <c r="J75" s="91">
        <v>2</v>
      </c>
      <c r="K75" s="123">
        <v>1050</v>
      </c>
      <c r="L75" s="124">
        <v>89</v>
      </c>
    </row>
    <row r="76" spans="1:12" ht="12" customHeight="1" x14ac:dyDescent="0.15">
      <c r="A76" s="1">
        <v>20</v>
      </c>
      <c r="B76" s="1">
        <v>485</v>
      </c>
      <c r="C76" s="1" t="s">
        <v>208</v>
      </c>
      <c r="D76" s="91">
        <v>763</v>
      </c>
      <c r="E76" s="91">
        <v>667</v>
      </c>
      <c r="F76" s="91">
        <v>556</v>
      </c>
      <c r="G76" s="91">
        <v>96</v>
      </c>
      <c r="H76" s="91">
        <v>89</v>
      </c>
      <c r="I76" s="91">
        <v>7</v>
      </c>
      <c r="J76" s="91">
        <v>0</v>
      </c>
      <c r="K76" s="123">
        <v>685</v>
      </c>
      <c r="L76" s="124">
        <v>89.8</v>
      </c>
    </row>
    <row r="77" spans="1:12" ht="12" customHeight="1" x14ac:dyDescent="0.15">
      <c r="A77" s="1">
        <v>20</v>
      </c>
      <c r="B77" s="1">
        <v>486</v>
      </c>
      <c r="C77" s="1" t="s">
        <v>209</v>
      </c>
      <c r="D77" s="91">
        <v>468</v>
      </c>
      <c r="E77" s="91">
        <v>380</v>
      </c>
      <c r="F77" s="91">
        <v>241</v>
      </c>
      <c r="G77" s="91">
        <v>88</v>
      </c>
      <c r="H77" s="91">
        <v>39</v>
      </c>
      <c r="I77" s="91">
        <v>5</v>
      </c>
      <c r="J77" s="91">
        <v>44</v>
      </c>
      <c r="K77" s="123">
        <v>260</v>
      </c>
      <c r="L77" s="124">
        <v>55.6</v>
      </c>
    </row>
    <row r="78" spans="1:12" ht="12" customHeight="1" x14ac:dyDescent="0.15">
      <c r="A78" s="1">
        <v>20</v>
      </c>
      <c r="B78" s="1">
        <v>521</v>
      </c>
      <c r="C78" s="1" t="s">
        <v>210</v>
      </c>
      <c r="D78" s="91">
        <v>554</v>
      </c>
      <c r="E78" s="91">
        <v>201</v>
      </c>
      <c r="F78" s="91">
        <v>183</v>
      </c>
      <c r="G78" s="91">
        <v>353</v>
      </c>
      <c r="H78" s="91">
        <v>83</v>
      </c>
      <c r="I78" s="91">
        <v>270</v>
      </c>
      <c r="J78" s="91" t="s">
        <v>22</v>
      </c>
      <c r="K78" s="123">
        <v>508</v>
      </c>
      <c r="L78" s="124">
        <v>91.7</v>
      </c>
    </row>
    <row r="79" spans="1:12" ht="12" customHeight="1" x14ac:dyDescent="0.15">
      <c r="A79" s="1">
        <v>20</v>
      </c>
      <c r="B79" s="1">
        <v>541</v>
      </c>
      <c r="C79" s="1" t="s">
        <v>211</v>
      </c>
      <c r="D79" s="91">
        <v>823</v>
      </c>
      <c r="E79" s="91">
        <v>161</v>
      </c>
      <c r="F79" s="91">
        <v>157</v>
      </c>
      <c r="G79" s="91">
        <v>662</v>
      </c>
      <c r="H79" s="91">
        <v>81</v>
      </c>
      <c r="I79" s="91">
        <v>581</v>
      </c>
      <c r="J79" s="91" t="s">
        <v>22</v>
      </c>
      <c r="K79" s="123">
        <v>805</v>
      </c>
      <c r="L79" s="124">
        <v>97.8</v>
      </c>
    </row>
    <row r="80" spans="1:12" ht="12" customHeight="1" x14ac:dyDescent="0.15">
      <c r="A80" s="1">
        <v>20</v>
      </c>
      <c r="B80" s="1">
        <v>543</v>
      </c>
      <c r="C80" s="1" t="s">
        <v>212</v>
      </c>
      <c r="D80" s="91">
        <v>626</v>
      </c>
      <c r="E80" s="91">
        <v>140</v>
      </c>
      <c r="F80" s="91">
        <v>121</v>
      </c>
      <c r="G80" s="91">
        <v>486</v>
      </c>
      <c r="H80" s="91">
        <v>177</v>
      </c>
      <c r="I80" s="91">
        <v>304</v>
      </c>
      <c r="J80" s="91">
        <v>5</v>
      </c>
      <c r="K80" s="123">
        <v>550</v>
      </c>
      <c r="L80" s="124">
        <v>87.9</v>
      </c>
    </row>
    <row r="81" spans="1:12" ht="12" customHeight="1" x14ac:dyDescent="0.15">
      <c r="A81" s="1">
        <v>20</v>
      </c>
      <c r="B81" s="1">
        <v>561</v>
      </c>
      <c r="C81" s="1" t="s">
        <v>213</v>
      </c>
      <c r="D81" s="91">
        <v>1060</v>
      </c>
      <c r="E81" s="91">
        <v>177</v>
      </c>
      <c r="F81" s="91">
        <v>141</v>
      </c>
      <c r="G81" s="91">
        <v>880</v>
      </c>
      <c r="H81" s="91">
        <v>175</v>
      </c>
      <c r="I81" s="91">
        <v>695</v>
      </c>
      <c r="J81" s="91">
        <v>10</v>
      </c>
      <c r="K81" s="123">
        <v>923</v>
      </c>
      <c r="L81" s="124">
        <v>87.1</v>
      </c>
    </row>
    <row r="82" spans="1:12" ht="12" customHeight="1" x14ac:dyDescent="0.15">
      <c r="A82" s="1">
        <v>20</v>
      </c>
      <c r="B82" s="1">
        <v>562</v>
      </c>
      <c r="C82" s="1" t="s">
        <v>214</v>
      </c>
      <c r="D82" s="91">
        <v>903</v>
      </c>
      <c r="E82" s="91">
        <v>563</v>
      </c>
      <c r="F82" s="91">
        <v>460</v>
      </c>
      <c r="G82" s="91">
        <v>340</v>
      </c>
      <c r="H82" s="91">
        <v>280</v>
      </c>
      <c r="I82" s="91">
        <v>21</v>
      </c>
      <c r="J82" s="91">
        <v>39</v>
      </c>
      <c r="K82" s="123">
        <v>739</v>
      </c>
      <c r="L82" s="124">
        <v>81.8</v>
      </c>
    </row>
    <row r="83" spans="1:12" ht="12" customHeight="1" x14ac:dyDescent="0.15">
      <c r="A83" s="1">
        <v>20</v>
      </c>
      <c r="B83" s="1">
        <v>563</v>
      </c>
      <c r="C83" s="1" t="s">
        <v>215</v>
      </c>
      <c r="D83" s="91">
        <v>346</v>
      </c>
      <c r="E83" s="91">
        <v>247</v>
      </c>
      <c r="F83" s="91">
        <v>183</v>
      </c>
      <c r="G83" s="91">
        <v>99</v>
      </c>
      <c r="H83" s="91">
        <v>99</v>
      </c>
      <c r="I83" s="91">
        <v>0</v>
      </c>
      <c r="J83" s="91" t="s">
        <v>22</v>
      </c>
      <c r="K83" s="123">
        <v>260</v>
      </c>
      <c r="L83" s="124">
        <v>75.099999999999994</v>
      </c>
    </row>
    <row r="84" spans="1:12" ht="12" customHeight="1" x14ac:dyDescent="0.15">
      <c r="A84" s="1">
        <v>20</v>
      </c>
      <c r="B84" s="1">
        <v>581</v>
      </c>
      <c r="C84" s="1" t="s">
        <v>216</v>
      </c>
      <c r="D84" s="91">
        <v>607</v>
      </c>
      <c r="E84" s="91">
        <v>135</v>
      </c>
      <c r="F84" s="91">
        <v>102</v>
      </c>
      <c r="G84" s="91">
        <v>472</v>
      </c>
      <c r="H84" s="91">
        <v>339</v>
      </c>
      <c r="I84" s="91">
        <v>120</v>
      </c>
      <c r="J84" s="91">
        <v>13</v>
      </c>
      <c r="K84" s="123">
        <v>384</v>
      </c>
      <c r="L84" s="124">
        <v>63.3</v>
      </c>
    </row>
    <row r="85" spans="1:12" ht="12" customHeight="1" x14ac:dyDescent="0.15">
      <c r="A85" s="1">
        <v>20</v>
      </c>
      <c r="B85" s="1">
        <v>583</v>
      </c>
      <c r="C85" s="1" t="s">
        <v>217</v>
      </c>
      <c r="D85" s="91">
        <v>1530</v>
      </c>
      <c r="E85" s="91">
        <v>969</v>
      </c>
      <c r="F85" s="91">
        <v>840</v>
      </c>
      <c r="G85" s="91">
        <v>559</v>
      </c>
      <c r="H85" s="91">
        <v>377</v>
      </c>
      <c r="I85" s="91">
        <v>32</v>
      </c>
      <c r="J85" s="91">
        <v>150</v>
      </c>
      <c r="K85" s="123">
        <v>1260</v>
      </c>
      <c r="L85" s="124">
        <v>82.4</v>
      </c>
    </row>
    <row r="86" spans="1:12" ht="12" customHeight="1" x14ac:dyDescent="0.15">
      <c r="A86" s="1">
        <v>20</v>
      </c>
      <c r="B86" s="1">
        <v>588</v>
      </c>
      <c r="C86" s="1" t="s">
        <v>220</v>
      </c>
      <c r="D86" s="91">
        <v>374</v>
      </c>
      <c r="E86" s="91">
        <v>95</v>
      </c>
      <c r="F86" s="91">
        <v>76</v>
      </c>
      <c r="G86" s="91">
        <v>279</v>
      </c>
      <c r="H86" s="91">
        <v>241</v>
      </c>
      <c r="I86" s="91">
        <v>29</v>
      </c>
      <c r="J86" s="91">
        <v>9</v>
      </c>
      <c r="K86" s="123">
        <v>226</v>
      </c>
      <c r="L86" s="124">
        <v>60.4</v>
      </c>
    </row>
    <row r="87" spans="1:12" ht="12" customHeight="1" x14ac:dyDescent="0.15">
      <c r="A87" s="1">
        <v>20</v>
      </c>
      <c r="B87" s="1">
        <v>589</v>
      </c>
      <c r="C87" s="1" t="s">
        <v>221</v>
      </c>
      <c r="D87" s="91">
        <v>325</v>
      </c>
      <c r="E87" s="91">
        <v>59</v>
      </c>
      <c r="F87" s="91">
        <v>43</v>
      </c>
      <c r="G87" s="91">
        <v>266</v>
      </c>
      <c r="H87" s="91">
        <v>227</v>
      </c>
      <c r="I87" s="91">
        <v>37</v>
      </c>
      <c r="J87" s="91">
        <v>2</v>
      </c>
      <c r="K87" s="123">
        <v>180</v>
      </c>
      <c r="L87" s="124">
        <v>55.4</v>
      </c>
    </row>
    <row r="88" spans="1:12" ht="12" customHeight="1" x14ac:dyDescent="0.15">
      <c r="A88" s="1">
        <v>20</v>
      </c>
      <c r="B88" s="1">
        <v>590</v>
      </c>
      <c r="C88" s="1" t="s">
        <v>229</v>
      </c>
      <c r="D88" s="91">
        <v>1770</v>
      </c>
      <c r="E88" s="91">
        <v>760</v>
      </c>
      <c r="F88" s="91">
        <v>647</v>
      </c>
      <c r="G88" s="91">
        <v>1010</v>
      </c>
      <c r="H88" s="91">
        <v>352</v>
      </c>
      <c r="I88" s="91">
        <v>630</v>
      </c>
      <c r="J88" s="91">
        <v>26</v>
      </c>
      <c r="K88" s="123">
        <v>1460</v>
      </c>
      <c r="L88" s="124">
        <v>82.5</v>
      </c>
    </row>
    <row r="89" spans="1:12" ht="12" customHeight="1" x14ac:dyDescent="0.15">
      <c r="A89" s="1">
        <v>20</v>
      </c>
      <c r="B89" s="1">
        <v>602</v>
      </c>
      <c r="C89" s="1" t="s">
        <v>223</v>
      </c>
      <c r="D89" s="91">
        <v>689</v>
      </c>
      <c r="E89" s="91">
        <v>365</v>
      </c>
      <c r="F89" s="91">
        <v>281</v>
      </c>
      <c r="G89" s="91">
        <v>324</v>
      </c>
      <c r="H89" s="91">
        <v>238</v>
      </c>
      <c r="I89" s="91">
        <v>13</v>
      </c>
      <c r="J89" s="91">
        <v>73</v>
      </c>
      <c r="K89" s="123">
        <v>521</v>
      </c>
      <c r="L89" s="124">
        <v>75.599999999999994</v>
      </c>
    </row>
    <row r="91" spans="1:12" ht="12" customHeight="1" x14ac:dyDescent="0.15">
      <c r="A91" s="31" t="s">
        <v>23</v>
      </c>
      <c r="D91" s="86">
        <f>SUM(D9:D89)</f>
        <v>112965</v>
      </c>
      <c r="E91" s="86">
        <f t="shared" ref="E91:J91" si="0">SUM(E9:E89)</f>
        <v>57215</v>
      </c>
      <c r="F91" s="86">
        <f t="shared" si="0"/>
        <v>49732</v>
      </c>
      <c r="G91" s="86">
        <f t="shared" si="0"/>
        <v>55761</v>
      </c>
      <c r="H91" s="86">
        <f t="shared" si="0"/>
        <v>35369</v>
      </c>
      <c r="I91" s="86">
        <f t="shared" si="0"/>
        <v>16831</v>
      </c>
      <c r="J91" s="86">
        <f t="shared" si="0"/>
        <v>3553</v>
      </c>
    </row>
    <row r="92" spans="1:12" ht="12" customHeight="1" x14ac:dyDescent="0.15">
      <c r="A92" s="31" t="s">
        <v>26</v>
      </c>
    </row>
    <row r="93" spans="1:12" ht="12" customHeight="1" x14ac:dyDescent="0.15">
      <c r="A93" s="31" t="s">
        <v>27</v>
      </c>
    </row>
    <row r="94" spans="1:12" ht="12" customHeight="1" x14ac:dyDescent="0.15">
      <c r="A94" s="31"/>
    </row>
    <row r="95" spans="1:12" ht="12" customHeight="1" x14ac:dyDescent="0.15">
      <c r="A95" s="31"/>
    </row>
    <row r="96" spans="1:12" ht="12" customHeight="1" x14ac:dyDescent="0.15">
      <c r="A96" s="31"/>
    </row>
    <row r="97" spans="1:1" ht="12" customHeight="1" x14ac:dyDescent="0.15">
      <c r="A97" s="31"/>
    </row>
    <row r="98" spans="1:1" ht="12" customHeight="1" x14ac:dyDescent="0.15">
      <c r="A98" s="31"/>
    </row>
    <row r="99" spans="1:1" ht="12" customHeight="1" x14ac:dyDescent="0.15">
      <c r="A99" s="31"/>
    </row>
  </sheetData>
  <phoneticPr fontId="5"/>
  <pageMargins left="0.59055118110236227" right="0.59055118110236227" top="0.59055118110236227" bottom="0.59055118110236227" header="0.31496062992125984" footer="0.31496062992125984"/>
  <pageSetup paperSize="9" scale="80" orientation="portrait" horizontalDpi="4294967292"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8E9365-C828-4C65-9F72-7427F0A70B0C}">
  <sheetPr>
    <tabColor theme="9" tint="0.39997558519241921"/>
  </sheetPr>
  <dimension ref="A1:G99"/>
  <sheetViews>
    <sheetView showGridLines="0" workbookViewId="0">
      <pane xSplit="3" ySplit="8" topLeftCell="D70" activePane="bottomRight" state="frozen"/>
      <selection activeCell="J80" sqref="J80"/>
      <selection pane="topRight" activeCell="J80" sqref="J80"/>
      <selection pane="bottomLeft" activeCell="J80" sqref="J80"/>
      <selection pane="bottomRight" activeCell="H70" sqref="H70"/>
    </sheetView>
  </sheetViews>
  <sheetFormatPr defaultColWidth="11" defaultRowHeight="12" customHeight="1" x14ac:dyDescent="0.15"/>
  <cols>
    <col min="1" max="2" width="5.28515625" style="88" customWidth="1"/>
    <col min="3" max="3" width="15.5703125" style="88" customWidth="1"/>
    <col min="4" max="4" width="11" style="86"/>
    <col min="5" max="7" width="11" style="86" customWidth="1"/>
    <col min="8" max="256" width="11" style="86"/>
    <col min="257" max="258" width="5.28515625" style="86" customWidth="1"/>
    <col min="259" max="259" width="15.5703125" style="86" customWidth="1"/>
    <col min="260" max="512" width="11" style="86"/>
    <col min="513" max="514" width="5.28515625" style="86" customWidth="1"/>
    <col min="515" max="515" width="15.5703125" style="86" customWidth="1"/>
    <col min="516" max="768" width="11" style="86"/>
    <col min="769" max="770" width="5.28515625" style="86" customWidth="1"/>
    <col min="771" max="771" width="15.5703125" style="86" customWidth="1"/>
    <col min="772" max="1024" width="11" style="86"/>
    <col min="1025" max="1026" width="5.28515625" style="86" customWidth="1"/>
    <col min="1027" max="1027" width="15.5703125" style="86" customWidth="1"/>
    <col min="1028" max="1280" width="11" style="86"/>
    <col min="1281" max="1282" width="5.28515625" style="86" customWidth="1"/>
    <col min="1283" max="1283" width="15.5703125" style="86" customWidth="1"/>
    <col min="1284" max="1536" width="11" style="86"/>
    <col min="1537" max="1538" width="5.28515625" style="86" customWidth="1"/>
    <col min="1539" max="1539" width="15.5703125" style="86" customWidth="1"/>
    <col min="1540" max="1792" width="11" style="86"/>
    <col min="1793" max="1794" width="5.28515625" style="86" customWidth="1"/>
    <col min="1795" max="1795" width="15.5703125" style="86" customWidth="1"/>
    <col min="1796" max="2048" width="11" style="86"/>
    <col min="2049" max="2050" width="5.28515625" style="86" customWidth="1"/>
    <col min="2051" max="2051" width="15.5703125" style="86" customWidth="1"/>
    <col min="2052" max="2304" width="11" style="86"/>
    <col min="2305" max="2306" width="5.28515625" style="86" customWidth="1"/>
    <col min="2307" max="2307" width="15.5703125" style="86" customWidth="1"/>
    <col min="2308" max="2560" width="11" style="86"/>
    <col min="2561" max="2562" width="5.28515625" style="86" customWidth="1"/>
    <col min="2563" max="2563" width="15.5703125" style="86" customWidth="1"/>
    <col min="2564" max="2816" width="11" style="86"/>
    <col min="2817" max="2818" width="5.28515625" style="86" customWidth="1"/>
    <col min="2819" max="2819" width="15.5703125" style="86" customWidth="1"/>
    <col min="2820" max="3072" width="11" style="86"/>
    <col min="3073" max="3074" width="5.28515625" style="86" customWidth="1"/>
    <col min="3075" max="3075" width="15.5703125" style="86" customWidth="1"/>
    <col min="3076" max="3328" width="11" style="86"/>
    <col min="3329" max="3330" width="5.28515625" style="86" customWidth="1"/>
    <col min="3331" max="3331" width="15.5703125" style="86" customWidth="1"/>
    <col min="3332" max="3584" width="11" style="86"/>
    <col min="3585" max="3586" width="5.28515625" style="86" customWidth="1"/>
    <col min="3587" max="3587" width="15.5703125" style="86" customWidth="1"/>
    <col min="3588" max="3840" width="11" style="86"/>
    <col min="3841" max="3842" width="5.28515625" style="86" customWidth="1"/>
    <col min="3843" max="3843" width="15.5703125" style="86" customWidth="1"/>
    <col min="3844" max="4096" width="11" style="86"/>
    <col min="4097" max="4098" width="5.28515625" style="86" customWidth="1"/>
    <col min="4099" max="4099" width="15.5703125" style="86" customWidth="1"/>
    <col min="4100" max="4352" width="11" style="86"/>
    <col min="4353" max="4354" width="5.28515625" style="86" customWidth="1"/>
    <col min="4355" max="4355" width="15.5703125" style="86" customWidth="1"/>
    <col min="4356" max="4608" width="11" style="86"/>
    <col min="4609" max="4610" width="5.28515625" style="86" customWidth="1"/>
    <col min="4611" max="4611" width="15.5703125" style="86" customWidth="1"/>
    <col min="4612" max="4864" width="11" style="86"/>
    <col min="4865" max="4866" width="5.28515625" style="86" customWidth="1"/>
    <col min="4867" max="4867" width="15.5703125" style="86" customWidth="1"/>
    <col min="4868" max="5120" width="11" style="86"/>
    <col min="5121" max="5122" width="5.28515625" style="86" customWidth="1"/>
    <col min="5123" max="5123" width="15.5703125" style="86" customWidth="1"/>
    <col min="5124" max="5376" width="11" style="86"/>
    <col min="5377" max="5378" width="5.28515625" style="86" customWidth="1"/>
    <col min="5379" max="5379" width="15.5703125" style="86" customWidth="1"/>
    <col min="5380" max="5632" width="11" style="86"/>
    <col min="5633" max="5634" width="5.28515625" style="86" customWidth="1"/>
    <col min="5635" max="5635" width="15.5703125" style="86" customWidth="1"/>
    <col min="5636" max="5888" width="11" style="86"/>
    <col min="5889" max="5890" width="5.28515625" style="86" customWidth="1"/>
    <col min="5891" max="5891" width="15.5703125" style="86" customWidth="1"/>
    <col min="5892" max="6144" width="11" style="86"/>
    <col min="6145" max="6146" width="5.28515625" style="86" customWidth="1"/>
    <col min="6147" max="6147" width="15.5703125" style="86" customWidth="1"/>
    <col min="6148" max="6400" width="11" style="86"/>
    <col min="6401" max="6402" width="5.28515625" style="86" customWidth="1"/>
    <col min="6403" max="6403" width="15.5703125" style="86" customWidth="1"/>
    <col min="6404" max="6656" width="11" style="86"/>
    <col min="6657" max="6658" width="5.28515625" style="86" customWidth="1"/>
    <col min="6659" max="6659" width="15.5703125" style="86" customWidth="1"/>
    <col min="6660" max="6912" width="11" style="86"/>
    <col min="6913" max="6914" width="5.28515625" style="86" customWidth="1"/>
    <col min="6915" max="6915" width="15.5703125" style="86" customWidth="1"/>
    <col min="6916" max="7168" width="11" style="86"/>
    <col min="7169" max="7170" width="5.28515625" style="86" customWidth="1"/>
    <col min="7171" max="7171" width="15.5703125" style="86" customWidth="1"/>
    <col min="7172" max="7424" width="11" style="86"/>
    <col min="7425" max="7426" width="5.28515625" style="86" customWidth="1"/>
    <col min="7427" max="7427" width="15.5703125" style="86" customWidth="1"/>
    <col min="7428" max="7680" width="11" style="86"/>
    <col min="7681" max="7682" width="5.28515625" style="86" customWidth="1"/>
    <col min="7683" max="7683" width="15.5703125" style="86" customWidth="1"/>
    <col min="7684" max="7936" width="11" style="86"/>
    <col min="7937" max="7938" width="5.28515625" style="86" customWidth="1"/>
    <col min="7939" max="7939" width="15.5703125" style="86" customWidth="1"/>
    <col min="7940" max="8192" width="11" style="86"/>
    <col min="8193" max="8194" width="5.28515625" style="86" customWidth="1"/>
    <col min="8195" max="8195" width="15.5703125" style="86" customWidth="1"/>
    <col min="8196" max="8448" width="11" style="86"/>
    <col min="8449" max="8450" width="5.28515625" style="86" customWidth="1"/>
    <col min="8451" max="8451" width="15.5703125" style="86" customWidth="1"/>
    <col min="8452" max="8704" width="11" style="86"/>
    <col min="8705" max="8706" width="5.28515625" style="86" customWidth="1"/>
    <col min="8707" max="8707" width="15.5703125" style="86" customWidth="1"/>
    <col min="8708" max="8960" width="11" style="86"/>
    <col min="8961" max="8962" width="5.28515625" style="86" customWidth="1"/>
    <col min="8963" max="8963" width="15.5703125" style="86" customWidth="1"/>
    <col min="8964" max="9216" width="11" style="86"/>
    <col min="9217" max="9218" width="5.28515625" style="86" customWidth="1"/>
    <col min="9219" max="9219" width="15.5703125" style="86" customWidth="1"/>
    <col min="9220" max="9472" width="11" style="86"/>
    <col min="9473" max="9474" width="5.28515625" style="86" customWidth="1"/>
    <col min="9475" max="9475" width="15.5703125" style="86" customWidth="1"/>
    <col min="9476" max="9728" width="11" style="86"/>
    <col min="9729" max="9730" width="5.28515625" style="86" customWidth="1"/>
    <col min="9731" max="9731" width="15.5703125" style="86" customWidth="1"/>
    <col min="9732" max="9984" width="11" style="86"/>
    <col min="9985" max="9986" width="5.28515625" style="86" customWidth="1"/>
    <col min="9987" max="9987" width="15.5703125" style="86" customWidth="1"/>
    <col min="9988" max="10240" width="11" style="86"/>
    <col min="10241" max="10242" width="5.28515625" style="86" customWidth="1"/>
    <col min="10243" max="10243" width="15.5703125" style="86" customWidth="1"/>
    <col min="10244" max="10496" width="11" style="86"/>
    <col min="10497" max="10498" width="5.28515625" style="86" customWidth="1"/>
    <col min="10499" max="10499" width="15.5703125" style="86" customWidth="1"/>
    <col min="10500" max="10752" width="11" style="86"/>
    <col min="10753" max="10754" width="5.28515625" style="86" customWidth="1"/>
    <col min="10755" max="10755" width="15.5703125" style="86" customWidth="1"/>
    <col min="10756" max="11008" width="11" style="86"/>
    <col min="11009" max="11010" width="5.28515625" style="86" customWidth="1"/>
    <col min="11011" max="11011" width="15.5703125" style="86" customWidth="1"/>
    <col min="11012" max="11264" width="11" style="86"/>
    <col min="11265" max="11266" width="5.28515625" style="86" customWidth="1"/>
    <col min="11267" max="11267" width="15.5703125" style="86" customWidth="1"/>
    <col min="11268" max="11520" width="11" style="86"/>
    <col min="11521" max="11522" width="5.28515625" style="86" customWidth="1"/>
    <col min="11523" max="11523" width="15.5703125" style="86" customWidth="1"/>
    <col min="11524" max="11776" width="11" style="86"/>
    <col min="11777" max="11778" width="5.28515625" style="86" customWidth="1"/>
    <col min="11779" max="11779" width="15.5703125" style="86" customWidth="1"/>
    <col min="11780" max="12032" width="11" style="86"/>
    <col min="12033" max="12034" width="5.28515625" style="86" customWidth="1"/>
    <col min="12035" max="12035" width="15.5703125" style="86" customWidth="1"/>
    <col min="12036" max="12288" width="11" style="86"/>
    <col min="12289" max="12290" width="5.28515625" style="86" customWidth="1"/>
    <col min="12291" max="12291" width="15.5703125" style="86" customWidth="1"/>
    <col min="12292" max="12544" width="11" style="86"/>
    <col min="12545" max="12546" width="5.28515625" style="86" customWidth="1"/>
    <col min="12547" max="12547" width="15.5703125" style="86" customWidth="1"/>
    <col min="12548" max="12800" width="11" style="86"/>
    <col min="12801" max="12802" width="5.28515625" style="86" customWidth="1"/>
    <col min="12803" max="12803" width="15.5703125" style="86" customWidth="1"/>
    <col min="12804" max="13056" width="11" style="86"/>
    <col min="13057" max="13058" width="5.28515625" style="86" customWidth="1"/>
    <col min="13059" max="13059" width="15.5703125" style="86" customWidth="1"/>
    <col min="13060" max="13312" width="11" style="86"/>
    <col min="13313" max="13314" width="5.28515625" style="86" customWidth="1"/>
    <col min="13315" max="13315" width="15.5703125" style="86" customWidth="1"/>
    <col min="13316" max="13568" width="11" style="86"/>
    <col min="13569" max="13570" width="5.28515625" style="86" customWidth="1"/>
    <col min="13571" max="13571" width="15.5703125" style="86" customWidth="1"/>
    <col min="13572" max="13824" width="11" style="86"/>
    <col min="13825" max="13826" width="5.28515625" style="86" customWidth="1"/>
    <col min="13827" max="13827" width="15.5703125" style="86" customWidth="1"/>
    <col min="13828" max="14080" width="11" style="86"/>
    <col min="14081" max="14082" width="5.28515625" style="86" customWidth="1"/>
    <col min="14083" max="14083" width="15.5703125" style="86" customWidth="1"/>
    <col min="14084" max="14336" width="11" style="86"/>
    <col min="14337" max="14338" width="5.28515625" style="86" customWidth="1"/>
    <col min="14339" max="14339" width="15.5703125" style="86" customWidth="1"/>
    <col min="14340" max="14592" width="11" style="86"/>
    <col min="14593" max="14594" width="5.28515625" style="86" customWidth="1"/>
    <col min="14595" max="14595" width="15.5703125" style="86" customWidth="1"/>
    <col min="14596" max="14848" width="11" style="86"/>
    <col min="14849" max="14850" width="5.28515625" style="86" customWidth="1"/>
    <col min="14851" max="14851" width="15.5703125" style="86" customWidth="1"/>
    <col min="14852" max="15104" width="11" style="86"/>
    <col min="15105" max="15106" width="5.28515625" style="86" customWidth="1"/>
    <col min="15107" max="15107" width="15.5703125" style="86" customWidth="1"/>
    <col min="15108" max="15360" width="11" style="86"/>
    <col min="15361" max="15362" width="5.28515625" style="86" customWidth="1"/>
    <col min="15363" max="15363" width="15.5703125" style="86" customWidth="1"/>
    <col min="15364" max="15616" width="11" style="86"/>
    <col min="15617" max="15618" width="5.28515625" style="86" customWidth="1"/>
    <col min="15619" max="15619" width="15.5703125" style="86" customWidth="1"/>
    <col min="15620" max="15872" width="11" style="86"/>
    <col min="15873" max="15874" width="5.28515625" style="86" customWidth="1"/>
    <col min="15875" max="15875" width="15.5703125" style="86" customWidth="1"/>
    <col min="15876" max="16128" width="11" style="86"/>
    <col min="16129" max="16130" width="5.28515625" style="86" customWidth="1"/>
    <col min="16131" max="16131" width="15.5703125" style="86" customWidth="1"/>
    <col min="16132" max="16384" width="11" style="86"/>
  </cols>
  <sheetData>
    <row r="1" spans="1:7" s="1" customFormat="1" ht="12" customHeight="1" x14ac:dyDescent="0.15">
      <c r="A1" s="7" t="s">
        <v>0</v>
      </c>
      <c r="B1" s="8"/>
      <c r="F1" s="32"/>
    </row>
    <row r="2" spans="1:7" s="1" customFormat="1" ht="12" customHeight="1" x14ac:dyDescent="0.15">
      <c r="A2" s="128" t="s">
        <v>28</v>
      </c>
      <c r="B2" s="8"/>
      <c r="F2" s="32"/>
    </row>
    <row r="3" spans="1:7" s="1" customFormat="1" ht="12" customHeight="1" x14ac:dyDescent="0.15">
      <c r="A3" s="127" t="s">
        <v>2</v>
      </c>
      <c r="B3" s="8"/>
      <c r="F3" s="32"/>
    </row>
    <row r="4" spans="1:7" s="1" customFormat="1" ht="12" customHeight="1" x14ac:dyDescent="0.15">
      <c r="A4" s="7" t="s">
        <v>112</v>
      </c>
      <c r="B4" s="8"/>
    </row>
    <row r="5" spans="1:7" s="1" customFormat="1" ht="12" customHeight="1" x14ac:dyDescent="0.15">
      <c r="A5" s="95" t="s">
        <v>3</v>
      </c>
      <c r="B5" s="95" t="s">
        <v>4</v>
      </c>
      <c r="C5" s="13"/>
      <c r="D5" s="300" t="s">
        <v>2</v>
      </c>
      <c r="E5" s="300" t="s">
        <v>5</v>
      </c>
      <c r="F5" s="13" t="s">
        <v>6</v>
      </c>
      <c r="G5" s="300" t="s">
        <v>7</v>
      </c>
    </row>
    <row r="6" spans="1:7" s="1" customFormat="1" ht="12" customHeight="1" x14ac:dyDescent="0.15">
      <c r="A6" s="94" t="s">
        <v>13</v>
      </c>
      <c r="B6" s="94" t="s">
        <v>14</v>
      </c>
      <c r="C6" s="16" t="s">
        <v>15</v>
      </c>
      <c r="D6" s="301"/>
      <c r="E6" s="301" t="s">
        <v>16</v>
      </c>
      <c r="F6" s="16" t="s">
        <v>16</v>
      </c>
      <c r="G6" s="301" t="s">
        <v>16</v>
      </c>
    </row>
    <row r="7" spans="1:7" s="1" customFormat="1" ht="12" customHeight="1" x14ac:dyDescent="0.15">
      <c r="A7" s="93" t="s">
        <v>19</v>
      </c>
      <c r="B7" s="93" t="s">
        <v>19</v>
      </c>
      <c r="C7" s="19"/>
      <c r="D7" s="302"/>
      <c r="E7" s="302"/>
      <c r="F7" s="19"/>
      <c r="G7" s="302"/>
    </row>
    <row r="8" spans="1:7" s="1" customFormat="1" ht="12" customHeight="1" x14ac:dyDescent="0.15">
      <c r="A8" s="28"/>
      <c r="B8" s="28"/>
      <c r="C8" s="22"/>
      <c r="D8" s="23" t="s">
        <v>20</v>
      </c>
      <c r="E8" s="23" t="s">
        <v>20</v>
      </c>
      <c r="F8" s="23" t="s">
        <v>20</v>
      </c>
      <c r="G8" s="23" t="s">
        <v>20</v>
      </c>
    </row>
    <row r="9" spans="1:7" ht="12" customHeight="1" x14ac:dyDescent="0.15">
      <c r="A9" s="1">
        <v>20</v>
      </c>
      <c r="B9" s="1">
        <v>201</v>
      </c>
      <c r="C9" s="1" t="s">
        <v>113</v>
      </c>
      <c r="D9" s="91">
        <v>8020</v>
      </c>
      <c r="E9" s="91">
        <v>2430</v>
      </c>
      <c r="F9" s="91">
        <v>2160</v>
      </c>
      <c r="G9" s="91">
        <v>5600</v>
      </c>
    </row>
    <row r="10" spans="1:7" ht="12" customHeight="1" x14ac:dyDescent="0.15">
      <c r="A10" s="1">
        <v>20</v>
      </c>
      <c r="B10" s="1">
        <v>202</v>
      </c>
      <c r="C10" s="1" t="s">
        <v>114</v>
      </c>
      <c r="D10" s="91">
        <v>6860</v>
      </c>
      <c r="E10" s="91">
        <v>4460</v>
      </c>
      <c r="F10" s="91">
        <v>4020</v>
      </c>
      <c r="G10" s="91">
        <v>2410</v>
      </c>
    </row>
    <row r="11" spans="1:7" ht="12" customHeight="1" x14ac:dyDescent="0.15">
      <c r="A11" s="1">
        <v>20</v>
      </c>
      <c r="B11" s="1">
        <v>203</v>
      </c>
      <c r="C11" s="1" t="s">
        <v>115</v>
      </c>
      <c r="D11" s="91">
        <v>5600</v>
      </c>
      <c r="E11" s="91">
        <v>3030</v>
      </c>
      <c r="F11" s="91">
        <v>2620</v>
      </c>
      <c r="G11" s="91">
        <v>2570</v>
      </c>
    </row>
    <row r="12" spans="1:7" ht="12" customHeight="1" x14ac:dyDescent="0.15">
      <c r="A12" s="1">
        <v>20</v>
      </c>
      <c r="B12" s="1">
        <v>204</v>
      </c>
      <c r="C12" s="1" t="s">
        <v>116</v>
      </c>
      <c r="D12" s="91">
        <v>251</v>
      </c>
      <c r="E12" s="91">
        <v>96</v>
      </c>
      <c r="F12" s="91">
        <v>83</v>
      </c>
      <c r="G12" s="91">
        <v>155</v>
      </c>
    </row>
    <row r="13" spans="1:7" ht="12" customHeight="1" x14ac:dyDescent="0.15">
      <c r="A13" s="1">
        <v>20</v>
      </c>
      <c r="B13" s="1">
        <v>205</v>
      </c>
      <c r="C13" s="1" t="s">
        <v>117</v>
      </c>
      <c r="D13" s="91">
        <v>3160</v>
      </c>
      <c r="E13" s="91">
        <v>1200</v>
      </c>
      <c r="F13" s="91">
        <v>1020</v>
      </c>
      <c r="G13" s="91">
        <v>1960</v>
      </c>
    </row>
    <row r="14" spans="1:7" ht="12" customHeight="1" x14ac:dyDescent="0.15">
      <c r="A14" s="1">
        <v>20</v>
      </c>
      <c r="B14" s="1">
        <v>206</v>
      </c>
      <c r="C14" s="1" t="s">
        <v>118</v>
      </c>
      <c r="D14" s="91">
        <v>679</v>
      </c>
      <c r="E14" s="91">
        <v>449</v>
      </c>
      <c r="F14" s="91">
        <v>431</v>
      </c>
      <c r="G14" s="91">
        <v>230</v>
      </c>
    </row>
    <row r="15" spans="1:7" ht="12" customHeight="1" x14ac:dyDescent="0.15">
      <c r="A15" s="1">
        <v>20</v>
      </c>
      <c r="B15" s="1">
        <v>207</v>
      </c>
      <c r="C15" s="1" t="s">
        <v>119</v>
      </c>
      <c r="D15" s="91">
        <v>1850</v>
      </c>
      <c r="E15" s="91">
        <v>287</v>
      </c>
      <c r="F15" s="91">
        <v>270</v>
      </c>
      <c r="G15" s="91">
        <v>1560</v>
      </c>
    </row>
    <row r="16" spans="1:7" ht="12" customHeight="1" x14ac:dyDescent="0.15">
      <c r="A16" s="1">
        <v>20</v>
      </c>
      <c r="B16" s="1">
        <v>208</v>
      </c>
      <c r="C16" s="1" t="s">
        <v>120</v>
      </c>
      <c r="D16" s="91">
        <v>2790</v>
      </c>
      <c r="E16" s="91">
        <v>1090</v>
      </c>
      <c r="F16" s="91">
        <v>926</v>
      </c>
      <c r="G16" s="91">
        <v>1700</v>
      </c>
    </row>
    <row r="17" spans="1:7" ht="12" customHeight="1" x14ac:dyDescent="0.15">
      <c r="A17" s="1">
        <v>20</v>
      </c>
      <c r="B17" s="1">
        <v>209</v>
      </c>
      <c r="C17" s="1" t="s">
        <v>121</v>
      </c>
      <c r="D17" s="91">
        <v>5260</v>
      </c>
      <c r="E17" s="91">
        <v>3550</v>
      </c>
      <c r="F17" s="91">
        <v>3090</v>
      </c>
      <c r="G17" s="91">
        <v>1710</v>
      </c>
    </row>
    <row r="18" spans="1:7" ht="12" customHeight="1" x14ac:dyDescent="0.15">
      <c r="A18" s="1">
        <v>20</v>
      </c>
      <c r="B18" s="1">
        <v>210</v>
      </c>
      <c r="C18" s="1" t="s">
        <v>122</v>
      </c>
      <c r="D18" s="91">
        <v>1930</v>
      </c>
      <c r="E18" s="91">
        <v>1470</v>
      </c>
      <c r="F18" s="91">
        <v>1280</v>
      </c>
      <c r="G18" s="91">
        <v>466</v>
      </c>
    </row>
    <row r="19" spans="1:7" ht="12" customHeight="1" x14ac:dyDescent="0.15">
      <c r="A19" s="1">
        <v>20</v>
      </c>
      <c r="B19" s="1">
        <v>211</v>
      </c>
      <c r="C19" s="1" t="s">
        <v>123</v>
      </c>
      <c r="D19" s="91">
        <v>3100</v>
      </c>
      <c r="E19" s="91">
        <v>643</v>
      </c>
      <c r="F19" s="91">
        <v>564</v>
      </c>
      <c r="G19" s="91">
        <v>2460</v>
      </c>
    </row>
    <row r="20" spans="1:7" ht="12" customHeight="1" x14ac:dyDescent="0.15">
      <c r="A20" s="1">
        <v>20</v>
      </c>
      <c r="B20" s="1">
        <v>212</v>
      </c>
      <c r="C20" s="1" t="s">
        <v>124</v>
      </c>
      <c r="D20" s="91">
        <v>2610</v>
      </c>
      <c r="E20" s="91">
        <v>2250</v>
      </c>
      <c r="F20" s="91">
        <v>1970</v>
      </c>
      <c r="G20" s="91">
        <v>360</v>
      </c>
    </row>
    <row r="21" spans="1:7" ht="12" customHeight="1" x14ac:dyDescent="0.15">
      <c r="A21" s="1">
        <v>20</v>
      </c>
      <c r="B21" s="1">
        <v>213</v>
      </c>
      <c r="C21" s="1" t="s">
        <v>125</v>
      </c>
      <c r="D21" s="91">
        <v>3490</v>
      </c>
      <c r="E21" s="91">
        <v>1890</v>
      </c>
      <c r="F21" s="91">
        <v>1590</v>
      </c>
      <c r="G21" s="91">
        <v>1600</v>
      </c>
    </row>
    <row r="22" spans="1:7" ht="12" customHeight="1" x14ac:dyDescent="0.15">
      <c r="A22" s="1">
        <v>20</v>
      </c>
      <c r="B22" s="1">
        <v>214</v>
      </c>
      <c r="C22" s="1" t="s">
        <v>126</v>
      </c>
      <c r="D22" s="91">
        <v>2570</v>
      </c>
      <c r="E22" s="91">
        <v>1530</v>
      </c>
      <c r="F22" s="91">
        <v>1310</v>
      </c>
      <c r="G22" s="91">
        <v>1050</v>
      </c>
    </row>
    <row r="23" spans="1:7" ht="12" customHeight="1" x14ac:dyDescent="0.15">
      <c r="A23" s="1">
        <v>20</v>
      </c>
      <c r="B23" s="1">
        <v>215</v>
      </c>
      <c r="C23" s="1" t="s">
        <v>127</v>
      </c>
      <c r="D23" s="91">
        <v>3060</v>
      </c>
      <c r="E23" s="91">
        <v>1120</v>
      </c>
      <c r="F23" s="91">
        <v>996</v>
      </c>
      <c r="G23" s="91">
        <v>1950</v>
      </c>
    </row>
    <row r="24" spans="1:7" ht="12" customHeight="1" x14ac:dyDescent="0.15">
      <c r="A24" s="1">
        <v>20</v>
      </c>
      <c r="B24" s="1">
        <v>217</v>
      </c>
      <c r="C24" s="1" t="s">
        <v>128</v>
      </c>
      <c r="D24" s="91">
        <v>6770</v>
      </c>
      <c r="E24" s="91">
        <v>4050</v>
      </c>
      <c r="F24" s="91">
        <v>3610</v>
      </c>
      <c r="G24" s="91">
        <v>2720</v>
      </c>
    </row>
    <row r="25" spans="1:7" ht="12" customHeight="1" x14ac:dyDescent="0.15">
      <c r="A25" s="1">
        <v>20</v>
      </c>
      <c r="B25" s="1">
        <v>218</v>
      </c>
      <c r="C25" s="1" t="s">
        <v>129</v>
      </c>
      <c r="D25" s="91">
        <v>1650</v>
      </c>
      <c r="E25" s="91">
        <v>866</v>
      </c>
      <c r="F25" s="91">
        <v>821</v>
      </c>
      <c r="G25" s="91">
        <v>782</v>
      </c>
    </row>
    <row r="26" spans="1:7" ht="12" customHeight="1" x14ac:dyDescent="0.15">
      <c r="A26" s="1">
        <v>20</v>
      </c>
      <c r="B26" s="1">
        <v>219</v>
      </c>
      <c r="C26" s="1" t="s">
        <v>130</v>
      </c>
      <c r="D26" s="91">
        <v>2460</v>
      </c>
      <c r="E26" s="91">
        <v>1150</v>
      </c>
      <c r="F26" s="91">
        <v>973</v>
      </c>
      <c r="G26" s="91">
        <v>1300</v>
      </c>
    </row>
    <row r="27" spans="1:7" ht="12" customHeight="1" x14ac:dyDescent="0.15">
      <c r="A27" s="1">
        <v>20</v>
      </c>
      <c r="B27" s="1">
        <v>220</v>
      </c>
      <c r="C27" s="1" t="s">
        <v>225</v>
      </c>
      <c r="D27" s="91">
        <v>7080</v>
      </c>
      <c r="E27" s="91">
        <v>5580</v>
      </c>
      <c r="F27" s="91">
        <v>5040</v>
      </c>
      <c r="G27" s="91">
        <v>1500</v>
      </c>
    </row>
    <row r="28" spans="1:7" ht="12" customHeight="1" x14ac:dyDescent="0.15">
      <c r="A28" s="1">
        <v>20</v>
      </c>
      <c r="B28" s="1">
        <v>303</v>
      </c>
      <c r="C28" s="1" t="s">
        <v>132</v>
      </c>
      <c r="D28" s="91">
        <v>969</v>
      </c>
      <c r="E28" s="91">
        <v>213</v>
      </c>
      <c r="F28" s="91">
        <v>175</v>
      </c>
      <c r="G28" s="91">
        <v>756</v>
      </c>
    </row>
    <row r="29" spans="1:7" ht="12" customHeight="1" x14ac:dyDescent="0.15">
      <c r="A29" s="1">
        <v>20</v>
      </c>
      <c r="B29" s="1">
        <v>304</v>
      </c>
      <c r="C29" s="1" t="s">
        <v>133</v>
      </c>
      <c r="D29" s="91">
        <v>1840</v>
      </c>
      <c r="E29" s="91">
        <v>47</v>
      </c>
      <c r="F29" s="91">
        <v>38</v>
      </c>
      <c r="G29" s="91">
        <v>1800</v>
      </c>
    </row>
    <row r="30" spans="1:7" ht="12" customHeight="1" x14ac:dyDescent="0.15">
      <c r="A30" s="1">
        <v>20</v>
      </c>
      <c r="B30" s="1">
        <v>305</v>
      </c>
      <c r="C30" s="1" t="s">
        <v>134</v>
      </c>
      <c r="D30" s="91">
        <v>1950</v>
      </c>
      <c r="E30" s="91">
        <v>112</v>
      </c>
      <c r="F30" s="91">
        <v>94</v>
      </c>
      <c r="G30" s="91">
        <v>1840</v>
      </c>
    </row>
    <row r="31" spans="1:7" ht="12" customHeight="1" x14ac:dyDescent="0.15">
      <c r="A31" s="1">
        <v>20</v>
      </c>
      <c r="B31" s="1">
        <v>306</v>
      </c>
      <c r="C31" s="1" t="s">
        <v>135</v>
      </c>
      <c r="D31" s="91">
        <v>306</v>
      </c>
      <c r="E31" s="91">
        <v>50</v>
      </c>
      <c r="F31" s="91">
        <v>40</v>
      </c>
      <c r="G31" s="91">
        <v>256</v>
      </c>
    </row>
    <row r="32" spans="1:7" ht="12" customHeight="1" x14ac:dyDescent="0.15">
      <c r="A32" s="1">
        <v>20</v>
      </c>
      <c r="B32" s="1">
        <v>307</v>
      </c>
      <c r="C32" s="1" t="s">
        <v>136</v>
      </c>
      <c r="D32" s="91">
        <v>170</v>
      </c>
      <c r="E32" s="91">
        <v>30</v>
      </c>
      <c r="F32" s="91">
        <v>23</v>
      </c>
      <c r="G32" s="91">
        <v>140</v>
      </c>
    </row>
    <row r="33" spans="1:7" ht="12" customHeight="1" x14ac:dyDescent="0.15">
      <c r="A33" s="1">
        <v>20</v>
      </c>
      <c r="B33" s="1">
        <v>309</v>
      </c>
      <c r="C33" s="1" t="s">
        <v>137</v>
      </c>
      <c r="D33" s="91">
        <v>1290</v>
      </c>
      <c r="E33" s="91">
        <v>734</v>
      </c>
      <c r="F33" s="91">
        <v>630</v>
      </c>
      <c r="G33" s="91">
        <v>559</v>
      </c>
    </row>
    <row r="34" spans="1:7" ht="12" customHeight="1" x14ac:dyDescent="0.15">
      <c r="A34" s="1">
        <v>20</v>
      </c>
      <c r="B34" s="1">
        <v>321</v>
      </c>
      <c r="C34" s="1" t="s">
        <v>138</v>
      </c>
      <c r="D34" s="91">
        <v>339</v>
      </c>
      <c r="E34" s="91">
        <v>127</v>
      </c>
      <c r="F34" s="91">
        <v>112</v>
      </c>
      <c r="G34" s="91">
        <v>212</v>
      </c>
    </row>
    <row r="35" spans="1:7" ht="12" customHeight="1" x14ac:dyDescent="0.15">
      <c r="A35" s="1">
        <v>20</v>
      </c>
      <c r="B35" s="1">
        <v>323</v>
      </c>
      <c r="C35" s="1" t="s">
        <v>140</v>
      </c>
      <c r="D35" s="91">
        <v>752</v>
      </c>
      <c r="E35" s="91">
        <v>244</v>
      </c>
      <c r="F35" s="91">
        <v>209</v>
      </c>
      <c r="G35" s="91">
        <v>508</v>
      </c>
    </row>
    <row r="36" spans="1:7" ht="12" customHeight="1" x14ac:dyDescent="0.15">
      <c r="A36" s="1">
        <v>20</v>
      </c>
      <c r="B36" s="1">
        <v>324</v>
      </c>
      <c r="C36" s="1" t="s">
        <v>141</v>
      </c>
      <c r="D36" s="91">
        <v>1320</v>
      </c>
      <c r="E36" s="91">
        <v>743</v>
      </c>
      <c r="F36" s="91">
        <v>620</v>
      </c>
      <c r="G36" s="91">
        <v>574</v>
      </c>
    </row>
    <row r="37" spans="1:7" ht="12" customHeight="1" x14ac:dyDescent="0.15">
      <c r="A37" s="1">
        <v>20</v>
      </c>
      <c r="B37" s="1">
        <v>349</v>
      </c>
      <c r="C37" s="1" t="s">
        <v>148</v>
      </c>
      <c r="D37" s="91">
        <v>453</v>
      </c>
      <c r="E37" s="91">
        <v>246</v>
      </c>
      <c r="F37" s="91">
        <v>183</v>
      </c>
      <c r="G37" s="91">
        <v>207</v>
      </c>
    </row>
    <row r="38" spans="1:7" ht="12" customHeight="1" x14ac:dyDescent="0.15">
      <c r="A38" s="1">
        <v>20</v>
      </c>
      <c r="B38" s="1">
        <v>350</v>
      </c>
      <c r="C38" s="1" t="s">
        <v>226</v>
      </c>
      <c r="D38" s="91">
        <v>955</v>
      </c>
      <c r="E38" s="91">
        <v>522</v>
      </c>
      <c r="F38" s="91">
        <v>406</v>
      </c>
      <c r="G38" s="91">
        <v>433</v>
      </c>
    </row>
    <row r="39" spans="1:7" ht="12" customHeight="1" x14ac:dyDescent="0.15">
      <c r="A39" s="1">
        <v>20</v>
      </c>
      <c r="B39" s="1">
        <v>361</v>
      </c>
      <c r="C39" s="1" t="s">
        <v>149</v>
      </c>
      <c r="D39" s="91">
        <v>58</v>
      </c>
      <c r="E39" s="91">
        <v>30</v>
      </c>
      <c r="F39" s="91">
        <v>24</v>
      </c>
      <c r="G39" s="91">
        <v>28</v>
      </c>
    </row>
    <row r="40" spans="1:7" ht="12" customHeight="1" x14ac:dyDescent="0.15">
      <c r="A40" s="1">
        <v>20</v>
      </c>
      <c r="B40" s="1">
        <v>362</v>
      </c>
      <c r="C40" s="1" t="s">
        <v>150</v>
      </c>
      <c r="D40" s="91">
        <v>1670</v>
      </c>
      <c r="E40" s="91">
        <v>993</v>
      </c>
      <c r="F40" s="91">
        <v>816</v>
      </c>
      <c r="G40" s="91">
        <v>675</v>
      </c>
    </row>
    <row r="41" spans="1:7" ht="12" customHeight="1" x14ac:dyDescent="0.15">
      <c r="A41" s="1">
        <v>20</v>
      </c>
      <c r="B41" s="1">
        <v>363</v>
      </c>
      <c r="C41" s="1" t="s">
        <v>151</v>
      </c>
      <c r="D41" s="91">
        <v>1150</v>
      </c>
      <c r="E41" s="91">
        <v>597</v>
      </c>
      <c r="F41" s="91">
        <v>518</v>
      </c>
      <c r="G41" s="91">
        <v>556</v>
      </c>
    </row>
    <row r="42" spans="1:7" ht="12" customHeight="1" x14ac:dyDescent="0.15">
      <c r="A42" s="1">
        <v>20</v>
      </c>
      <c r="B42" s="1">
        <v>382</v>
      </c>
      <c r="C42" s="1" t="s">
        <v>153</v>
      </c>
      <c r="D42" s="91">
        <v>981</v>
      </c>
      <c r="E42" s="91">
        <v>575</v>
      </c>
      <c r="F42" s="91">
        <v>506</v>
      </c>
      <c r="G42" s="91">
        <v>406</v>
      </c>
    </row>
    <row r="43" spans="1:7" ht="12" customHeight="1" x14ac:dyDescent="0.15">
      <c r="A43" s="1">
        <v>20</v>
      </c>
      <c r="B43" s="1">
        <v>383</v>
      </c>
      <c r="C43" s="1" t="s">
        <v>154</v>
      </c>
      <c r="D43" s="91">
        <v>1560</v>
      </c>
      <c r="E43" s="91">
        <v>771</v>
      </c>
      <c r="F43" s="91">
        <v>676</v>
      </c>
      <c r="G43" s="91">
        <v>789</v>
      </c>
    </row>
    <row r="44" spans="1:7" ht="12" customHeight="1" x14ac:dyDescent="0.15">
      <c r="A44" s="1">
        <v>20</v>
      </c>
      <c r="B44" s="1">
        <v>384</v>
      </c>
      <c r="C44" s="1" t="s">
        <v>155</v>
      </c>
      <c r="D44" s="91">
        <v>1200</v>
      </c>
      <c r="E44" s="91">
        <v>876</v>
      </c>
      <c r="F44" s="91">
        <v>762</v>
      </c>
      <c r="G44" s="91">
        <v>323</v>
      </c>
    </row>
    <row r="45" spans="1:7" ht="12" customHeight="1" x14ac:dyDescent="0.15">
      <c r="A45" s="1">
        <v>20</v>
      </c>
      <c r="B45" s="1">
        <v>385</v>
      </c>
      <c r="C45" s="1" t="s">
        <v>156</v>
      </c>
      <c r="D45" s="91">
        <v>912</v>
      </c>
      <c r="E45" s="91">
        <v>572</v>
      </c>
      <c r="F45" s="91">
        <v>500</v>
      </c>
      <c r="G45" s="91">
        <v>340</v>
      </c>
    </row>
    <row r="46" spans="1:7" ht="12" customHeight="1" x14ac:dyDescent="0.15">
      <c r="A46" s="1">
        <v>20</v>
      </c>
      <c r="B46" s="1">
        <v>386</v>
      </c>
      <c r="C46" s="1" t="s">
        <v>157</v>
      </c>
      <c r="D46" s="91">
        <v>775</v>
      </c>
      <c r="E46" s="91">
        <v>444</v>
      </c>
      <c r="F46" s="91">
        <v>379</v>
      </c>
      <c r="G46" s="91">
        <v>331</v>
      </c>
    </row>
    <row r="47" spans="1:7" ht="12" customHeight="1" x14ac:dyDescent="0.15">
      <c r="A47" s="1">
        <v>20</v>
      </c>
      <c r="B47" s="1">
        <v>388</v>
      </c>
      <c r="C47" s="1" t="s">
        <v>159</v>
      </c>
      <c r="D47" s="91">
        <v>509</v>
      </c>
      <c r="E47" s="91">
        <v>427</v>
      </c>
      <c r="F47" s="91">
        <v>371</v>
      </c>
      <c r="G47" s="91">
        <v>82</v>
      </c>
    </row>
    <row r="48" spans="1:7" ht="12" customHeight="1" x14ac:dyDescent="0.15">
      <c r="A48" s="1">
        <v>20</v>
      </c>
      <c r="B48" s="1">
        <v>402</v>
      </c>
      <c r="C48" s="1" t="s">
        <v>160</v>
      </c>
      <c r="D48" s="91">
        <v>1090</v>
      </c>
      <c r="E48" s="91">
        <v>271</v>
      </c>
      <c r="F48" s="91">
        <v>228</v>
      </c>
      <c r="G48" s="91">
        <v>817</v>
      </c>
    </row>
    <row r="49" spans="1:7" ht="12" customHeight="1" x14ac:dyDescent="0.15">
      <c r="A49" s="1">
        <v>20</v>
      </c>
      <c r="B49" s="1">
        <v>403</v>
      </c>
      <c r="C49" s="1" t="s">
        <v>161</v>
      </c>
      <c r="D49" s="91">
        <v>966</v>
      </c>
      <c r="E49" s="91">
        <v>339</v>
      </c>
      <c r="F49" s="91">
        <v>287</v>
      </c>
      <c r="G49" s="91">
        <v>627</v>
      </c>
    </row>
    <row r="50" spans="1:7" ht="12" customHeight="1" x14ac:dyDescent="0.15">
      <c r="A50" s="1">
        <v>20</v>
      </c>
      <c r="B50" s="1">
        <v>404</v>
      </c>
      <c r="C50" s="1" t="s">
        <v>162</v>
      </c>
      <c r="D50" s="91">
        <v>516</v>
      </c>
      <c r="E50" s="91">
        <v>285</v>
      </c>
      <c r="F50" s="91">
        <v>228</v>
      </c>
      <c r="G50" s="91">
        <v>231</v>
      </c>
    </row>
    <row r="51" spans="1:7" ht="12" customHeight="1" x14ac:dyDescent="0.15">
      <c r="A51" s="1">
        <v>20</v>
      </c>
      <c r="B51" s="1">
        <v>406</v>
      </c>
      <c r="C51" s="1" t="s">
        <v>163</v>
      </c>
      <c r="D51" s="91">
        <v>25</v>
      </c>
      <c r="E51" s="91">
        <v>3</v>
      </c>
      <c r="F51" s="91">
        <v>2</v>
      </c>
      <c r="G51" s="91">
        <v>22</v>
      </c>
    </row>
    <row r="52" spans="1:7" ht="12" customHeight="1" x14ac:dyDescent="0.15">
      <c r="A52" s="1">
        <v>20</v>
      </c>
      <c r="B52" s="1">
        <v>407</v>
      </c>
      <c r="C52" s="1" t="s">
        <v>164</v>
      </c>
      <c r="D52" s="91">
        <v>447</v>
      </c>
      <c r="E52" s="91">
        <v>272</v>
      </c>
      <c r="F52" s="91">
        <v>226</v>
      </c>
      <c r="G52" s="91">
        <v>175</v>
      </c>
    </row>
    <row r="53" spans="1:7" ht="12" customHeight="1" x14ac:dyDescent="0.15">
      <c r="A53" s="1">
        <v>20</v>
      </c>
      <c r="B53" s="1">
        <v>409</v>
      </c>
      <c r="C53" s="1" t="s">
        <v>166</v>
      </c>
      <c r="D53" s="91">
        <v>21</v>
      </c>
      <c r="E53" s="91">
        <v>9</v>
      </c>
      <c r="F53" s="91">
        <v>7</v>
      </c>
      <c r="G53" s="91">
        <v>12</v>
      </c>
    </row>
    <row r="54" spans="1:7" ht="12" customHeight="1" x14ac:dyDescent="0.15">
      <c r="A54" s="1">
        <v>20</v>
      </c>
      <c r="B54" s="1">
        <v>410</v>
      </c>
      <c r="C54" s="1" t="s">
        <v>167</v>
      </c>
      <c r="D54" s="91">
        <v>137</v>
      </c>
      <c r="E54" s="91">
        <v>67</v>
      </c>
      <c r="F54" s="91">
        <v>53</v>
      </c>
      <c r="G54" s="91">
        <v>70</v>
      </c>
    </row>
    <row r="55" spans="1:7" ht="12" customHeight="1" x14ac:dyDescent="0.15">
      <c r="A55" s="1">
        <v>20</v>
      </c>
      <c r="B55" s="1">
        <v>411</v>
      </c>
      <c r="C55" s="1" t="s">
        <v>168</v>
      </c>
      <c r="D55" s="91">
        <v>437</v>
      </c>
      <c r="E55" s="91">
        <v>187</v>
      </c>
      <c r="F55" s="91">
        <v>154</v>
      </c>
      <c r="G55" s="91">
        <v>250</v>
      </c>
    </row>
    <row r="56" spans="1:7" ht="12" customHeight="1" x14ac:dyDescent="0.15">
      <c r="A56" s="1">
        <v>20</v>
      </c>
      <c r="B56" s="1">
        <v>412</v>
      </c>
      <c r="C56" s="1" t="s">
        <v>169</v>
      </c>
      <c r="D56" s="91">
        <v>114</v>
      </c>
      <c r="E56" s="91">
        <v>84</v>
      </c>
      <c r="F56" s="91">
        <v>69</v>
      </c>
      <c r="G56" s="91">
        <v>30</v>
      </c>
    </row>
    <row r="57" spans="1:7" ht="12" customHeight="1" x14ac:dyDescent="0.15">
      <c r="A57" s="1">
        <v>20</v>
      </c>
      <c r="B57" s="1">
        <v>413</v>
      </c>
      <c r="C57" s="1" t="s">
        <v>170</v>
      </c>
      <c r="D57" s="91">
        <v>102</v>
      </c>
      <c r="E57" s="91">
        <v>33</v>
      </c>
      <c r="F57" s="91">
        <v>26</v>
      </c>
      <c r="G57" s="91">
        <v>69</v>
      </c>
    </row>
    <row r="58" spans="1:7" ht="12" customHeight="1" x14ac:dyDescent="0.15">
      <c r="A58" s="1">
        <v>20</v>
      </c>
      <c r="B58" s="1">
        <v>414</v>
      </c>
      <c r="C58" s="1" t="s">
        <v>171</v>
      </c>
      <c r="D58" s="91">
        <v>203</v>
      </c>
      <c r="E58" s="91">
        <v>80</v>
      </c>
      <c r="F58" s="91">
        <v>65</v>
      </c>
      <c r="G58" s="91">
        <v>123</v>
      </c>
    </row>
    <row r="59" spans="1:7" ht="12" customHeight="1" x14ac:dyDescent="0.15">
      <c r="A59" s="1">
        <v>20</v>
      </c>
      <c r="B59" s="1">
        <v>415</v>
      </c>
      <c r="C59" s="1" t="s">
        <v>172</v>
      </c>
      <c r="D59" s="91">
        <v>489</v>
      </c>
      <c r="E59" s="91">
        <v>181</v>
      </c>
      <c r="F59" s="91">
        <v>151</v>
      </c>
      <c r="G59" s="91">
        <v>308</v>
      </c>
    </row>
    <row r="60" spans="1:7" ht="12" customHeight="1" x14ac:dyDescent="0.15">
      <c r="A60" s="1">
        <v>20</v>
      </c>
      <c r="B60" s="1">
        <v>416</v>
      </c>
      <c r="C60" s="1" t="s">
        <v>173</v>
      </c>
      <c r="D60" s="91">
        <v>604</v>
      </c>
      <c r="E60" s="91">
        <v>197</v>
      </c>
      <c r="F60" s="91">
        <v>166</v>
      </c>
      <c r="G60" s="91">
        <v>407</v>
      </c>
    </row>
    <row r="61" spans="1:7" ht="12" customHeight="1" x14ac:dyDescent="0.15">
      <c r="A61" s="1">
        <v>20</v>
      </c>
      <c r="B61" s="1">
        <v>417</v>
      </c>
      <c r="C61" s="1" t="s">
        <v>174</v>
      </c>
      <c r="D61" s="91">
        <v>214</v>
      </c>
      <c r="E61" s="91">
        <v>76</v>
      </c>
      <c r="F61" s="91">
        <v>60</v>
      </c>
      <c r="G61" s="91">
        <v>138</v>
      </c>
    </row>
    <row r="62" spans="1:7" ht="12" customHeight="1" x14ac:dyDescent="0.15">
      <c r="A62" s="1">
        <v>20</v>
      </c>
      <c r="B62" s="1">
        <v>422</v>
      </c>
      <c r="C62" s="1" t="s">
        <v>178</v>
      </c>
      <c r="D62" s="91">
        <v>181</v>
      </c>
      <c r="E62" s="91">
        <v>101</v>
      </c>
      <c r="F62" s="91">
        <v>76</v>
      </c>
      <c r="G62" s="91">
        <v>80</v>
      </c>
    </row>
    <row r="63" spans="1:7" ht="12" customHeight="1" x14ac:dyDescent="0.15">
      <c r="A63" s="1">
        <v>20</v>
      </c>
      <c r="B63" s="1">
        <v>423</v>
      </c>
      <c r="C63" s="1" t="s">
        <v>179</v>
      </c>
      <c r="D63" s="91">
        <v>298</v>
      </c>
      <c r="E63" s="91">
        <v>195</v>
      </c>
      <c r="F63" s="91">
        <v>147</v>
      </c>
      <c r="G63" s="91">
        <v>103</v>
      </c>
    </row>
    <row r="64" spans="1:7" ht="12" customHeight="1" x14ac:dyDescent="0.15">
      <c r="A64" s="1">
        <v>20</v>
      </c>
      <c r="B64" s="1">
        <v>425</v>
      </c>
      <c r="C64" s="1" t="s">
        <v>181</v>
      </c>
      <c r="D64" s="91">
        <v>238</v>
      </c>
      <c r="E64" s="91">
        <v>108</v>
      </c>
      <c r="F64" s="91">
        <v>84</v>
      </c>
      <c r="G64" s="91">
        <v>130</v>
      </c>
    </row>
    <row r="65" spans="1:7" ht="12" customHeight="1" x14ac:dyDescent="0.15">
      <c r="A65" s="1">
        <v>20</v>
      </c>
      <c r="B65" s="1">
        <v>429</v>
      </c>
      <c r="C65" s="1" t="s">
        <v>185</v>
      </c>
      <c r="D65" s="91">
        <v>46</v>
      </c>
      <c r="E65" s="91">
        <v>32</v>
      </c>
      <c r="F65" s="91">
        <v>25</v>
      </c>
      <c r="G65" s="91">
        <v>14</v>
      </c>
    </row>
    <row r="66" spans="1:7" ht="12" customHeight="1" x14ac:dyDescent="0.15">
      <c r="A66" s="1">
        <v>20</v>
      </c>
      <c r="B66" s="1">
        <v>430</v>
      </c>
      <c r="C66" s="1" t="s">
        <v>186</v>
      </c>
      <c r="D66" s="91">
        <v>183</v>
      </c>
      <c r="E66" s="91">
        <v>101</v>
      </c>
      <c r="F66" s="91">
        <v>76</v>
      </c>
      <c r="G66" s="91">
        <v>82</v>
      </c>
    </row>
    <row r="67" spans="1:7" ht="12" customHeight="1" x14ac:dyDescent="0.15">
      <c r="A67" s="1">
        <v>20</v>
      </c>
      <c r="B67" s="1">
        <v>432</v>
      </c>
      <c r="C67" s="1" t="s">
        <v>227</v>
      </c>
      <c r="D67" s="91">
        <v>1200</v>
      </c>
      <c r="E67" s="91">
        <v>518</v>
      </c>
      <c r="F67" s="91">
        <v>403</v>
      </c>
      <c r="G67" s="91">
        <v>677</v>
      </c>
    </row>
    <row r="68" spans="1:7" ht="12" customHeight="1" x14ac:dyDescent="0.15">
      <c r="A68" s="1">
        <v>20</v>
      </c>
      <c r="B68" s="1">
        <v>446</v>
      </c>
      <c r="C68" s="1" t="s">
        <v>191</v>
      </c>
      <c r="D68" s="91">
        <v>395</v>
      </c>
      <c r="E68" s="91">
        <v>221</v>
      </c>
      <c r="F68" s="91">
        <v>189</v>
      </c>
      <c r="G68" s="91">
        <v>174</v>
      </c>
    </row>
    <row r="69" spans="1:7" ht="12" customHeight="1" x14ac:dyDescent="0.15">
      <c r="A69" s="1">
        <v>20</v>
      </c>
      <c r="B69" s="1">
        <v>448</v>
      </c>
      <c r="C69" s="1" t="s">
        <v>193</v>
      </c>
      <c r="D69" s="91">
        <v>244</v>
      </c>
      <c r="E69" s="91">
        <v>101</v>
      </c>
      <c r="F69" s="91">
        <v>90</v>
      </c>
      <c r="G69" s="91">
        <v>143</v>
      </c>
    </row>
    <row r="70" spans="1:7" ht="12" customHeight="1" x14ac:dyDescent="0.15">
      <c r="A70" s="1">
        <v>20</v>
      </c>
      <c r="B70" s="1">
        <v>449</v>
      </c>
      <c r="C70" s="1" t="s">
        <v>194</v>
      </c>
      <c r="D70" s="91">
        <v>930</v>
      </c>
      <c r="E70" s="91">
        <v>485</v>
      </c>
      <c r="F70" s="91">
        <v>446</v>
      </c>
      <c r="G70" s="91">
        <v>445</v>
      </c>
    </row>
    <row r="71" spans="1:7" ht="12" customHeight="1" x14ac:dyDescent="0.15">
      <c r="A71" s="1">
        <v>20</v>
      </c>
      <c r="B71" s="1">
        <v>450</v>
      </c>
      <c r="C71" s="1" t="s">
        <v>195</v>
      </c>
      <c r="D71" s="91">
        <v>809</v>
      </c>
      <c r="E71" s="91">
        <v>204</v>
      </c>
      <c r="F71" s="91">
        <v>185</v>
      </c>
      <c r="G71" s="91">
        <v>605</v>
      </c>
    </row>
    <row r="72" spans="1:7" ht="12" customHeight="1" x14ac:dyDescent="0.15">
      <c r="A72" s="1">
        <v>20</v>
      </c>
      <c r="B72" s="1">
        <v>451</v>
      </c>
      <c r="C72" s="1" t="s">
        <v>196</v>
      </c>
      <c r="D72" s="91">
        <v>567</v>
      </c>
      <c r="E72" s="91">
        <v>118</v>
      </c>
      <c r="F72" s="91">
        <v>105</v>
      </c>
      <c r="G72" s="91">
        <v>449</v>
      </c>
    </row>
    <row r="73" spans="1:7" ht="12" customHeight="1" x14ac:dyDescent="0.15">
      <c r="A73" s="1">
        <v>20</v>
      </c>
      <c r="B73" s="1">
        <v>452</v>
      </c>
      <c r="C73" s="1" t="s">
        <v>228</v>
      </c>
      <c r="D73" s="91">
        <v>666</v>
      </c>
      <c r="E73" s="91">
        <v>354</v>
      </c>
      <c r="F73" s="91">
        <v>302</v>
      </c>
      <c r="G73" s="91">
        <v>312</v>
      </c>
    </row>
    <row r="74" spans="1:7" ht="12" customHeight="1" x14ac:dyDescent="0.15">
      <c r="A74" s="1">
        <v>20</v>
      </c>
      <c r="B74" s="1">
        <v>481</v>
      </c>
      <c r="C74" s="1" t="s">
        <v>204</v>
      </c>
      <c r="D74" s="91">
        <v>863</v>
      </c>
      <c r="E74" s="91">
        <v>714</v>
      </c>
      <c r="F74" s="91">
        <v>653</v>
      </c>
      <c r="G74" s="91">
        <v>149</v>
      </c>
    </row>
    <row r="75" spans="1:7" ht="12" customHeight="1" x14ac:dyDescent="0.15">
      <c r="A75" s="1">
        <v>20</v>
      </c>
      <c r="B75" s="1">
        <v>482</v>
      </c>
      <c r="C75" s="1" t="s">
        <v>205</v>
      </c>
      <c r="D75" s="91">
        <v>1180</v>
      </c>
      <c r="E75" s="91">
        <v>1070</v>
      </c>
      <c r="F75" s="91">
        <v>978</v>
      </c>
      <c r="G75" s="91">
        <v>105</v>
      </c>
    </row>
    <row r="76" spans="1:7" ht="12" customHeight="1" x14ac:dyDescent="0.15">
      <c r="A76" s="1">
        <v>20</v>
      </c>
      <c r="B76" s="1">
        <v>485</v>
      </c>
      <c r="C76" s="1" t="s">
        <v>208</v>
      </c>
      <c r="D76" s="91">
        <v>761</v>
      </c>
      <c r="E76" s="91">
        <v>666</v>
      </c>
      <c r="F76" s="91">
        <v>555</v>
      </c>
      <c r="G76" s="91">
        <v>95</v>
      </c>
    </row>
    <row r="77" spans="1:7" ht="12" customHeight="1" x14ac:dyDescent="0.15">
      <c r="A77" s="1">
        <v>20</v>
      </c>
      <c r="B77" s="1">
        <v>486</v>
      </c>
      <c r="C77" s="1" t="s">
        <v>209</v>
      </c>
      <c r="D77" s="91">
        <v>447</v>
      </c>
      <c r="E77" s="91">
        <v>373</v>
      </c>
      <c r="F77" s="91">
        <v>235</v>
      </c>
      <c r="G77" s="91">
        <v>74</v>
      </c>
    </row>
    <row r="78" spans="1:7" ht="12" customHeight="1" x14ac:dyDescent="0.15">
      <c r="A78" s="1">
        <v>20</v>
      </c>
      <c r="B78" s="1">
        <v>521</v>
      </c>
      <c r="C78" s="1" t="s">
        <v>210</v>
      </c>
      <c r="D78" s="91">
        <v>552</v>
      </c>
      <c r="E78" s="91">
        <v>199</v>
      </c>
      <c r="F78" s="91">
        <v>181</v>
      </c>
      <c r="G78" s="91">
        <v>353</v>
      </c>
    </row>
    <row r="79" spans="1:7" ht="12" customHeight="1" x14ac:dyDescent="0.15">
      <c r="A79" s="1">
        <v>20</v>
      </c>
      <c r="B79" s="1">
        <v>541</v>
      </c>
      <c r="C79" s="1" t="s">
        <v>211</v>
      </c>
      <c r="D79" s="91">
        <v>822</v>
      </c>
      <c r="E79" s="91">
        <v>160</v>
      </c>
      <c r="F79" s="91">
        <v>156</v>
      </c>
      <c r="G79" s="91">
        <v>662</v>
      </c>
    </row>
    <row r="80" spans="1:7" ht="12" customHeight="1" x14ac:dyDescent="0.15">
      <c r="A80" s="1">
        <v>20</v>
      </c>
      <c r="B80" s="1">
        <v>543</v>
      </c>
      <c r="C80" s="1" t="s">
        <v>212</v>
      </c>
      <c r="D80" s="91">
        <v>625</v>
      </c>
      <c r="E80" s="91">
        <v>140</v>
      </c>
      <c r="F80" s="91">
        <v>121</v>
      </c>
      <c r="G80" s="91">
        <v>485</v>
      </c>
    </row>
    <row r="81" spans="1:7" ht="12" customHeight="1" x14ac:dyDescent="0.15">
      <c r="A81" s="1">
        <v>20</v>
      </c>
      <c r="B81" s="1">
        <v>561</v>
      </c>
      <c r="C81" s="1" t="s">
        <v>213</v>
      </c>
      <c r="D81" s="91">
        <v>1050</v>
      </c>
      <c r="E81" s="91">
        <v>175</v>
      </c>
      <c r="F81" s="91">
        <v>139</v>
      </c>
      <c r="G81" s="91">
        <v>871</v>
      </c>
    </row>
    <row r="82" spans="1:7" ht="12" customHeight="1" x14ac:dyDescent="0.15">
      <c r="A82" s="1">
        <v>20</v>
      </c>
      <c r="B82" s="1">
        <v>562</v>
      </c>
      <c r="C82" s="1" t="s">
        <v>214</v>
      </c>
      <c r="D82" s="91">
        <v>897</v>
      </c>
      <c r="E82" s="91">
        <v>560</v>
      </c>
      <c r="F82" s="91">
        <v>458</v>
      </c>
      <c r="G82" s="91">
        <v>337</v>
      </c>
    </row>
    <row r="83" spans="1:7" ht="12" customHeight="1" x14ac:dyDescent="0.15">
      <c r="A83" s="1">
        <v>20</v>
      </c>
      <c r="B83" s="1">
        <v>563</v>
      </c>
      <c r="C83" s="1" t="s">
        <v>215</v>
      </c>
      <c r="D83" s="91">
        <v>342</v>
      </c>
      <c r="E83" s="91">
        <v>245</v>
      </c>
      <c r="F83" s="91">
        <v>182</v>
      </c>
      <c r="G83" s="91">
        <v>97</v>
      </c>
    </row>
    <row r="84" spans="1:7" ht="12" customHeight="1" x14ac:dyDescent="0.15">
      <c r="A84" s="1">
        <v>20</v>
      </c>
      <c r="B84" s="1">
        <v>581</v>
      </c>
      <c r="C84" s="1" t="s">
        <v>216</v>
      </c>
      <c r="D84" s="91">
        <v>604</v>
      </c>
      <c r="E84" s="91">
        <v>133</v>
      </c>
      <c r="F84" s="91">
        <v>100</v>
      </c>
      <c r="G84" s="91">
        <v>471</v>
      </c>
    </row>
    <row r="85" spans="1:7" ht="12" customHeight="1" x14ac:dyDescent="0.15">
      <c r="A85" s="1">
        <v>20</v>
      </c>
      <c r="B85" s="1">
        <v>583</v>
      </c>
      <c r="C85" s="1" t="s">
        <v>217</v>
      </c>
      <c r="D85" s="91">
        <v>1530</v>
      </c>
      <c r="E85" s="91">
        <v>968</v>
      </c>
      <c r="F85" s="91">
        <v>839</v>
      </c>
      <c r="G85" s="91">
        <v>557</v>
      </c>
    </row>
    <row r="86" spans="1:7" ht="12" customHeight="1" x14ac:dyDescent="0.15">
      <c r="A86" s="1">
        <v>20</v>
      </c>
      <c r="B86" s="1">
        <v>588</v>
      </c>
      <c r="C86" s="1" t="s">
        <v>220</v>
      </c>
      <c r="D86" s="91">
        <v>368</v>
      </c>
      <c r="E86" s="91">
        <v>92</v>
      </c>
      <c r="F86" s="91">
        <v>73</v>
      </c>
      <c r="G86" s="91">
        <v>276</v>
      </c>
    </row>
    <row r="87" spans="1:7" ht="12" customHeight="1" x14ac:dyDescent="0.15">
      <c r="A87" s="1">
        <v>20</v>
      </c>
      <c r="B87" s="1">
        <v>589</v>
      </c>
      <c r="C87" s="1" t="s">
        <v>221</v>
      </c>
      <c r="D87" s="91">
        <v>321</v>
      </c>
      <c r="E87" s="91">
        <v>58</v>
      </c>
      <c r="F87" s="91">
        <v>42</v>
      </c>
      <c r="G87" s="91">
        <v>263</v>
      </c>
    </row>
    <row r="88" spans="1:7" ht="12" customHeight="1" x14ac:dyDescent="0.15">
      <c r="A88" s="1">
        <v>20</v>
      </c>
      <c r="B88" s="1">
        <v>590</v>
      </c>
      <c r="C88" s="1" t="s">
        <v>229</v>
      </c>
      <c r="D88" s="91">
        <v>1770</v>
      </c>
      <c r="E88" s="91">
        <v>760</v>
      </c>
      <c r="F88" s="91">
        <v>647</v>
      </c>
      <c r="G88" s="91">
        <v>1010</v>
      </c>
    </row>
    <row r="89" spans="1:7" ht="12" customHeight="1" x14ac:dyDescent="0.15">
      <c r="A89" s="1">
        <v>20</v>
      </c>
      <c r="B89" s="1">
        <v>602</v>
      </c>
      <c r="C89" s="1" t="s">
        <v>223</v>
      </c>
      <c r="D89" s="91">
        <v>679</v>
      </c>
      <c r="E89" s="91">
        <v>363</v>
      </c>
      <c r="F89" s="91">
        <v>279</v>
      </c>
      <c r="G89" s="91">
        <v>316</v>
      </c>
    </row>
    <row r="91" spans="1:7" ht="12" customHeight="1" x14ac:dyDescent="0.15">
      <c r="A91" s="31" t="s">
        <v>23</v>
      </c>
      <c r="D91" s="86">
        <f>SUM(D9:D90)</f>
        <v>112282</v>
      </c>
      <c r="E91" s="86">
        <f>SUM(E9:E90)</f>
        <v>56792</v>
      </c>
      <c r="F91" s="86">
        <f>SUM(F9:F90)</f>
        <v>49344</v>
      </c>
      <c r="G91" s="86">
        <f>SUM(G9:G90)</f>
        <v>55512</v>
      </c>
    </row>
    <row r="92" spans="1:7" ht="12" customHeight="1" x14ac:dyDescent="0.15">
      <c r="A92" s="31" t="s">
        <v>29</v>
      </c>
    </row>
    <row r="93" spans="1:7" ht="12" customHeight="1" x14ac:dyDescent="0.15">
      <c r="A93" s="31" t="s">
        <v>30</v>
      </c>
    </row>
    <row r="94" spans="1:7" ht="12" customHeight="1" x14ac:dyDescent="0.15">
      <c r="A94" s="31" t="s">
        <v>31</v>
      </c>
    </row>
    <row r="95" spans="1:7" ht="12" customHeight="1" x14ac:dyDescent="0.15">
      <c r="A95" s="31" t="s">
        <v>32</v>
      </c>
    </row>
    <row r="96" spans="1:7" ht="12" customHeight="1" x14ac:dyDescent="0.15">
      <c r="A96" s="31" t="s">
        <v>33</v>
      </c>
    </row>
    <row r="97" spans="1:1" ht="12" customHeight="1" x14ac:dyDescent="0.15">
      <c r="A97" s="31" t="s">
        <v>34</v>
      </c>
    </row>
    <row r="98" spans="1:1" ht="12" customHeight="1" x14ac:dyDescent="0.15">
      <c r="A98" s="31"/>
    </row>
    <row r="99" spans="1:1" ht="12" customHeight="1" x14ac:dyDescent="0.15">
      <c r="A99" s="31"/>
    </row>
  </sheetData>
  <phoneticPr fontId="5"/>
  <pageMargins left="0.59055118110236227" right="0.59055118110236227" top="0.59055118110236227" bottom="0.59055118110236227" header="0.31496062992125984" footer="0.31496062992125984"/>
  <pageSetup paperSize="9" scale="80" orientation="portrait" horizontalDpi="4294967292"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C57DA1-84C0-4224-8B00-C9BD8B52A2C0}">
  <sheetPr>
    <tabColor theme="9" tint="0.39997558519241921"/>
  </sheetPr>
  <dimension ref="A1:G97"/>
  <sheetViews>
    <sheetView showGridLines="0" workbookViewId="0">
      <pane xSplit="3" ySplit="8" topLeftCell="D66" activePane="bottomRight" state="frozen"/>
      <selection activeCell="J80" sqref="J80"/>
      <selection pane="topRight" activeCell="J80" sqref="J80"/>
      <selection pane="bottomLeft" activeCell="J80" sqref="J80"/>
      <selection pane="bottomRight" activeCell="I70" sqref="I70"/>
    </sheetView>
  </sheetViews>
  <sheetFormatPr defaultColWidth="11" defaultRowHeight="12" customHeight="1" x14ac:dyDescent="0.15"/>
  <cols>
    <col min="1" max="2" width="5.28515625" style="88" customWidth="1"/>
    <col min="3" max="3" width="15.5703125" style="88" customWidth="1"/>
    <col min="4" max="7" width="11" style="87" customWidth="1"/>
    <col min="8" max="256" width="11" style="129"/>
    <col min="257" max="258" width="5.28515625" style="129" customWidth="1"/>
    <col min="259" max="259" width="15.5703125" style="129" customWidth="1"/>
    <col min="260" max="512" width="11" style="129"/>
    <col min="513" max="514" width="5.28515625" style="129" customWidth="1"/>
    <col min="515" max="515" width="15.5703125" style="129" customWidth="1"/>
    <col min="516" max="768" width="11" style="129"/>
    <col min="769" max="770" width="5.28515625" style="129" customWidth="1"/>
    <col min="771" max="771" width="15.5703125" style="129" customWidth="1"/>
    <col min="772" max="1024" width="11" style="129"/>
    <col min="1025" max="1026" width="5.28515625" style="129" customWidth="1"/>
    <col min="1027" max="1027" width="15.5703125" style="129" customWidth="1"/>
    <col min="1028" max="1280" width="11" style="129"/>
    <col min="1281" max="1282" width="5.28515625" style="129" customWidth="1"/>
    <col min="1283" max="1283" width="15.5703125" style="129" customWidth="1"/>
    <col min="1284" max="1536" width="11" style="129"/>
    <col min="1537" max="1538" width="5.28515625" style="129" customWidth="1"/>
    <col min="1539" max="1539" width="15.5703125" style="129" customWidth="1"/>
    <col min="1540" max="1792" width="11" style="129"/>
    <col min="1793" max="1794" width="5.28515625" style="129" customWidth="1"/>
    <col min="1795" max="1795" width="15.5703125" style="129" customWidth="1"/>
    <col min="1796" max="2048" width="11" style="129"/>
    <col min="2049" max="2050" width="5.28515625" style="129" customWidth="1"/>
    <col min="2051" max="2051" width="15.5703125" style="129" customWidth="1"/>
    <col min="2052" max="2304" width="11" style="129"/>
    <col min="2305" max="2306" width="5.28515625" style="129" customWidth="1"/>
    <col min="2307" max="2307" width="15.5703125" style="129" customWidth="1"/>
    <col min="2308" max="2560" width="11" style="129"/>
    <col min="2561" max="2562" width="5.28515625" style="129" customWidth="1"/>
    <col min="2563" max="2563" width="15.5703125" style="129" customWidth="1"/>
    <col min="2564" max="2816" width="11" style="129"/>
    <col min="2817" max="2818" width="5.28515625" style="129" customWidth="1"/>
    <col min="2819" max="2819" width="15.5703125" style="129" customWidth="1"/>
    <col min="2820" max="3072" width="11" style="129"/>
    <col min="3073" max="3074" width="5.28515625" style="129" customWidth="1"/>
    <col min="3075" max="3075" width="15.5703125" style="129" customWidth="1"/>
    <col min="3076" max="3328" width="11" style="129"/>
    <col min="3329" max="3330" width="5.28515625" style="129" customWidth="1"/>
    <col min="3331" max="3331" width="15.5703125" style="129" customWidth="1"/>
    <col min="3332" max="3584" width="11" style="129"/>
    <col min="3585" max="3586" width="5.28515625" style="129" customWidth="1"/>
    <col min="3587" max="3587" width="15.5703125" style="129" customWidth="1"/>
    <col min="3588" max="3840" width="11" style="129"/>
    <col min="3841" max="3842" width="5.28515625" style="129" customWidth="1"/>
    <col min="3843" max="3843" width="15.5703125" style="129" customWidth="1"/>
    <col min="3844" max="4096" width="11" style="129"/>
    <col min="4097" max="4098" width="5.28515625" style="129" customWidth="1"/>
    <col min="4099" max="4099" width="15.5703125" style="129" customWidth="1"/>
    <col min="4100" max="4352" width="11" style="129"/>
    <col min="4353" max="4354" width="5.28515625" style="129" customWidth="1"/>
    <col min="4355" max="4355" width="15.5703125" style="129" customWidth="1"/>
    <col min="4356" max="4608" width="11" style="129"/>
    <col min="4609" max="4610" width="5.28515625" style="129" customWidth="1"/>
    <col min="4611" max="4611" width="15.5703125" style="129" customWidth="1"/>
    <col min="4612" max="4864" width="11" style="129"/>
    <col min="4865" max="4866" width="5.28515625" style="129" customWidth="1"/>
    <col min="4867" max="4867" width="15.5703125" style="129" customWidth="1"/>
    <col min="4868" max="5120" width="11" style="129"/>
    <col min="5121" max="5122" width="5.28515625" style="129" customWidth="1"/>
    <col min="5123" max="5123" width="15.5703125" style="129" customWidth="1"/>
    <col min="5124" max="5376" width="11" style="129"/>
    <col min="5377" max="5378" width="5.28515625" style="129" customWidth="1"/>
    <col min="5379" max="5379" width="15.5703125" style="129" customWidth="1"/>
    <col min="5380" max="5632" width="11" style="129"/>
    <col min="5633" max="5634" width="5.28515625" style="129" customWidth="1"/>
    <col min="5635" max="5635" width="15.5703125" style="129" customWidth="1"/>
    <col min="5636" max="5888" width="11" style="129"/>
    <col min="5889" max="5890" width="5.28515625" style="129" customWidth="1"/>
    <col min="5891" max="5891" width="15.5703125" style="129" customWidth="1"/>
    <col min="5892" max="6144" width="11" style="129"/>
    <col min="6145" max="6146" width="5.28515625" style="129" customWidth="1"/>
    <col min="6147" max="6147" width="15.5703125" style="129" customWidth="1"/>
    <col min="6148" max="6400" width="11" style="129"/>
    <col min="6401" max="6402" width="5.28515625" style="129" customWidth="1"/>
    <col min="6403" max="6403" width="15.5703125" style="129" customWidth="1"/>
    <col min="6404" max="6656" width="11" style="129"/>
    <col min="6657" max="6658" width="5.28515625" style="129" customWidth="1"/>
    <col min="6659" max="6659" width="15.5703125" style="129" customWidth="1"/>
    <col min="6660" max="6912" width="11" style="129"/>
    <col min="6913" max="6914" width="5.28515625" style="129" customWidth="1"/>
    <col min="6915" max="6915" width="15.5703125" style="129" customWidth="1"/>
    <col min="6916" max="7168" width="11" style="129"/>
    <col min="7169" max="7170" width="5.28515625" style="129" customWidth="1"/>
    <col min="7171" max="7171" width="15.5703125" style="129" customWidth="1"/>
    <col min="7172" max="7424" width="11" style="129"/>
    <col min="7425" max="7426" width="5.28515625" style="129" customWidth="1"/>
    <col min="7427" max="7427" width="15.5703125" style="129" customWidth="1"/>
    <col min="7428" max="7680" width="11" style="129"/>
    <col min="7681" max="7682" width="5.28515625" style="129" customWidth="1"/>
    <col min="7683" max="7683" width="15.5703125" style="129" customWidth="1"/>
    <col min="7684" max="7936" width="11" style="129"/>
    <col min="7937" max="7938" width="5.28515625" style="129" customWidth="1"/>
    <col min="7939" max="7939" width="15.5703125" style="129" customWidth="1"/>
    <col min="7940" max="8192" width="11" style="129"/>
    <col min="8193" max="8194" width="5.28515625" style="129" customWidth="1"/>
    <col min="8195" max="8195" width="15.5703125" style="129" customWidth="1"/>
    <col min="8196" max="8448" width="11" style="129"/>
    <col min="8449" max="8450" width="5.28515625" style="129" customWidth="1"/>
    <col min="8451" max="8451" width="15.5703125" style="129" customWidth="1"/>
    <col min="8452" max="8704" width="11" style="129"/>
    <col min="8705" max="8706" width="5.28515625" style="129" customWidth="1"/>
    <col min="8707" max="8707" width="15.5703125" style="129" customWidth="1"/>
    <col min="8708" max="8960" width="11" style="129"/>
    <col min="8961" max="8962" width="5.28515625" style="129" customWidth="1"/>
    <col min="8963" max="8963" width="15.5703125" style="129" customWidth="1"/>
    <col min="8964" max="9216" width="11" style="129"/>
    <col min="9217" max="9218" width="5.28515625" style="129" customWidth="1"/>
    <col min="9219" max="9219" width="15.5703125" style="129" customWidth="1"/>
    <col min="9220" max="9472" width="11" style="129"/>
    <col min="9473" max="9474" width="5.28515625" style="129" customWidth="1"/>
    <col min="9475" max="9475" width="15.5703125" style="129" customWidth="1"/>
    <col min="9476" max="9728" width="11" style="129"/>
    <col min="9729" max="9730" width="5.28515625" style="129" customWidth="1"/>
    <col min="9731" max="9731" width="15.5703125" style="129" customWidth="1"/>
    <col min="9732" max="9984" width="11" style="129"/>
    <col min="9985" max="9986" width="5.28515625" style="129" customWidth="1"/>
    <col min="9987" max="9987" width="15.5703125" style="129" customWidth="1"/>
    <col min="9988" max="10240" width="11" style="129"/>
    <col min="10241" max="10242" width="5.28515625" style="129" customWidth="1"/>
    <col min="10243" max="10243" width="15.5703125" style="129" customWidth="1"/>
    <col min="10244" max="10496" width="11" style="129"/>
    <col min="10497" max="10498" width="5.28515625" style="129" customWidth="1"/>
    <col min="10499" max="10499" width="15.5703125" style="129" customWidth="1"/>
    <col min="10500" max="10752" width="11" style="129"/>
    <col min="10753" max="10754" width="5.28515625" style="129" customWidth="1"/>
    <col min="10755" max="10755" width="15.5703125" style="129" customWidth="1"/>
    <col min="10756" max="11008" width="11" style="129"/>
    <col min="11009" max="11010" width="5.28515625" style="129" customWidth="1"/>
    <col min="11011" max="11011" width="15.5703125" style="129" customWidth="1"/>
    <col min="11012" max="11264" width="11" style="129"/>
    <col min="11265" max="11266" width="5.28515625" style="129" customWidth="1"/>
    <col min="11267" max="11267" width="15.5703125" style="129" customWidth="1"/>
    <col min="11268" max="11520" width="11" style="129"/>
    <col min="11521" max="11522" width="5.28515625" style="129" customWidth="1"/>
    <col min="11523" max="11523" width="15.5703125" style="129" customWidth="1"/>
    <col min="11524" max="11776" width="11" style="129"/>
    <col min="11777" max="11778" width="5.28515625" style="129" customWidth="1"/>
    <col min="11779" max="11779" width="15.5703125" style="129" customWidth="1"/>
    <col min="11780" max="12032" width="11" style="129"/>
    <col min="12033" max="12034" width="5.28515625" style="129" customWidth="1"/>
    <col min="12035" max="12035" width="15.5703125" style="129" customWidth="1"/>
    <col min="12036" max="12288" width="11" style="129"/>
    <col min="12289" max="12290" width="5.28515625" style="129" customWidth="1"/>
    <col min="12291" max="12291" width="15.5703125" style="129" customWidth="1"/>
    <col min="12292" max="12544" width="11" style="129"/>
    <col min="12545" max="12546" width="5.28515625" style="129" customWidth="1"/>
    <col min="12547" max="12547" width="15.5703125" style="129" customWidth="1"/>
    <col min="12548" max="12800" width="11" style="129"/>
    <col min="12801" max="12802" width="5.28515625" style="129" customWidth="1"/>
    <col min="12803" max="12803" width="15.5703125" style="129" customWidth="1"/>
    <col min="12804" max="13056" width="11" style="129"/>
    <col min="13057" max="13058" width="5.28515625" style="129" customWidth="1"/>
    <col min="13059" max="13059" width="15.5703125" style="129" customWidth="1"/>
    <col min="13060" max="13312" width="11" style="129"/>
    <col min="13313" max="13314" width="5.28515625" style="129" customWidth="1"/>
    <col min="13315" max="13315" width="15.5703125" style="129" customWidth="1"/>
    <col min="13316" max="13568" width="11" style="129"/>
    <col min="13569" max="13570" width="5.28515625" style="129" customWidth="1"/>
    <col min="13571" max="13571" width="15.5703125" style="129" customWidth="1"/>
    <col min="13572" max="13824" width="11" style="129"/>
    <col min="13825" max="13826" width="5.28515625" style="129" customWidth="1"/>
    <col min="13827" max="13827" width="15.5703125" style="129" customWidth="1"/>
    <col min="13828" max="14080" width="11" style="129"/>
    <col min="14081" max="14082" width="5.28515625" style="129" customWidth="1"/>
    <col min="14083" max="14083" width="15.5703125" style="129" customWidth="1"/>
    <col min="14084" max="14336" width="11" style="129"/>
    <col min="14337" max="14338" width="5.28515625" style="129" customWidth="1"/>
    <col min="14339" max="14339" width="15.5703125" style="129" customWidth="1"/>
    <col min="14340" max="14592" width="11" style="129"/>
    <col min="14593" max="14594" width="5.28515625" style="129" customWidth="1"/>
    <col min="14595" max="14595" width="15.5703125" style="129" customWidth="1"/>
    <col min="14596" max="14848" width="11" style="129"/>
    <col min="14849" max="14850" width="5.28515625" style="129" customWidth="1"/>
    <col min="14851" max="14851" width="15.5703125" style="129" customWidth="1"/>
    <col min="14852" max="15104" width="11" style="129"/>
    <col min="15105" max="15106" width="5.28515625" style="129" customWidth="1"/>
    <col min="15107" max="15107" width="15.5703125" style="129" customWidth="1"/>
    <col min="15108" max="15360" width="11" style="129"/>
    <col min="15361" max="15362" width="5.28515625" style="129" customWidth="1"/>
    <col min="15363" max="15363" width="15.5703125" style="129" customWidth="1"/>
    <col min="15364" max="15616" width="11" style="129"/>
    <col min="15617" max="15618" width="5.28515625" style="129" customWidth="1"/>
    <col min="15619" max="15619" width="15.5703125" style="129" customWidth="1"/>
    <col min="15620" max="15872" width="11" style="129"/>
    <col min="15873" max="15874" width="5.28515625" style="129" customWidth="1"/>
    <col min="15875" max="15875" width="15.5703125" style="129" customWidth="1"/>
    <col min="15876" max="16128" width="11" style="129"/>
    <col min="16129" max="16130" width="5.28515625" style="129" customWidth="1"/>
    <col min="16131" max="16131" width="15.5703125" style="129" customWidth="1"/>
    <col min="16132" max="16384" width="11" style="129"/>
  </cols>
  <sheetData>
    <row r="1" spans="1:7" s="1" customFormat="1" ht="12" customHeight="1" x14ac:dyDescent="0.15">
      <c r="A1" s="7" t="s">
        <v>0</v>
      </c>
      <c r="B1" s="8"/>
    </row>
    <row r="2" spans="1:7" s="1" customFormat="1" ht="12" customHeight="1" x14ac:dyDescent="0.15">
      <c r="A2" s="128" t="s">
        <v>35</v>
      </c>
      <c r="B2" s="8"/>
    </row>
    <row r="3" spans="1:7" s="1" customFormat="1" ht="12" customHeight="1" x14ac:dyDescent="0.15">
      <c r="A3" s="127" t="s">
        <v>36</v>
      </c>
      <c r="B3" s="8"/>
    </row>
    <row r="4" spans="1:7" s="1" customFormat="1" ht="12" customHeight="1" x14ac:dyDescent="0.15">
      <c r="A4" s="7" t="s">
        <v>230</v>
      </c>
      <c r="B4" s="8"/>
    </row>
    <row r="5" spans="1:7" s="1" customFormat="1" ht="12" customHeight="1" x14ac:dyDescent="0.15">
      <c r="A5" s="95" t="s">
        <v>3</v>
      </c>
      <c r="B5" s="95" t="s">
        <v>4</v>
      </c>
      <c r="C5" s="13"/>
      <c r="D5" s="300" t="s">
        <v>2</v>
      </c>
      <c r="E5" s="303" t="s">
        <v>5</v>
      </c>
      <c r="F5" s="34"/>
      <c r="G5" s="300" t="s">
        <v>7</v>
      </c>
    </row>
    <row r="6" spans="1:7" s="1" customFormat="1" ht="12" customHeight="1" x14ac:dyDescent="0.15">
      <c r="A6" s="94" t="s">
        <v>13</v>
      </c>
      <c r="B6" s="94" t="s">
        <v>14</v>
      </c>
      <c r="C6" s="16" t="s">
        <v>15</v>
      </c>
      <c r="D6" s="301"/>
      <c r="E6" s="301" t="s">
        <v>16</v>
      </c>
      <c r="F6" s="13" t="s">
        <v>6</v>
      </c>
      <c r="G6" s="301" t="s">
        <v>16</v>
      </c>
    </row>
    <row r="7" spans="1:7" s="1" customFormat="1" ht="12" customHeight="1" x14ac:dyDescent="0.15">
      <c r="A7" s="93" t="s">
        <v>19</v>
      </c>
      <c r="B7" s="93" t="s">
        <v>19</v>
      </c>
      <c r="C7" s="19"/>
      <c r="D7" s="302"/>
      <c r="E7" s="302"/>
      <c r="F7" s="19"/>
      <c r="G7" s="302"/>
    </row>
    <row r="8" spans="1:7" s="1" customFormat="1" ht="12" customHeight="1" x14ac:dyDescent="0.15">
      <c r="A8" s="21"/>
      <c r="B8" s="21"/>
      <c r="C8" s="22"/>
      <c r="D8" s="23" t="s">
        <v>20</v>
      </c>
      <c r="E8" s="23" t="s">
        <v>20</v>
      </c>
      <c r="F8" s="23" t="s">
        <v>20</v>
      </c>
      <c r="G8" s="23" t="s">
        <v>20</v>
      </c>
    </row>
    <row r="9" spans="1:7" s="86" customFormat="1" ht="12" customHeight="1" x14ac:dyDescent="0.15">
      <c r="A9" s="33">
        <v>20</v>
      </c>
      <c r="B9" s="33">
        <v>201</v>
      </c>
      <c r="C9" s="33" t="s">
        <v>113</v>
      </c>
      <c r="D9" s="91">
        <v>7960</v>
      </c>
      <c r="E9" s="91">
        <v>2380</v>
      </c>
      <c r="F9" s="91">
        <v>2120</v>
      </c>
      <c r="G9" s="91">
        <v>5570</v>
      </c>
    </row>
    <row r="10" spans="1:7" s="86" customFormat="1" ht="12" customHeight="1" x14ac:dyDescent="0.15">
      <c r="A10" s="33">
        <v>20</v>
      </c>
      <c r="B10" s="33">
        <v>202</v>
      </c>
      <c r="C10" s="33" t="s">
        <v>114</v>
      </c>
      <c r="D10" s="91">
        <v>6860</v>
      </c>
      <c r="E10" s="91">
        <v>4460</v>
      </c>
      <c r="F10" s="91">
        <v>4020</v>
      </c>
      <c r="G10" s="91">
        <v>2410</v>
      </c>
    </row>
    <row r="11" spans="1:7" s="86" customFormat="1" ht="12" customHeight="1" x14ac:dyDescent="0.15">
      <c r="A11" s="33">
        <v>20</v>
      </c>
      <c r="B11" s="33">
        <v>203</v>
      </c>
      <c r="C11" s="33" t="s">
        <v>115</v>
      </c>
      <c r="D11" s="91">
        <v>5560</v>
      </c>
      <c r="E11" s="91">
        <v>3000</v>
      </c>
      <c r="F11" s="91">
        <v>2590</v>
      </c>
      <c r="G11" s="91">
        <v>2560</v>
      </c>
    </row>
    <row r="12" spans="1:7" s="86" customFormat="1" ht="12" customHeight="1" x14ac:dyDescent="0.15">
      <c r="A12" s="33">
        <v>20</v>
      </c>
      <c r="B12" s="33">
        <v>204</v>
      </c>
      <c r="C12" s="33" t="s">
        <v>116</v>
      </c>
      <c r="D12" s="91">
        <v>246</v>
      </c>
      <c r="E12" s="91">
        <v>90</v>
      </c>
      <c r="F12" s="91">
        <v>78</v>
      </c>
      <c r="G12" s="91">
        <v>156</v>
      </c>
    </row>
    <row r="13" spans="1:7" s="86" customFormat="1" ht="12" customHeight="1" x14ac:dyDescent="0.15">
      <c r="A13" s="33">
        <v>20</v>
      </c>
      <c r="B13" s="33">
        <v>205</v>
      </c>
      <c r="C13" s="33" t="s">
        <v>117</v>
      </c>
      <c r="D13" s="91">
        <v>3130</v>
      </c>
      <c r="E13" s="91">
        <v>1160</v>
      </c>
      <c r="F13" s="91">
        <v>997</v>
      </c>
      <c r="G13" s="91">
        <v>1970</v>
      </c>
    </row>
    <row r="14" spans="1:7" s="86" customFormat="1" ht="12" customHeight="1" x14ac:dyDescent="0.15">
      <c r="A14" s="33">
        <v>20</v>
      </c>
      <c r="B14" s="33">
        <v>206</v>
      </c>
      <c r="C14" s="33" t="s">
        <v>118</v>
      </c>
      <c r="D14" s="91">
        <v>672</v>
      </c>
      <c r="E14" s="91">
        <v>439</v>
      </c>
      <c r="F14" s="91">
        <v>421</v>
      </c>
      <c r="G14" s="91">
        <v>233</v>
      </c>
    </row>
    <row r="15" spans="1:7" s="86" customFormat="1" ht="12" customHeight="1" x14ac:dyDescent="0.15">
      <c r="A15" s="33">
        <v>20</v>
      </c>
      <c r="B15" s="33">
        <v>207</v>
      </c>
      <c r="C15" s="33" t="s">
        <v>119</v>
      </c>
      <c r="D15" s="91">
        <v>1830</v>
      </c>
      <c r="E15" s="91">
        <v>280</v>
      </c>
      <c r="F15" s="91">
        <v>263</v>
      </c>
      <c r="G15" s="91">
        <v>1550</v>
      </c>
    </row>
    <row r="16" spans="1:7" s="86" customFormat="1" ht="12" customHeight="1" x14ac:dyDescent="0.15">
      <c r="A16" s="33">
        <v>20</v>
      </c>
      <c r="B16" s="33">
        <v>208</v>
      </c>
      <c r="C16" s="33" t="s">
        <v>120</v>
      </c>
      <c r="D16" s="91">
        <v>2790</v>
      </c>
      <c r="E16" s="91">
        <v>1090</v>
      </c>
      <c r="F16" s="91">
        <v>924</v>
      </c>
      <c r="G16" s="91">
        <v>1700</v>
      </c>
    </row>
    <row r="17" spans="1:7" ht="12" customHeight="1" x14ac:dyDescent="0.15">
      <c r="A17" s="33">
        <v>20</v>
      </c>
      <c r="B17" s="33">
        <v>209</v>
      </c>
      <c r="C17" s="33" t="s">
        <v>121</v>
      </c>
      <c r="D17" s="91">
        <v>5220</v>
      </c>
      <c r="E17" s="91">
        <v>3510</v>
      </c>
      <c r="F17" s="91">
        <v>3060</v>
      </c>
      <c r="G17" s="91">
        <v>1720</v>
      </c>
    </row>
    <row r="18" spans="1:7" ht="12" customHeight="1" x14ac:dyDescent="0.15">
      <c r="A18" s="33">
        <v>20</v>
      </c>
      <c r="B18" s="33">
        <v>210</v>
      </c>
      <c r="C18" s="33" t="s">
        <v>122</v>
      </c>
      <c r="D18" s="91">
        <v>1910</v>
      </c>
      <c r="E18" s="91">
        <v>1440</v>
      </c>
      <c r="F18" s="91">
        <v>1260</v>
      </c>
      <c r="G18" s="91">
        <v>468</v>
      </c>
    </row>
    <row r="19" spans="1:7" ht="12" customHeight="1" x14ac:dyDescent="0.15">
      <c r="A19" s="33">
        <v>20</v>
      </c>
      <c r="B19" s="33">
        <v>211</v>
      </c>
      <c r="C19" s="33" t="s">
        <v>123</v>
      </c>
      <c r="D19" s="91">
        <v>3090</v>
      </c>
      <c r="E19" s="91">
        <v>628</v>
      </c>
      <c r="F19" s="91">
        <v>551</v>
      </c>
      <c r="G19" s="91">
        <v>2460</v>
      </c>
    </row>
    <row r="20" spans="1:7" ht="12" customHeight="1" x14ac:dyDescent="0.15">
      <c r="A20" s="33">
        <v>20</v>
      </c>
      <c r="B20" s="33">
        <v>212</v>
      </c>
      <c r="C20" s="33" t="s">
        <v>124</v>
      </c>
      <c r="D20" s="91">
        <v>2610</v>
      </c>
      <c r="E20" s="91">
        <v>2250</v>
      </c>
      <c r="F20" s="91">
        <v>1970</v>
      </c>
      <c r="G20" s="91">
        <v>360</v>
      </c>
    </row>
    <row r="21" spans="1:7" ht="12" customHeight="1" x14ac:dyDescent="0.15">
      <c r="A21" s="33">
        <v>20</v>
      </c>
      <c r="B21" s="33">
        <v>213</v>
      </c>
      <c r="C21" s="33" t="s">
        <v>125</v>
      </c>
      <c r="D21" s="91">
        <v>3470</v>
      </c>
      <c r="E21" s="91">
        <v>1880</v>
      </c>
      <c r="F21" s="91">
        <v>1580</v>
      </c>
      <c r="G21" s="91">
        <v>1600</v>
      </c>
    </row>
    <row r="22" spans="1:7" ht="12" customHeight="1" x14ac:dyDescent="0.15">
      <c r="A22" s="33">
        <v>20</v>
      </c>
      <c r="B22" s="33">
        <v>214</v>
      </c>
      <c r="C22" s="33" t="s">
        <v>126</v>
      </c>
      <c r="D22" s="91">
        <v>2550</v>
      </c>
      <c r="E22" s="91">
        <v>1480</v>
      </c>
      <c r="F22" s="91">
        <v>1270</v>
      </c>
      <c r="G22" s="91">
        <v>1070</v>
      </c>
    </row>
    <row r="23" spans="1:7" ht="12" customHeight="1" x14ac:dyDescent="0.15">
      <c r="A23" s="33">
        <v>20</v>
      </c>
      <c r="B23" s="33">
        <v>215</v>
      </c>
      <c r="C23" s="33" t="s">
        <v>127</v>
      </c>
      <c r="D23" s="91">
        <v>3060</v>
      </c>
      <c r="E23" s="91">
        <v>1120</v>
      </c>
      <c r="F23" s="91">
        <v>996</v>
      </c>
      <c r="G23" s="91">
        <v>1950</v>
      </c>
    </row>
    <row r="24" spans="1:7" ht="12" customHeight="1" x14ac:dyDescent="0.15">
      <c r="A24" s="33">
        <v>20</v>
      </c>
      <c r="B24" s="33">
        <v>217</v>
      </c>
      <c r="C24" s="33" t="s">
        <v>128</v>
      </c>
      <c r="D24" s="91">
        <v>6730</v>
      </c>
      <c r="E24" s="91">
        <v>4020</v>
      </c>
      <c r="F24" s="91">
        <v>3590</v>
      </c>
      <c r="G24" s="91">
        <v>2710</v>
      </c>
    </row>
    <row r="25" spans="1:7" ht="12" customHeight="1" x14ac:dyDescent="0.15">
      <c r="A25" s="33">
        <v>20</v>
      </c>
      <c r="B25" s="33">
        <v>218</v>
      </c>
      <c r="C25" s="33" t="s">
        <v>231</v>
      </c>
      <c r="D25" s="91">
        <v>1640</v>
      </c>
      <c r="E25" s="91">
        <v>861</v>
      </c>
      <c r="F25" s="91">
        <v>816</v>
      </c>
      <c r="G25" s="91">
        <v>778</v>
      </c>
    </row>
    <row r="26" spans="1:7" ht="12" customHeight="1" x14ac:dyDescent="0.15">
      <c r="A26" s="33">
        <v>20</v>
      </c>
      <c r="B26" s="33">
        <v>219</v>
      </c>
      <c r="C26" s="33" t="s">
        <v>232</v>
      </c>
      <c r="D26" s="91">
        <v>2440</v>
      </c>
      <c r="E26" s="91">
        <v>1140</v>
      </c>
      <c r="F26" s="91">
        <v>966</v>
      </c>
      <c r="G26" s="91">
        <v>1300</v>
      </c>
    </row>
    <row r="27" spans="1:7" ht="12" customHeight="1" x14ac:dyDescent="0.15">
      <c r="A27" s="33">
        <v>20</v>
      </c>
      <c r="B27" s="33">
        <v>220</v>
      </c>
      <c r="C27" s="33" t="s">
        <v>225</v>
      </c>
      <c r="D27" s="91">
        <v>7000</v>
      </c>
      <c r="E27" s="91">
        <v>5480</v>
      </c>
      <c r="F27" s="91">
        <v>4940</v>
      </c>
      <c r="G27" s="91">
        <v>1520</v>
      </c>
    </row>
    <row r="28" spans="1:7" ht="12" customHeight="1" x14ac:dyDescent="0.15">
      <c r="A28" s="33">
        <v>20</v>
      </c>
      <c r="B28" s="33">
        <v>303</v>
      </c>
      <c r="C28" s="33" t="s">
        <v>132</v>
      </c>
      <c r="D28" s="91">
        <v>966</v>
      </c>
      <c r="E28" s="91">
        <v>207</v>
      </c>
      <c r="F28" s="91">
        <v>170</v>
      </c>
      <c r="G28" s="91">
        <v>759</v>
      </c>
    </row>
    <row r="29" spans="1:7" ht="12" customHeight="1" x14ac:dyDescent="0.15">
      <c r="A29" s="33">
        <v>20</v>
      </c>
      <c r="B29" s="33">
        <v>304</v>
      </c>
      <c r="C29" s="33" t="s">
        <v>133</v>
      </c>
      <c r="D29" s="91">
        <v>1850</v>
      </c>
      <c r="E29" s="91">
        <v>47</v>
      </c>
      <c r="F29" s="91">
        <v>38</v>
      </c>
      <c r="G29" s="91">
        <v>1800</v>
      </c>
    </row>
    <row r="30" spans="1:7" ht="12" customHeight="1" x14ac:dyDescent="0.15">
      <c r="A30" s="33">
        <v>20</v>
      </c>
      <c r="B30" s="33">
        <v>305</v>
      </c>
      <c r="C30" s="33" t="s">
        <v>134</v>
      </c>
      <c r="D30" s="91">
        <v>1950</v>
      </c>
      <c r="E30" s="91">
        <v>112</v>
      </c>
      <c r="F30" s="91">
        <v>94</v>
      </c>
      <c r="G30" s="91">
        <v>1840</v>
      </c>
    </row>
    <row r="31" spans="1:7" ht="12" customHeight="1" x14ac:dyDescent="0.15">
      <c r="A31" s="33">
        <v>20</v>
      </c>
      <c r="B31" s="33">
        <v>306</v>
      </c>
      <c r="C31" s="33" t="s">
        <v>135</v>
      </c>
      <c r="D31" s="91">
        <v>304</v>
      </c>
      <c r="E31" s="91">
        <v>48</v>
      </c>
      <c r="F31" s="91">
        <v>39</v>
      </c>
      <c r="G31" s="91">
        <v>256</v>
      </c>
    </row>
    <row r="32" spans="1:7" ht="12" customHeight="1" x14ac:dyDescent="0.15">
      <c r="A32" s="33">
        <v>20</v>
      </c>
      <c r="B32" s="33">
        <v>307</v>
      </c>
      <c r="C32" s="33" t="s">
        <v>136</v>
      </c>
      <c r="D32" s="91">
        <v>169</v>
      </c>
      <c r="E32" s="91">
        <v>30</v>
      </c>
      <c r="F32" s="91">
        <v>23</v>
      </c>
      <c r="G32" s="91">
        <v>139</v>
      </c>
    </row>
    <row r="33" spans="1:7" ht="12" customHeight="1" x14ac:dyDescent="0.15">
      <c r="A33" s="33">
        <v>20</v>
      </c>
      <c r="B33" s="33">
        <v>309</v>
      </c>
      <c r="C33" s="33" t="s">
        <v>137</v>
      </c>
      <c r="D33" s="91">
        <v>1290</v>
      </c>
      <c r="E33" s="91">
        <v>728</v>
      </c>
      <c r="F33" s="91">
        <v>624</v>
      </c>
      <c r="G33" s="91">
        <v>557</v>
      </c>
    </row>
    <row r="34" spans="1:7" ht="12" customHeight="1" x14ac:dyDescent="0.15">
      <c r="A34" s="33">
        <v>20</v>
      </c>
      <c r="B34" s="33">
        <v>321</v>
      </c>
      <c r="C34" s="33" t="s">
        <v>138</v>
      </c>
      <c r="D34" s="91">
        <v>339</v>
      </c>
      <c r="E34" s="91">
        <v>125</v>
      </c>
      <c r="F34" s="91">
        <v>110</v>
      </c>
      <c r="G34" s="91">
        <v>214</v>
      </c>
    </row>
    <row r="35" spans="1:7" ht="12" customHeight="1" x14ac:dyDescent="0.15">
      <c r="A35" s="33">
        <v>20</v>
      </c>
      <c r="B35" s="33">
        <v>323</v>
      </c>
      <c r="C35" s="33" t="s">
        <v>140</v>
      </c>
      <c r="D35" s="91">
        <v>750</v>
      </c>
      <c r="E35" s="91">
        <v>240</v>
      </c>
      <c r="F35" s="91">
        <v>206</v>
      </c>
      <c r="G35" s="91">
        <v>510</v>
      </c>
    </row>
    <row r="36" spans="1:7" ht="12" customHeight="1" x14ac:dyDescent="0.15">
      <c r="A36" s="33">
        <v>20</v>
      </c>
      <c r="B36" s="33">
        <v>324</v>
      </c>
      <c r="C36" s="33" t="s">
        <v>141</v>
      </c>
      <c r="D36" s="91">
        <v>1320</v>
      </c>
      <c r="E36" s="91">
        <v>743</v>
      </c>
      <c r="F36" s="91">
        <v>620</v>
      </c>
      <c r="G36" s="91">
        <v>573</v>
      </c>
    </row>
    <row r="37" spans="1:7" ht="12" customHeight="1" x14ac:dyDescent="0.15">
      <c r="A37" s="33">
        <v>20</v>
      </c>
      <c r="B37" s="33">
        <v>349</v>
      </c>
      <c r="C37" s="33" t="s">
        <v>148</v>
      </c>
      <c r="D37" s="91">
        <v>452</v>
      </c>
      <c r="E37" s="91">
        <v>245</v>
      </c>
      <c r="F37" s="91">
        <v>182</v>
      </c>
      <c r="G37" s="91">
        <v>207</v>
      </c>
    </row>
    <row r="38" spans="1:7" ht="12" customHeight="1" x14ac:dyDescent="0.15">
      <c r="A38" s="33">
        <v>20</v>
      </c>
      <c r="B38" s="33">
        <v>350</v>
      </c>
      <c r="C38" s="33" t="s">
        <v>226</v>
      </c>
      <c r="D38" s="91">
        <v>938</v>
      </c>
      <c r="E38" s="91">
        <v>506</v>
      </c>
      <c r="F38" s="91">
        <v>394</v>
      </c>
      <c r="G38" s="91">
        <v>432</v>
      </c>
    </row>
    <row r="39" spans="1:7" ht="12" customHeight="1" x14ac:dyDescent="0.15">
      <c r="A39" s="33">
        <v>20</v>
      </c>
      <c r="B39" s="33">
        <v>361</v>
      </c>
      <c r="C39" s="33" t="s">
        <v>149</v>
      </c>
      <c r="D39" s="91">
        <v>56</v>
      </c>
      <c r="E39" s="91">
        <v>29</v>
      </c>
      <c r="F39" s="91">
        <v>23</v>
      </c>
      <c r="G39" s="91">
        <v>27</v>
      </c>
    </row>
    <row r="40" spans="1:7" ht="12" customHeight="1" x14ac:dyDescent="0.15">
      <c r="A40" s="33">
        <v>20</v>
      </c>
      <c r="B40" s="33">
        <v>362</v>
      </c>
      <c r="C40" s="33" t="s">
        <v>150</v>
      </c>
      <c r="D40" s="91">
        <v>1650</v>
      </c>
      <c r="E40" s="91">
        <v>949</v>
      </c>
      <c r="F40" s="91">
        <v>780</v>
      </c>
      <c r="G40" s="91">
        <v>702</v>
      </c>
    </row>
    <row r="41" spans="1:7" ht="12" customHeight="1" x14ac:dyDescent="0.15">
      <c r="A41" s="33">
        <v>20</v>
      </c>
      <c r="B41" s="33">
        <v>363</v>
      </c>
      <c r="C41" s="33" t="s">
        <v>151</v>
      </c>
      <c r="D41" s="91">
        <v>1150</v>
      </c>
      <c r="E41" s="91">
        <v>574</v>
      </c>
      <c r="F41" s="91">
        <v>498</v>
      </c>
      <c r="G41" s="91">
        <v>573</v>
      </c>
    </row>
    <row r="42" spans="1:7" ht="12" customHeight="1" x14ac:dyDescent="0.15">
      <c r="A42" s="33">
        <v>20</v>
      </c>
      <c r="B42" s="33">
        <v>382</v>
      </c>
      <c r="C42" s="33" t="s">
        <v>153</v>
      </c>
      <c r="D42" s="91">
        <v>970</v>
      </c>
      <c r="E42" s="91">
        <v>560</v>
      </c>
      <c r="F42" s="91">
        <v>493</v>
      </c>
      <c r="G42" s="91">
        <v>410</v>
      </c>
    </row>
    <row r="43" spans="1:7" ht="12" customHeight="1" x14ac:dyDescent="0.15">
      <c r="A43" s="33">
        <v>20</v>
      </c>
      <c r="B43" s="33">
        <v>383</v>
      </c>
      <c r="C43" s="33" t="s">
        <v>154</v>
      </c>
      <c r="D43" s="91">
        <v>1540</v>
      </c>
      <c r="E43" s="91">
        <v>752</v>
      </c>
      <c r="F43" s="91">
        <v>659</v>
      </c>
      <c r="G43" s="91">
        <v>791</v>
      </c>
    </row>
    <row r="44" spans="1:7" ht="12" customHeight="1" x14ac:dyDescent="0.15">
      <c r="A44" s="33">
        <v>20</v>
      </c>
      <c r="B44" s="33">
        <v>384</v>
      </c>
      <c r="C44" s="33" t="s">
        <v>155</v>
      </c>
      <c r="D44" s="91">
        <v>1190</v>
      </c>
      <c r="E44" s="91">
        <v>858</v>
      </c>
      <c r="F44" s="91">
        <v>746</v>
      </c>
      <c r="G44" s="91">
        <v>332</v>
      </c>
    </row>
    <row r="45" spans="1:7" ht="12" customHeight="1" x14ac:dyDescent="0.15">
      <c r="A45" s="33">
        <v>20</v>
      </c>
      <c r="B45" s="33">
        <v>385</v>
      </c>
      <c r="C45" s="33" t="s">
        <v>156</v>
      </c>
      <c r="D45" s="91">
        <v>903</v>
      </c>
      <c r="E45" s="91">
        <v>562</v>
      </c>
      <c r="F45" s="91">
        <v>491</v>
      </c>
      <c r="G45" s="91">
        <v>341</v>
      </c>
    </row>
    <row r="46" spans="1:7" ht="12" customHeight="1" x14ac:dyDescent="0.15">
      <c r="A46" s="33">
        <v>20</v>
      </c>
      <c r="B46" s="33">
        <v>386</v>
      </c>
      <c r="C46" s="33" t="s">
        <v>157</v>
      </c>
      <c r="D46" s="91">
        <v>768</v>
      </c>
      <c r="E46" s="91">
        <v>433</v>
      </c>
      <c r="F46" s="91">
        <v>369</v>
      </c>
      <c r="G46" s="91">
        <v>335</v>
      </c>
    </row>
    <row r="47" spans="1:7" ht="12" customHeight="1" x14ac:dyDescent="0.15">
      <c r="A47" s="33">
        <v>20</v>
      </c>
      <c r="B47" s="33">
        <v>388</v>
      </c>
      <c r="C47" s="33" t="s">
        <v>159</v>
      </c>
      <c r="D47" s="91">
        <v>503</v>
      </c>
      <c r="E47" s="91">
        <v>419</v>
      </c>
      <c r="F47" s="91">
        <v>364</v>
      </c>
      <c r="G47" s="91">
        <v>84</v>
      </c>
    </row>
    <row r="48" spans="1:7" ht="12" customHeight="1" x14ac:dyDescent="0.15">
      <c r="A48" s="33">
        <v>20</v>
      </c>
      <c r="B48" s="33">
        <v>402</v>
      </c>
      <c r="C48" s="33" t="s">
        <v>160</v>
      </c>
      <c r="D48" s="91">
        <v>1080</v>
      </c>
      <c r="E48" s="91">
        <v>258</v>
      </c>
      <c r="F48" s="91">
        <v>217</v>
      </c>
      <c r="G48" s="91">
        <v>818</v>
      </c>
    </row>
    <row r="49" spans="1:7" ht="12" customHeight="1" x14ac:dyDescent="0.15">
      <c r="A49" s="33">
        <v>20</v>
      </c>
      <c r="B49" s="33">
        <v>403</v>
      </c>
      <c r="C49" s="33" t="s">
        <v>161</v>
      </c>
      <c r="D49" s="91">
        <v>953</v>
      </c>
      <c r="E49" s="91">
        <v>323</v>
      </c>
      <c r="F49" s="91">
        <v>273</v>
      </c>
      <c r="G49" s="91">
        <v>630</v>
      </c>
    </row>
    <row r="50" spans="1:7" ht="12" customHeight="1" x14ac:dyDescent="0.15">
      <c r="A50" s="33">
        <v>20</v>
      </c>
      <c r="B50" s="33">
        <v>404</v>
      </c>
      <c r="C50" s="33" t="s">
        <v>162</v>
      </c>
      <c r="D50" s="91">
        <v>506</v>
      </c>
      <c r="E50" s="91">
        <v>267</v>
      </c>
      <c r="F50" s="91">
        <v>212</v>
      </c>
      <c r="G50" s="91">
        <v>239</v>
      </c>
    </row>
    <row r="51" spans="1:7" ht="12" customHeight="1" x14ac:dyDescent="0.15">
      <c r="A51" s="33">
        <v>20</v>
      </c>
      <c r="B51" s="33">
        <v>406</v>
      </c>
      <c r="C51" s="33" t="s">
        <v>163</v>
      </c>
      <c r="D51" s="91">
        <v>25</v>
      </c>
      <c r="E51" s="91">
        <v>3</v>
      </c>
      <c r="F51" s="91">
        <v>2</v>
      </c>
      <c r="G51" s="91">
        <v>22</v>
      </c>
    </row>
    <row r="52" spans="1:7" ht="12" customHeight="1" x14ac:dyDescent="0.15">
      <c r="A52" s="33">
        <v>20</v>
      </c>
      <c r="B52" s="33">
        <v>407</v>
      </c>
      <c r="C52" s="33" t="s">
        <v>164</v>
      </c>
      <c r="D52" s="91">
        <v>432</v>
      </c>
      <c r="E52" s="91">
        <v>252</v>
      </c>
      <c r="F52" s="91">
        <v>207</v>
      </c>
      <c r="G52" s="91">
        <v>180</v>
      </c>
    </row>
    <row r="53" spans="1:7" ht="12" customHeight="1" x14ac:dyDescent="0.15">
      <c r="A53" s="33">
        <v>20</v>
      </c>
      <c r="B53" s="33">
        <v>409</v>
      </c>
      <c r="C53" s="33" t="s">
        <v>166</v>
      </c>
      <c r="D53" s="91">
        <v>21</v>
      </c>
      <c r="E53" s="91">
        <v>8</v>
      </c>
      <c r="F53" s="91">
        <v>6</v>
      </c>
      <c r="G53" s="91">
        <v>13</v>
      </c>
    </row>
    <row r="54" spans="1:7" ht="12" customHeight="1" x14ac:dyDescent="0.15">
      <c r="A54" s="33">
        <v>20</v>
      </c>
      <c r="B54" s="33">
        <v>410</v>
      </c>
      <c r="C54" s="33" t="s">
        <v>167</v>
      </c>
      <c r="D54" s="91">
        <v>132</v>
      </c>
      <c r="E54" s="91">
        <v>57</v>
      </c>
      <c r="F54" s="91">
        <v>44</v>
      </c>
      <c r="G54" s="91">
        <v>75</v>
      </c>
    </row>
    <row r="55" spans="1:7" ht="12" customHeight="1" x14ac:dyDescent="0.15">
      <c r="A55" s="33">
        <v>20</v>
      </c>
      <c r="B55" s="33">
        <v>411</v>
      </c>
      <c r="C55" s="33" t="s">
        <v>233</v>
      </c>
      <c r="D55" s="91">
        <v>433</v>
      </c>
      <c r="E55" s="91">
        <v>179</v>
      </c>
      <c r="F55" s="91">
        <v>146</v>
      </c>
      <c r="G55" s="91">
        <v>254</v>
      </c>
    </row>
    <row r="56" spans="1:7" ht="12" customHeight="1" x14ac:dyDescent="0.15">
      <c r="A56" s="33">
        <v>20</v>
      </c>
      <c r="B56" s="33">
        <v>412</v>
      </c>
      <c r="C56" s="33" t="s">
        <v>169</v>
      </c>
      <c r="D56" s="91">
        <v>111</v>
      </c>
      <c r="E56" s="91">
        <v>77</v>
      </c>
      <c r="F56" s="91">
        <v>63</v>
      </c>
      <c r="G56" s="91">
        <v>34</v>
      </c>
    </row>
    <row r="57" spans="1:7" ht="12" customHeight="1" x14ac:dyDescent="0.15">
      <c r="A57" s="33">
        <v>20</v>
      </c>
      <c r="B57" s="33">
        <v>413</v>
      </c>
      <c r="C57" s="33" t="s">
        <v>234</v>
      </c>
      <c r="D57" s="91">
        <v>100</v>
      </c>
      <c r="E57" s="91">
        <v>31</v>
      </c>
      <c r="F57" s="91">
        <v>24</v>
      </c>
      <c r="G57" s="91">
        <v>69</v>
      </c>
    </row>
    <row r="58" spans="1:7" ht="12" customHeight="1" x14ac:dyDescent="0.15">
      <c r="A58" s="33">
        <v>20</v>
      </c>
      <c r="B58" s="33">
        <v>414</v>
      </c>
      <c r="C58" s="33" t="s">
        <v>171</v>
      </c>
      <c r="D58" s="91">
        <v>200</v>
      </c>
      <c r="E58" s="91">
        <v>75</v>
      </c>
      <c r="F58" s="91">
        <v>60</v>
      </c>
      <c r="G58" s="91">
        <v>125</v>
      </c>
    </row>
    <row r="59" spans="1:7" ht="12" customHeight="1" x14ac:dyDescent="0.15">
      <c r="A59" s="33">
        <v>20</v>
      </c>
      <c r="B59" s="33">
        <v>415</v>
      </c>
      <c r="C59" s="33" t="s">
        <v>172</v>
      </c>
      <c r="D59" s="91">
        <v>483</v>
      </c>
      <c r="E59" s="91">
        <v>172</v>
      </c>
      <c r="F59" s="91">
        <v>144</v>
      </c>
      <c r="G59" s="91">
        <v>311</v>
      </c>
    </row>
    <row r="60" spans="1:7" ht="12" customHeight="1" x14ac:dyDescent="0.15">
      <c r="A60" s="33">
        <v>20</v>
      </c>
      <c r="B60" s="33">
        <v>416</v>
      </c>
      <c r="C60" s="33" t="s">
        <v>173</v>
      </c>
      <c r="D60" s="91">
        <v>597</v>
      </c>
      <c r="E60" s="91">
        <v>189</v>
      </c>
      <c r="F60" s="91">
        <v>158</v>
      </c>
      <c r="G60" s="91">
        <v>408</v>
      </c>
    </row>
    <row r="61" spans="1:7" ht="12" customHeight="1" x14ac:dyDescent="0.15">
      <c r="A61" s="33">
        <v>20</v>
      </c>
      <c r="B61" s="33">
        <v>417</v>
      </c>
      <c r="C61" s="33" t="s">
        <v>174</v>
      </c>
      <c r="D61" s="91">
        <v>212</v>
      </c>
      <c r="E61" s="91">
        <v>73</v>
      </c>
      <c r="F61" s="91">
        <v>57</v>
      </c>
      <c r="G61" s="91">
        <v>139</v>
      </c>
    </row>
    <row r="62" spans="1:7" ht="12" customHeight="1" x14ac:dyDescent="0.15">
      <c r="A62" s="33">
        <v>20</v>
      </c>
      <c r="B62" s="33">
        <v>422</v>
      </c>
      <c r="C62" s="33" t="s">
        <v>178</v>
      </c>
      <c r="D62" s="91">
        <v>181</v>
      </c>
      <c r="E62" s="91">
        <v>101</v>
      </c>
      <c r="F62" s="91">
        <v>76</v>
      </c>
      <c r="G62" s="91">
        <v>80</v>
      </c>
    </row>
    <row r="63" spans="1:7" ht="12" customHeight="1" x14ac:dyDescent="0.15">
      <c r="A63" s="33">
        <v>20</v>
      </c>
      <c r="B63" s="33">
        <v>423</v>
      </c>
      <c r="C63" s="33" t="s">
        <v>179</v>
      </c>
      <c r="D63" s="91">
        <v>298</v>
      </c>
      <c r="E63" s="91">
        <v>195</v>
      </c>
      <c r="F63" s="91">
        <v>147</v>
      </c>
      <c r="G63" s="91">
        <v>103</v>
      </c>
    </row>
    <row r="64" spans="1:7" ht="12" customHeight="1" x14ac:dyDescent="0.15">
      <c r="A64" s="33">
        <v>20</v>
      </c>
      <c r="B64" s="33">
        <v>425</v>
      </c>
      <c r="C64" s="33" t="s">
        <v>181</v>
      </c>
      <c r="D64" s="91">
        <v>238</v>
      </c>
      <c r="E64" s="91">
        <v>108</v>
      </c>
      <c r="F64" s="91">
        <v>84</v>
      </c>
      <c r="G64" s="91">
        <v>130</v>
      </c>
    </row>
    <row r="65" spans="1:7" ht="12" customHeight="1" x14ac:dyDescent="0.15">
      <c r="A65" s="33">
        <v>20</v>
      </c>
      <c r="B65" s="33">
        <v>429</v>
      </c>
      <c r="C65" s="33" t="s">
        <v>185</v>
      </c>
      <c r="D65" s="91">
        <v>46</v>
      </c>
      <c r="E65" s="91">
        <v>32</v>
      </c>
      <c r="F65" s="91">
        <v>25</v>
      </c>
      <c r="G65" s="91">
        <v>14</v>
      </c>
    </row>
    <row r="66" spans="1:7" ht="12" customHeight="1" x14ac:dyDescent="0.15">
      <c r="A66" s="33">
        <v>20</v>
      </c>
      <c r="B66" s="33">
        <v>430</v>
      </c>
      <c r="C66" s="33" t="s">
        <v>186</v>
      </c>
      <c r="D66" s="91">
        <v>183</v>
      </c>
      <c r="E66" s="91">
        <v>101</v>
      </c>
      <c r="F66" s="91">
        <v>76</v>
      </c>
      <c r="G66" s="91">
        <v>82</v>
      </c>
    </row>
    <row r="67" spans="1:7" ht="12" customHeight="1" x14ac:dyDescent="0.15">
      <c r="A67" s="33">
        <v>20</v>
      </c>
      <c r="B67" s="33">
        <v>432</v>
      </c>
      <c r="C67" s="33" t="s">
        <v>227</v>
      </c>
      <c r="D67" s="91">
        <v>1200</v>
      </c>
      <c r="E67" s="91">
        <v>518</v>
      </c>
      <c r="F67" s="91">
        <v>403</v>
      </c>
      <c r="G67" s="91">
        <v>677</v>
      </c>
    </row>
    <row r="68" spans="1:7" ht="12" customHeight="1" x14ac:dyDescent="0.15">
      <c r="A68" s="33">
        <v>20</v>
      </c>
      <c r="B68" s="33">
        <v>446</v>
      </c>
      <c r="C68" s="33" t="s">
        <v>191</v>
      </c>
      <c r="D68" s="91">
        <v>395</v>
      </c>
      <c r="E68" s="91">
        <v>221</v>
      </c>
      <c r="F68" s="91">
        <v>189</v>
      </c>
      <c r="G68" s="91">
        <v>174</v>
      </c>
    </row>
    <row r="69" spans="1:7" ht="12" customHeight="1" x14ac:dyDescent="0.15">
      <c r="A69" s="33">
        <v>20</v>
      </c>
      <c r="B69" s="33">
        <v>448</v>
      </c>
      <c r="C69" s="33" t="s">
        <v>193</v>
      </c>
      <c r="D69" s="91">
        <v>244</v>
      </c>
      <c r="E69" s="91">
        <v>101</v>
      </c>
      <c r="F69" s="91">
        <v>90</v>
      </c>
      <c r="G69" s="91">
        <v>143</v>
      </c>
    </row>
    <row r="70" spans="1:7" ht="12" customHeight="1" x14ac:dyDescent="0.15">
      <c r="A70" s="33">
        <v>20</v>
      </c>
      <c r="B70" s="33">
        <v>449</v>
      </c>
      <c r="C70" s="33" t="s">
        <v>194</v>
      </c>
      <c r="D70" s="91">
        <v>930</v>
      </c>
      <c r="E70" s="91">
        <v>485</v>
      </c>
      <c r="F70" s="91">
        <v>446</v>
      </c>
      <c r="G70" s="91">
        <v>445</v>
      </c>
    </row>
    <row r="71" spans="1:7" ht="12" customHeight="1" x14ac:dyDescent="0.15">
      <c r="A71" s="33">
        <v>20</v>
      </c>
      <c r="B71" s="33">
        <v>450</v>
      </c>
      <c r="C71" s="33" t="s">
        <v>195</v>
      </c>
      <c r="D71" s="91">
        <v>809</v>
      </c>
      <c r="E71" s="91">
        <v>204</v>
      </c>
      <c r="F71" s="91">
        <v>185</v>
      </c>
      <c r="G71" s="91">
        <v>605</v>
      </c>
    </row>
    <row r="72" spans="1:7" ht="12" customHeight="1" x14ac:dyDescent="0.15">
      <c r="A72" s="33">
        <v>20</v>
      </c>
      <c r="B72" s="33">
        <v>451</v>
      </c>
      <c r="C72" s="33" t="s">
        <v>196</v>
      </c>
      <c r="D72" s="91">
        <v>567</v>
      </c>
      <c r="E72" s="91">
        <v>118</v>
      </c>
      <c r="F72" s="91">
        <v>105</v>
      </c>
      <c r="G72" s="91">
        <v>449</v>
      </c>
    </row>
    <row r="73" spans="1:7" ht="12" customHeight="1" x14ac:dyDescent="0.15">
      <c r="A73" s="33">
        <v>20</v>
      </c>
      <c r="B73" s="33">
        <v>452</v>
      </c>
      <c r="C73" s="33" t="s">
        <v>228</v>
      </c>
      <c r="D73" s="91">
        <v>666</v>
      </c>
      <c r="E73" s="91">
        <v>354</v>
      </c>
      <c r="F73" s="91">
        <v>302</v>
      </c>
      <c r="G73" s="91">
        <v>312</v>
      </c>
    </row>
    <row r="74" spans="1:7" ht="12" customHeight="1" x14ac:dyDescent="0.15">
      <c r="A74" s="33">
        <v>20</v>
      </c>
      <c r="B74" s="33">
        <v>481</v>
      </c>
      <c r="C74" s="33" t="s">
        <v>204</v>
      </c>
      <c r="D74" s="91">
        <v>863</v>
      </c>
      <c r="E74" s="91">
        <v>714</v>
      </c>
      <c r="F74" s="91">
        <v>653</v>
      </c>
      <c r="G74" s="91">
        <v>149</v>
      </c>
    </row>
    <row r="75" spans="1:7" ht="12" customHeight="1" x14ac:dyDescent="0.15">
      <c r="A75" s="33">
        <v>20</v>
      </c>
      <c r="B75" s="33">
        <v>482</v>
      </c>
      <c r="C75" s="33" t="s">
        <v>205</v>
      </c>
      <c r="D75" s="91">
        <v>1170</v>
      </c>
      <c r="E75" s="91">
        <v>1060</v>
      </c>
      <c r="F75" s="91">
        <v>969</v>
      </c>
      <c r="G75" s="91">
        <v>105</v>
      </c>
    </row>
    <row r="76" spans="1:7" ht="12" customHeight="1" x14ac:dyDescent="0.15">
      <c r="A76" s="33">
        <v>20</v>
      </c>
      <c r="B76" s="33">
        <v>485</v>
      </c>
      <c r="C76" s="33" t="s">
        <v>208</v>
      </c>
      <c r="D76" s="91">
        <v>761</v>
      </c>
      <c r="E76" s="91">
        <v>666</v>
      </c>
      <c r="F76" s="91">
        <v>555</v>
      </c>
      <c r="G76" s="91">
        <v>95</v>
      </c>
    </row>
    <row r="77" spans="1:7" ht="12" customHeight="1" x14ac:dyDescent="0.15">
      <c r="A77" s="33">
        <v>20</v>
      </c>
      <c r="B77" s="33">
        <v>486</v>
      </c>
      <c r="C77" s="33" t="s">
        <v>209</v>
      </c>
      <c r="D77" s="91">
        <v>432</v>
      </c>
      <c r="E77" s="91">
        <v>358</v>
      </c>
      <c r="F77" s="91">
        <v>225</v>
      </c>
      <c r="G77" s="91">
        <v>74</v>
      </c>
    </row>
    <row r="78" spans="1:7" ht="12" customHeight="1" x14ac:dyDescent="0.15">
      <c r="A78" s="33">
        <v>20</v>
      </c>
      <c r="B78" s="33">
        <v>521</v>
      </c>
      <c r="C78" s="33" t="s">
        <v>210</v>
      </c>
      <c r="D78" s="91">
        <v>548</v>
      </c>
      <c r="E78" s="91">
        <v>196</v>
      </c>
      <c r="F78" s="91">
        <v>178</v>
      </c>
      <c r="G78" s="91">
        <v>352</v>
      </c>
    </row>
    <row r="79" spans="1:7" ht="12" customHeight="1" x14ac:dyDescent="0.15">
      <c r="A79" s="33">
        <v>20</v>
      </c>
      <c r="B79" s="33">
        <v>541</v>
      </c>
      <c r="C79" s="33" t="s">
        <v>211</v>
      </c>
      <c r="D79" s="91">
        <v>821</v>
      </c>
      <c r="E79" s="91">
        <v>160</v>
      </c>
      <c r="F79" s="91">
        <v>156</v>
      </c>
      <c r="G79" s="91">
        <v>661</v>
      </c>
    </row>
    <row r="80" spans="1:7" ht="12" customHeight="1" x14ac:dyDescent="0.15">
      <c r="A80" s="33">
        <v>20</v>
      </c>
      <c r="B80" s="33">
        <v>543</v>
      </c>
      <c r="C80" s="33" t="s">
        <v>212</v>
      </c>
      <c r="D80" s="91">
        <v>624</v>
      </c>
      <c r="E80" s="91">
        <v>140</v>
      </c>
      <c r="F80" s="91">
        <v>121</v>
      </c>
      <c r="G80" s="91">
        <v>484</v>
      </c>
    </row>
    <row r="81" spans="1:7" ht="12" customHeight="1" x14ac:dyDescent="0.15">
      <c r="A81" s="33">
        <v>20</v>
      </c>
      <c r="B81" s="33">
        <v>561</v>
      </c>
      <c r="C81" s="33" t="s">
        <v>213</v>
      </c>
      <c r="D81" s="91">
        <v>1040</v>
      </c>
      <c r="E81" s="91">
        <v>170</v>
      </c>
      <c r="F81" s="91">
        <v>135</v>
      </c>
      <c r="G81" s="91">
        <v>871</v>
      </c>
    </row>
    <row r="82" spans="1:7" ht="12" customHeight="1" x14ac:dyDescent="0.15">
      <c r="A82" s="33">
        <v>20</v>
      </c>
      <c r="B82" s="33">
        <v>562</v>
      </c>
      <c r="C82" s="33" t="s">
        <v>214</v>
      </c>
      <c r="D82" s="91">
        <v>897</v>
      </c>
      <c r="E82" s="91">
        <v>560</v>
      </c>
      <c r="F82" s="91">
        <v>458</v>
      </c>
      <c r="G82" s="91">
        <v>337</v>
      </c>
    </row>
    <row r="83" spans="1:7" ht="12" customHeight="1" x14ac:dyDescent="0.15">
      <c r="A83" s="33">
        <v>20</v>
      </c>
      <c r="B83" s="33">
        <v>563</v>
      </c>
      <c r="C83" s="33" t="s">
        <v>215</v>
      </c>
      <c r="D83" s="91">
        <v>340</v>
      </c>
      <c r="E83" s="91">
        <v>244</v>
      </c>
      <c r="F83" s="91">
        <v>181</v>
      </c>
      <c r="G83" s="91">
        <v>96</v>
      </c>
    </row>
    <row r="84" spans="1:7" ht="12" customHeight="1" x14ac:dyDescent="0.15">
      <c r="A84" s="33">
        <v>20</v>
      </c>
      <c r="B84" s="33">
        <v>581</v>
      </c>
      <c r="C84" s="33" t="s">
        <v>216</v>
      </c>
      <c r="D84" s="91">
        <v>591</v>
      </c>
      <c r="E84" s="91">
        <v>130</v>
      </c>
      <c r="F84" s="91">
        <v>98</v>
      </c>
      <c r="G84" s="91">
        <v>461</v>
      </c>
    </row>
    <row r="85" spans="1:7" ht="12" customHeight="1" x14ac:dyDescent="0.15">
      <c r="A85" s="33">
        <v>20</v>
      </c>
      <c r="B85" s="33">
        <v>583</v>
      </c>
      <c r="C85" s="33" t="s">
        <v>217</v>
      </c>
      <c r="D85" s="91">
        <v>1500</v>
      </c>
      <c r="E85" s="91">
        <v>960</v>
      </c>
      <c r="F85" s="91">
        <v>832</v>
      </c>
      <c r="G85" s="91">
        <v>535</v>
      </c>
    </row>
    <row r="86" spans="1:7" ht="12" customHeight="1" x14ac:dyDescent="0.15">
      <c r="A86" s="33">
        <v>20</v>
      </c>
      <c r="B86" s="33">
        <v>588</v>
      </c>
      <c r="C86" s="33" t="s">
        <v>220</v>
      </c>
      <c r="D86" s="91">
        <v>353</v>
      </c>
      <c r="E86" s="91">
        <v>84</v>
      </c>
      <c r="F86" s="91">
        <v>67</v>
      </c>
      <c r="G86" s="91">
        <v>269</v>
      </c>
    </row>
    <row r="87" spans="1:7" ht="12" customHeight="1" x14ac:dyDescent="0.15">
      <c r="A87" s="33">
        <v>20</v>
      </c>
      <c r="B87" s="33">
        <v>589</v>
      </c>
      <c r="C87" s="33" t="s">
        <v>221</v>
      </c>
      <c r="D87" s="91">
        <v>314</v>
      </c>
      <c r="E87" s="91">
        <v>57</v>
      </c>
      <c r="F87" s="91">
        <v>41</v>
      </c>
      <c r="G87" s="91">
        <v>257</v>
      </c>
    </row>
    <row r="88" spans="1:7" ht="12" customHeight="1" x14ac:dyDescent="0.15">
      <c r="A88" s="33">
        <v>20</v>
      </c>
      <c r="B88" s="33">
        <v>590</v>
      </c>
      <c r="C88" s="33" t="s">
        <v>229</v>
      </c>
      <c r="D88" s="91">
        <v>1760</v>
      </c>
      <c r="E88" s="91">
        <v>760</v>
      </c>
      <c r="F88" s="91">
        <v>647</v>
      </c>
      <c r="G88" s="91">
        <v>1000</v>
      </c>
    </row>
    <row r="89" spans="1:7" ht="12" customHeight="1" x14ac:dyDescent="0.15">
      <c r="A89" s="33">
        <v>20</v>
      </c>
      <c r="B89" s="33">
        <v>602</v>
      </c>
      <c r="C89" s="33" t="s">
        <v>223</v>
      </c>
      <c r="D89" s="91">
        <v>662</v>
      </c>
      <c r="E89" s="91">
        <v>359</v>
      </c>
      <c r="F89" s="91">
        <v>276</v>
      </c>
      <c r="G89" s="91">
        <v>303</v>
      </c>
    </row>
    <row r="91" spans="1:7" ht="12" customHeight="1" x14ac:dyDescent="0.15">
      <c r="A91" s="31" t="s">
        <v>23</v>
      </c>
      <c r="D91" s="87">
        <f>SUM(D9:D90)</f>
        <v>111544</v>
      </c>
      <c r="E91" s="87">
        <f>SUM(E9:E90)</f>
        <v>55995</v>
      </c>
      <c r="F91" s="87">
        <f>SUM(F9:F90)</f>
        <v>48668</v>
      </c>
      <c r="G91" s="87">
        <f>SUM(G9:G90)</f>
        <v>55547</v>
      </c>
    </row>
    <row r="92" spans="1:7" ht="12" customHeight="1" x14ac:dyDescent="0.15">
      <c r="A92" s="31" t="s">
        <v>29</v>
      </c>
    </row>
    <row r="93" spans="1:7" ht="12" customHeight="1" x14ac:dyDescent="0.15">
      <c r="A93" s="31" t="s">
        <v>30</v>
      </c>
    </row>
    <row r="94" spans="1:7" ht="12" customHeight="1" x14ac:dyDescent="0.15">
      <c r="A94" s="31" t="s">
        <v>31</v>
      </c>
    </row>
    <row r="95" spans="1:7" ht="12" customHeight="1" x14ac:dyDescent="0.15">
      <c r="A95" s="31" t="s">
        <v>32</v>
      </c>
    </row>
    <row r="96" spans="1:7" ht="12" customHeight="1" x14ac:dyDescent="0.15">
      <c r="A96" s="31" t="s">
        <v>33</v>
      </c>
    </row>
    <row r="97" spans="1:1" ht="12" customHeight="1" x14ac:dyDescent="0.15">
      <c r="A97" s="31" t="s">
        <v>34</v>
      </c>
    </row>
  </sheetData>
  <phoneticPr fontId="5"/>
  <pageMargins left="0.59055118110236227" right="0.59055118110236227" top="0.59055118110236227" bottom="0.59055118110236227" header="0.31496062992125984" footer="0.31496062992125984"/>
  <pageSetup paperSize="9" scale="80"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3A003D-2D13-4404-B8C8-7A2FF101A3D3}">
  <sheetPr>
    <tabColor theme="9" tint="0.39997558519241921"/>
  </sheetPr>
  <dimension ref="A1:G96"/>
  <sheetViews>
    <sheetView showGridLines="0" workbookViewId="0">
      <pane xSplit="3" ySplit="8" topLeftCell="D71" activePane="bottomRight" state="frozen"/>
      <selection activeCell="J80" sqref="J80"/>
      <selection pane="topRight" activeCell="J80" sqref="J80"/>
      <selection pane="bottomLeft" activeCell="J80" sqref="J80"/>
      <selection pane="bottomRight" activeCell="G5" sqref="G5:G7"/>
    </sheetView>
  </sheetViews>
  <sheetFormatPr defaultColWidth="11" defaultRowHeight="12" customHeight="1" x14ac:dyDescent="0.15"/>
  <cols>
    <col min="1" max="2" width="5.28515625" style="88" customWidth="1"/>
    <col min="3" max="3" width="11" style="88" bestFit="1" customWidth="1"/>
    <col min="4" max="7" width="11" style="87" customWidth="1"/>
    <col min="8" max="256" width="11" style="129"/>
    <col min="257" max="258" width="5.28515625" style="129" customWidth="1"/>
    <col min="259" max="259" width="11" style="129" bestFit="1"/>
    <col min="260" max="512" width="11" style="129"/>
    <col min="513" max="514" width="5.28515625" style="129" customWidth="1"/>
    <col min="515" max="515" width="11" style="129" bestFit="1"/>
    <col min="516" max="768" width="11" style="129"/>
    <col min="769" max="770" width="5.28515625" style="129" customWidth="1"/>
    <col min="771" max="771" width="11" style="129" bestFit="1"/>
    <col min="772" max="1024" width="11" style="129"/>
    <col min="1025" max="1026" width="5.28515625" style="129" customWidth="1"/>
    <col min="1027" max="1027" width="11" style="129" bestFit="1"/>
    <col min="1028" max="1280" width="11" style="129"/>
    <col min="1281" max="1282" width="5.28515625" style="129" customWidth="1"/>
    <col min="1283" max="1283" width="11" style="129" bestFit="1"/>
    <col min="1284" max="1536" width="11" style="129"/>
    <col min="1537" max="1538" width="5.28515625" style="129" customWidth="1"/>
    <col min="1539" max="1539" width="11" style="129" bestFit="1"/>
    <col min="1540" max="1792" width="11" style="129"/>
    <col min="1793" max="1794" width="5.28515625" style="129" customWidth="1"/>
    <col min="1795" max="1795" width="11" style="129" bestFit="1"/>
    <col min="1796" max="2048" width="11" style="129"/>
    <col min="2049" max="2050" width="5.28515625" style="129" customWidth="1"/>
    <col min="2051" max="2051" width="11" style="129" bestFit="1"/>
    <col min="2052" max="2304" width="11" style="129"/>
    <col min="2305" max="2306" width="5.28515625" style="129" customWidth="1"/>
    <col min="2307" max="2307" width="11" style="129" bestFit="1"/>
    <col min="2308" max="2560" width="11" style="129"/>
    <col min="2561" max="2562" width="5.28515625" style="129" customWidth="1"/>
    <col min="2563" max="2563" width="11" style="129" bestFit="1"/>
    <col min="2564" max="2816" width="11" style="129"/>
    <col min="2817" max="2818" width="5.28515625" style="129" customWidth="1"/>
    <col min="2819" max="2819" width="11" style="129" bestFit="1"/>
    <col min="2820" max="3072" width="11" style="129"/>
    <col min="3073" max="3074" width="5.28515625" style="129" customWidth="1"/>
    <col min="3075" max="3075" width="11" style="129" bestFit="1"/>
    <col min="3076" max="3328" width="11" style="129"/>
    <col min="3329" max="3330" width="5.28515625" style="129" customWidth="1"/>
    <col min="3331" max="3331" width="11" style="129" bestFit="1"/>
    <col min="3332" max="3584" width="11" style="129"/>
    <col min="3585" max="3586" width="5.28515625" style="129" customWidth="1"/>
    <col min="3587" max="3587" width="11" style="129" bestFit="1"/>
    <col min="3588" max="3840" width="11" style="129"/>
    <col min="3841" max="3842" width="5.28515625" style="129" customWidth="1"/>
    <col min="3843" max="3843" width="11" style="129" bestFit="1"/>
    <col min="3844" max="4096" width="11" style="129"/>
    <col min="4097" max="4098" width="5.28515625" style="129" customWidth="1"/>
    <col min="4099" max="4099" width="11" style="129" bestFit="1"/>
    <col min="4100" max="4352" width="11" style="129"/>
    <col min="4353" max="4354" width="5.28515625" style="129" customWidth="1"/>
    <col min="4355" max="4355" width="11" style="129" bestFit="1"/>
    <col min="4356" max="4608" width="11" style="129"/>
    <col min="4609" max="4610" width="5.28515625" style="129" customWidth="1"/>
    <col min="4611" max="4611" width="11" style="129" bestFit="1"/>
    <col min="4612" max="4864" width="11" style="129"/>
    <col min="4865" max="4866" width="5.28515625" style="129" customWidth="1"/>
    <col min="4867" max="4867" width="11" style="129" bestFit="1"/>
    <col min="4868" max="5120" width="11" style="129"/>
    <col min="5121" max="5122" width="5.28515625" style="129" customWidth="1"/>
    <col min="5123" max="5123" width="11" style="129" bestFit="1"/>
    <col min="5124" max="5376" width="11" style="129"/>
    <col min="5377" max="5378" width="5.28515625" style="129" customWidth="1"/>
    <col min="5379" max="5379" width="11" style="129" bestFit="1"/>
    <col min="5380" max="5632" width="11" style="129"/>
    <col min="5633" max="5634" width="5.28515625" style="129" customWidth="1"/>
    <col min="5635" max="5635" width="11" style="129" bestFit="1"/>
    <col min="5636" max="5888" width="11" style="129"/>
    <col min="5889" max="5890" width="5.28515625" style="129" customWidth="1"/>
    <col min="5891" max="5891" width="11" style="129" bestFit="1"/>
    <col min="5892" max="6144" width="11" style="129"/>
    <col min="6145" max="6146" width="5.28515625" style="129" customWidth="1"/>
    <col min="6147" max="6147" width="11" style="129" bestFit="1"/>
    <col min="6148" max="6400" width="11" style="129"/>
    <col min="6401" max="6402" width="5.28515625" style="129" customWidth="1"/>
    <col min="6403" max="6403" width="11" style="129" bestFit="1"/>
    <col min="6404" max="6656" width="11" style="129"/>
    <col min="6657" max="6658" width="5.28515625" style="129" customWidth="1"/>
    <col min="6659" max="6659" width="11" style="129" bestFit="1"/>
    <col min="6660" max="6912" width="11" style="129"/>
    <col min="6913" max="6914" width="5.28515625" style="129" customWidth="1"/>
    <col min="6915" max="6915" width="11" style="129" bestFit="1"/>
    <col min="6916" max="7168" width="11" style="129"/>
    <col min="7169" max="7170" width="5.28515625" style="129" customWidth="1"/>
    <col min="7171" max="7171" width="11" style="129" bestFit="1"/>
    <col min="7172" max="7424" width="11" style="129"/>
    <col min="7425" max="7426" width="5.28515625" style="129" customWidth="1"/>
    <col min="7427" max="7427" width="11" style="129" bestFit="1"/>
    <col min="7428" max="7680" width="11" style="129"/>
    <col min="7681" max="7682" width="5.28515625" style="129" customWidth="1"/>
    <col min="7683" max="7683" width="11" style="129" bestFit="1"/>
    <col min="7684" max="7936" width="11" style="129"/>
    <col min="7937" max="7938" width="5.28515625" style="129" customWidth="1"/>
    <col min="7939" max="7939" width="11" style="129" bestFit="1"/>
    <col min="7940" max="8192" width="11" style="129"/>
    <col min="8193" max="8194" width="5.28515625" style="129" customWidth="1"/>
    <col min="8195" max="8195" width="11" style="129" bestFit="1"/>
    <col min="8196" max="8448" width="11" style="129"/>
    <col min="8449" max="8450" width="5.28515625" style="129" customWidth="1"/>
    <col min="8451" max="8451" width="11" style="129" bestFit="1"/>
    <col min="8452" max="8704" width="11" style="129"/>
    <col min="8705" max="8706" width="5.28515625" style="129" customWidth="1"/>
    <col min="8707" max="8707" width="11" style="129" bestFit="1"/>
    <col min="8708" max="8960" width="11" style="129"/>
    <col min="8961" max="8962" width="5.28515625" style="129" customWidth="1"/>
    <col min="8963" max="8963" width="11" style="129" bestFit="1"/>
    <col min="8964" max="9216" width="11" style="129"/>
    <col min="9217" max="9218" width="5.28515625" style="129" customWidth="1"/>
    <col min="9219" max="9219" width="11" style="129" bestFit="1"/>
    <col min="9220" max="9472" width="11" style="129"/>
    <col min="9473" max="9474" width="5.28515625" style="129" customWidth="1"/>
    <col min="9475" max="9475" width="11" style="129" bestFit="1"/>
    <col min="9476" max="9728" width="11" style="129"/>
    <col min="9729" max="9730" width="5.28515625" style="129" customWidth="1"/>
    <col min="9731" max="9731" width="11" style="129" bestFit="1"/>
    <col min="9732" max="9984" width="11" style="129"/>
    <col min="9985" max="9986" width="5.28515625" style="129" customWidth="1"/>
    <col min="9987" max="9987" width="11" style="129" bestFit="1"/>
    <col min="9988" max="10240" width="11" style="129"/>
    <col min="10241" max="10242" width="5.28515625" style="129" customWidth="1"/>
    <col min="10243" max="10243" width="11" style="129" bestFit="1"/>
    <col min="10244" max="10496" width="11" style="129"/>
    <col min="10497" max="10498" width="5.28515625" style="129" customWidth="1"/>
    <col min="10499" max="10499" width="11" style="129" bestFit="1"/>
    <col min="10500" max="10752" width="11" style="129"/>
    <col min="10753" max="10754" width="5.28515625" style="129" customWidth="1"/>
    <col min="10755" max="10755" width="11" style="129" bestFit="1"/>
    <col min="10756" max="11008" width="11" style="129"/>
    <col min="11009" max="11010" width="5.28515625" style="129" customWidth="1"/>
    <col min="11011" max="11011" width="11" style="129" bestFit="1"/>
    <col min="11012" max="11264" width="11" style="129"/>
    <col min="11265" max="11266" width="5.28515625" style="129" customWidth="1"/>
    <col min="11267" max="11267" width="11" style="129" bestFit="1"/>
    <col min="11268" max="11520" width="11" style="129"/>
    <col min="11521" max="11522" width="5.28515625" style="129" customWidth="1"/>
    <col min="11523" max="11523" width="11" style="129" bestFit="1"/>
    <col min="11524" max="11776" width="11" style="129"/>
    <col min="11777" max="11778" width="5.28515625" style="129" customWidth="1"/>
    <col min="11779" max="11779" width="11" style="129" bestFit="1"/>
    <col min="11780" max="12032" width="11" style="129"/>
    <col min="12033" max="12034" width="5.28515625" style="129" customWidth="1"/>
    <col min="12035" max="12035" width="11" style="129" bestFit="1"/>
    <col min="12036" max="12288" width="11" style="129"/>
    <col min="12289" max="12290" width="5.28515625" style="129" customWidth="1"/>
    <col min="12291" max="12291" width="11" style="129" bestFit="1"/>
    <col min="12292" max="12544" width="11" style="129"/>
    <col min="12545" max="12546" width="5.28515625" style="129" customWidth="1"/>
    <col min="12547" max="12547" width="11" style="129" bestFit="1"/>
    <col min="12548" max="12800" width="11" style="129"/>
    <col min="12801" max="12802" width="5.28515625" style="129" customWidth="1"/>
    <col min="12803" max="12803" width="11" style="129" bestFit="1"/>
    <col min="12804" max="13056" width="11" style="129"/>
    <col min="13057" max="13058" width="5.28515625" style="129" customWidth="1"/>
    <col min="13059" max="13059" width="11" style="129" bestFit="1"/>
    <col min="13060" max="13312" width="11" style="129"/>
    <col min="13313" max="13314" width="5.28515625" style="129" customWidth="1"/>
    <col min="13315" max="13315" width="11" style="129" bestFit="1"/>
    <col min="13316" max="13568" width="11" style="129"/>
    <col min="13569" max="13570" width="5.28515625" style="129" customWidth="1"/>
    <col min="13571" max="13571" width="11" style="129" bestFit="1"/>
    <col min="13572" max="13824" width="11" style="129"/>
    <col min="13825" max="13826" width="5.28515625" style="129" customWidth="1"/>
    <col min="13827" max="13827" width="11" style="129" bestFit="1"/>
    <col min="13828" max="14080" width="11" style="129"/>
    <col min="14081" max="14082" width="5.28515625" style="129" customWidth="1"/>
    <col min="14083" max="14083" width="11" style="129" bestFit="1"/>
    <col min="14084" max="14336" width="11" style="129"/>
    <col min="14337" max="14338" width="5.28515625" style="129" customWidth="1"/>
    <col min="14339" max="14339" width="11" style="129" bestFit="1"/>
    <col min="14340" max="14592" width="11" style="129"/>
    <col min="14593" max="14594" width="5.28515625" style="129" customWidth="1"/>
    <col min="14595" max="14595" width="11" style="129" bestFit="1"/>
    <col min="14596" max="14848" width="11" style="129"/>
    <col min="14849" max="14850" width="5.28515625" style="129" customWidth="1"/>
    <col min="14851" max="14851" width="11" style="129" bestFit="1"/>
    <col min="14852" max="15104" width="11" style="129"/>
    <col min="15105" max="15106" width="5.28515625" style="129" customWidth="1"/>
    <col min="15107" max="15107" width="11" style="129" bestFit="1"/>
    <col min="15108" max="15360" width="11" style="129"/>
    <col min="15361" max="15362" width="5.28515625" style="129" customWidth="1"/>
    <col min="15363" max="15363" width="11" style="129" bestFit="1"/>
    <col min="15364" max="15616" width="11" style="129"/>
    <col min="15617" max="15618" width="5.28515625" style="129" customWidth="1"/>
    <col min="15619" max="15619" width="11" style="129" bestFit="1"/>
    <col min="15620" max="15872" width="11" style="129"/>
    <col min="15873" max="15874" width="5.28515625" style="129" customWidth="1"/>
    <col min="15875" max="15875" width="11" style="129" bestFit="1"/>
    <col min="15876" max="16128" width="11" style="129"/>
    <col min="16129" max="16130" width="5.28515625" style="129" customWidth="1"/>
    <col min="16131" max="16131" width="11" style="129" bestFit="1"/>
    <col min="16132" max="16384" width="11" style="129"/>
  </cols>
  <sheetData>
    <row r="1" spans="1:7" s="1" customFormat="1" ht="12" customHeight="1" x14ac:dyDescent="0.15">
      <c r="A1" s="7" t="s">
        <v>0</v>
      </c>
      <c r="B1" s="8"/>
      <c r="F1" s="38"/>
    </row>
    <row r="2" spans="1:7" s="1" customFormat="1" ht="12" customHeight="1" x14ac:dyDescent="0.15">
      <c r="A2" s="128" t="s">
        <v>37</v>
      </c>
      <c r="B2" s="8"/>
      <c r="F2" s="38"/>
    </row>
    <row r="3" spans="1:7" s="1" customFormat="1" ht="12" customHeight="1" x14ac:dyDescent="0.15">
      <c r="A3" s="127" t="s">
        <v>36</v>
      </c>
      <c r="B3" s="8"/>
      <c r="F3" s="38"/>
    </row>
    <row r="4" spans="1:7" s="1" customFormat="1" ht="12" customHeight="1" x14ac:dyDescent="0.15">
      <c r="A4" s="7" t="s">
        <v>230</v>
      </c>
      <c r="B4" s="8"/>
    </row>
    <row r="5" spans="1:7" s="1" customFormat="1" ht="12" customHeight="1" x14ac:dyDescent="0.15">
      <c r="A5" s="95" t="s">
        <v>3</v>
      </c>
      <c r="B5" s="95" t="s">
        <v>4</v>
      </c>
      <c r="C5" s="13"/>
      <c r="D5" s="304" t="s">
        <v>2</v>
      </c>
      <c r="E5" s="307" t="s">
        <v>5</v>
      </c>
      <c r="F5" s="37"/>
      <c r="G5" s="310" t="s">
        <v>7</v>
      </c>
    </row>
    <row r="6" spans="1:7" s="1" customFormat="1" ht="12" customHeight="1" x14ac:dyDescent="0.15">
      <c r="A6" s="94" t="s">
        <v>13</v>
      </c>
      <c r="B6" s="94" t="s">
        <v>14</v>
      </c>
      <c r="C6" s="16" t="s">
        <v>15</v>
      </c>
      <c r="D6" s="305"/>
      <c r="E6" s="308" t="s">
        <v>16</v>
      </c>
      <c r="F6" s="36" t="s">
        <v>6</v>
      </c>
      <c r="G6" s="308" t="s">
        <v>16</v>
      </c>
    </row>
    <row r="7" spans="1:7" s="1" customFormat="1" ht="12" customHeight="1" x14ac:dyDescent="0.15">
      <c r="A7" s="93" t="s">
        <v>19</v>
      </c>
      <c r="B7" s="93" t="s">
        <v>19</v>
      </c>
      <c r="C7" s="19"/>
      <c r="D7" s="306"/>
      <c r="E7" s="309"/>
      <c r="F7" s="35"/>
      <c r="G7" s="309"/>
    </row>
    <row r="8" spans="1:7" s="1" customFormat="1" ht="12" customHeight="1" x14ac:dyDescent="0.15">
      <c r="A8" s="21"/>
      <c r="B8" s="21"/>
      <c r="C8" s="22"/>
      <c r="D8" s="23" t="s">
        <v>20</v>
      </c>
      <c r="E8" s="23" t="s">
        <v>20</v>
      </c>
      <c r="F8" s="23" t="s">
        <v>20</v>
      </c>
      <c r="G8" s="23" t="s">
        <v>20</v>
      </c>
    </row>
    <row r="9" spans="1:7" s="86" customFormat="1" ht="12" customHeight="1" x14ac:dyDescent="0.15">
      <c r="A9" s="33">
        <v>20</v>
      </c>
      <c r="B9" s="33">
        <v>201</v>
      </c>
      <c r="C9" s="33" t="s">
        <v>113</v>
      </c>
      <c r="D9" s="91">
        <v>7920</v>
      </c>
      <c r="E9" s="91">
        <v>2360</v>
      </c>
      <c r="F9" s="91">
        <v>2110</v>
      </c>
      <c r="G9" s="91">
        <v>5570</v>
      </c>
    </row>
    <row r="10" spans="1:7" s="86" customFormat="1" ht="12" customHeight="1" x14ac:dyDescent="0.15">
      <c r="A10" s="33">
        <v>20</v>
      </c>
      <c r="B10" s="33">
        <v>202</v>
      </c>
      <c r="C10" s="33" t="s">
        <v>114</v>
      </c>
      <c r="D10" s="91">
        <v>6870</v>
      </c>
      <c r="E10" s="91">
        <v>4460</v>
      </c>
      <c r="F10" s="91">
        <v>4020</v>
      </c>
      <c r="G10" s="91">
        <v>2410</v>
      </c>
    </row>
    <row r="11" spans="1:7" s="86" customFormat="1" ht="12" customHeight="1" x14ac:dyDescent="0.15">
      <c r="A11" s="33">
        <v>20</v>
      </c>
      <c r="B11" s="33">
        <v>203</v>
      </c>
      <c r="C11" s="33" t="s">
        <v>115</v>
      </c>
      <c r="D11" s="91">
        <v>5550</v>
      </c>
      <c r="E11" s="91">
        <v>2980</v>
      </c>
      <c r="F11" s="91">
        <v>2580</v>
      </c>
      <c r="G11" s="91">
        <v>2570</v>
      </c>
    </row>
    <row r="12" spans="1:7" s="86" customFormat="1" ht="12" customHeight="1" x14ac:dyDescent="0.15">
      <c r="A12" s="33">
        <v>20</v>
      </c>
      <c r="B12" s="33">
        <v>204</v>
      </c>
      <c r="C12" s="33" t="s">
        <v>116</v>
      </c>
      <c r="D12" s="91">
        <v>244</v>
      </c>
      <c r="E12" s="91">
        <v>87</v>
      </c>
      <c r="F12" s="91">
        <v>75</v>
      </c>
      <c r="G12" s="91">
        <v>157</v>
      </c>
    </row>
    <row r="13" spans="1:7" s="86" customFormat="1" ht="12" customHeight="1" x14ac:dyDescent="0.15">
      <c r="A13" s="33">
        <v>20</v>
      </c>
      <c r="B13" s="33">
        <v>205</v>
      </c>
      <c r="C13" s="33" t="s">
        <v>117</v>
      </c>
      <c r="D13" s="91">
        <v>3100</v>
      </c>
      <c r="E13" s="91">
        <v>1140</v>
      </c>
      <c r="F13" s="91">
        <v>975</v>
      </c>
      <c r="G13" s="91">
        <v>1970</v>
      </c>
    </row>
    <row r="14" spans="1:7" s="86" customFormat="1" ht="12" customHeight="1" x14ac:dyDescent="0.15">
      <c r="A14" s="33">
        <v>20</v>
      </c>
      <c r="B14" s="33">
        <v>206</v>
      </c>
      <c r="C14" s="33" t="s">
        <v>118</v>
      </c>
      <c r="D14" s="91">
        <v>668</v>
      </c>
      <c r="E14" s="91">
        <v>434</v>
      </c>
      <c r="F14" s="91">
        <v>416</v>
      </c>
      <c r="G14" s="91">
        <v>234</v>
      </c>
    </row>
    <row r="15" spans="1:7" s="86" customFormat="1" ht="12" customHeight="1" x14ac:dyDescent="0.15">
      <c r="A15" s="33">
        <v>20</v>
      </c>
      <c r="B15" s="33">
        <v>207</v>
      </c>
      <c r="C15" s="33" t="s">
        <v>119</v>
      </c>
      <c r="D15" s="91">
        <v>1830</v>
      </c>
      <c r="E15" s="91">
        <v>280</v>
      </c>
      <c r="F15" s="91">
        <v>263</v>
      </c>
      <c r="G15" s="91">
        <v>1550</v>
      </c>
    </row>
    <row r="16" spans="1:7" s="86" customFormat="1" ht="12" customHeight="1" x14ac:dyDescent="0.15">
      <c r="A16" s="33">
        <v>20</v>
      </c>
      <c r="B16" s="33">
        <v>208</v>
      </c>
      <c r="C16" s="33" t="s">
        <v>120</v>
      </c>
      <c r="D16" s="91">
        <v>2790</v>
      </c>
      <c r="E16" s="91">
        <v>1090</v>
      </c>
      <c r="F16" s="91">
        <v>921</v>
      </c>
      <c r="G16" s="91">
        <v>1700</v>
      </c>
    </row>
    <row r="17" spans="1:7" ht="12" customHeight="1" x14ac:dyDescent="0.15">
      <c r="A17" s="33">
        <v>20</v>
      </c>
      <c r="B17" s="33">
        <v>209</v>
      </c>
      <c r="C17" s="33" t="s">
        <v>121</v>
      </c>
      <c r="D17" s="91">
        <v>5210</v>
      </c>
      <c r="E17" s="91">
        <v>3490</v>
      </c>
      <c r="F17" s="91">
        <v>3040</v>
      </c>
      <c r="G17" s="91">
        <v>1720</v>
      </c>
    </row>
    <row r="18" spans="1:7" ht="12" customHeight="1" x14ac:dyDescent="0.15">
      <c r="A18" s="33">
        <v>20</v>
      </c>
      <c r="B18" s="33">
        <v>210</v>
      </c>
      <c r="C18" s="33" t="s">
        <v>122</v>
      </c>
      <c r="D18" s="91">
        <v>1890</v>
      </c>
      <c r="E18" s="91">
        <v>1430</v>
      </c>
      <c r="F18" s="91">
        <v>1250</v>
      </c>
      <c r="G18" s="91">
        <v>465</v>
      </c>
    </row>
    <row r="19" spans="1:7" ht="12" customHeight="1" x14ac:dyDescent="0.15">
      <c r="A19" s="33">
        <v>20</v>
      </c>
      <c r="B19" s="33">
        <v>211</v>
      </c>
      <c r="C19" s="33" t="s">
        <v>123</v>
      </c>
      <c r="D19" s="91">
        <v>3090</v>
      </c>
      <c r="E19" s="91">
        <v>627</v>
      </c>
      <c r="F19" s="91">
        <v>550</v>
      </c>
      <c r="G19" s="91">
        <v>2460</v>
      </c>
    </row>
    <row r="20" spans="1:7" ht="12" customHeight="1" x14ac:dyDescent="0.15">
      <c r="A20" s="33">
        <v>20</v>
      </c>
      <c r="B20" s="33">
        <v>212</v>
      </c>
      <c r="C20" s="33" t="s">
        <v>124</v>
      </c>
      <c r="D20" s="91">
        <v>2610</v>
      </c>
      <c r="E20" s="91">
        <v>2250</v>
      </c>
      <c r="F20" s="91">
        <v>1970</v>
      </c>
      <c r="G20" s="91">
        <v>361</v>
      </c>
    </row>
    <row r="21" spans="1:7" ht="12" customHeight="1" x14ac:dyDescent="0.15">
      <c r="A21" s="33">
        <v>20</v>
      </c>
      <c r="B21" s="33">
        <v>213</v>
      </c>
      <c r="C21" s="33" t="s">
        <v>125</v>
      </c>
      <c r="D21" s="91">
        <v>3470</v>
      </c>
      <c r="E21" s="91">
        <v>1880</v>
      </c>
      <c r="F21" s="91">
        <v>1580</v>
      </c>
      <c r="G21" s="91">
        <v>1600</v>
      </c>
    </row>
    <row r="22" spans="1:7" ht="12" customHeight="1" x14ac:dyDescent="0.15">
      <c r="A22" s="33">
        <v>20</v>
      </c>
      <c r="B22" s="33">
        <v>214</v>
      </c>
      <c r="C22" s="33" t="s">
        <v>126</v>
      </c>
      <c r="D22" s="91">
        <v>2540</v>
      </c>
      <c r="E22" s="91">
        <v>1470</v>
      </c>
      <c r="F22" s="91">
        <v>1250</v>
      </c>
      <c r="G22" s="91">
        <v>1070</v>
      </c>
    </row>
    <row r="23" spans="1:7" ht="12" customHeight="1" x14ac:dyDescent="0.15">
      <c r="A23" s="33">
        <v>20</v>
      </c>
      <c r="B23" s="33">
        <v>215</v>
      </c>
      <c r="C23" s="33" t="s">
        <v>127</v>
      </c>
      <c r="D23" s="91">
        <v>3070</v>
      </c>
      <c r="E23" s="91">
        <v>1110</v>
      </c>
      <c r="F23" s="91">
        <v>992</v>
      </c>
      <c r="G23" s="91">
        <v>1960</v>
      </c>
    </row>
    <row r="24" spans="1:7" ht="12" customHeight="1" x14ac:dyDescent="0.15">
      <c r="A24" s="33">
        <v>20</v>
      </c>
      <c r="B24" s="33">
        <v>217</v>
      </c>
      <c r="C24" s="33" t="s">
        <v>128</v>
      </c>
      <c r="D24" s="91">
        <v>6720</v>
      </c>
      <c r="E24" s="91">
        <v>4010</v>
      </c>
      <c r="F24" s="91">
        <v>3590</v>
      </c>
      <c r="G24" s="91">
        <v>2710</v>
      </c>
    </row>
    <row r="25" spans="1:7" ht="12" customHeight="1" x14ac:dyDescent="0.15">
      <c r="A25" s="33">
        <v>20</v>
      </c>
      <c r="B25" s="33">
        <v>218</v>
      </c>
      <c r="C25" s="33" t="s">
        <v>231</v>
      </c>
      <c r="D25" s="91">
        <v>1630</v>
      </c>
      <c r="E25" s="91">
        <v>858</v>
      </c>
      <c r="F25" s="91">
        <v>814</v>
      </c>
      <c r="G25" s="91">
        <v>774</v>
      </c>
    </row>
    <row r="26" spans="1:7" ht="12" customHeight="1" x14ac:dyDescent="0.15">
      <c r="A26" s="33">
        <v>20</v>
      </c>
      <c r="B26" s="33">
        <v>219</v>
      </c>
      <c r="C26" s="33" t="s">
        <v>232</v>
      </c>
      <c r="D26" s="91">
        <v>2440</v>
      </c>
      <c r="E26" s="91">
        <v>1140</v>
      </c>
      <c r="F26" s="91">
        <v>964</v>
      </c>
      <c r="G26" s="91">
        <v>1300</v>
      </c>
    </row>
    <row r="27" spans="1:7" ht="12" customHeight="1" x14ac:dyDescent="0.15">
      <c r="A27" s="33">
        <v>20</v>
      </c>
      <c r="B27" s="33">
        <v>220</v>
      </c>
      <c r="C27" s="33" t="s">
        <v>225</v>
      </c>
      <c r="D27" s="91">
        <v>6990</v>
      </c>
      <c r="E27" s="91">
        <v>5460</v>
      </c>
      <c r="F27" s="91">
        <v>4930</v>
      </c>
      <c r="G27" s="91">
        <v>1530</v>
      </c>
    </row>
    <row r="28" spans="1:7" ht="12" customHeight="1" x14ac:dyDescent="0.15">
      <c r="A28" s="33">
        <v>20</v>
      </c>
      <c r="B28" s="33">
        <v>303</v>
      </c>
      <c r="C28" s="33" t="s">
        <v>132</v>
      </c>
      <c r="D28" s="91">
        <v>967</v>
      </c>
      <c r="E28" s="91">
        <v>207</v>
      </c>
      <c r="F28" s="91">
        <v>170</v>
      </c>
      <c r="G28" s="91">
        <v>760</v>
      </c>
    </row>
    <row r="29" spans="1:7" ht="12" customHeight="1" x14ac:dyDescent="0.15">
      <c r="A29" s="33">
        <v>20</v>
      </c>
      <c r="B29" s="33">
        <v>304</v>
      </c>
      <c r="C29" s="33" t="s">
        <v>133</v>
      </c>
      <c r="D29" s="91">
        <v>1850</v>
      </c>
      <c r="E29" s="91">
        <v>46</v>
      </c>
      <c r="F29" s="91">
        <v>37</v>
      </c>
      <c r="G29" s="91">
        <v>1800</v>
      </c>
    </row>
    <row r="30" spans="1:7" ht="12" customHeight="1" x14ac:dyDescent="0.15">
      <c r="A30" s="33">
        <v>20</v>
      </c>
      <c r="B30" s="33">
        <v>305</v>
      </c>
      <c r="C30" s="33" t="s">
        <v>134</v>
      </c>
      <c r="D30" s="91">
        <v>1940</v>
      </c>
      <c r="E30" s="91">
        <v>112</v>
      </c>
      <c r="F30" s="91">
        <v>94</v>
      </c>
      <c r="G30" s="91">
        <v>1820</v>
      </c>
    </row>
    <row r="31" spans="1:7" ht="12" customHeight="1" x14ac:dyDescent="0.15">
      <c r="A31" s="33">
        <v>20</v>
      </c>
      <c r="B31" s="33">
        <v>306</v>
      </c>
      <c r="C31" s="33" t="s">
        <v>135</v>
      </c>
      <c r="D31" s="91">
        <v>310</v>
      </c>
      <c r="E31" s="91">
        <v>48</v>
      </c>
      <c r="F31" s="91">
        <v>39</v>
      </c>
      <c r="G31" s="91">
        <v>262</v>
      </c>
    </row>
    <row r="32" spans="1:7" ht="12" customHeight="1" x14ac:dyDescent="0.15">
      <c r="A32" s="33">
        <v>20</v>
      </c>
      <c r="B32" s="33">
        <v>307</v>
      </c>
      <c r="C32" s="33" t="s">
        <v>136</v>
      </c>
      <c r="D32" s="91">
        <v>169</v>
      </c>
      <c r="E32" s="91">
        <v>30</v>
      </c>
      <c r="F32" s="91">
        <v>23</v>
      </c>
      <c r="G32" s="91">
        <v>139</v>
      </c>
    </row>
    <row r="33" spans="1:7" ht="12" customHeight="1" x14ac:dyDescent="0.15">
      <c r="A33" s="33">
        <v>20</v>
      </c>
      <c r="B33" s="33">
        <v>309</v>
      </c>
      <c r="C33" s="33" t="s">
        <v>137</v>
      </c>
      <c r="D33" s="91">
        <v>1280</v>
      </c>
      <c r="E33" s="91">
        <v>726</v>
      </c>
      <c r="F33" s="91">
        <v>622</v>
      </c>
      <c r="G33" s="91">
        <v>558</v>
      </c>
    </row>
    <row r="34" spans="1:7" ht="12" customHeight="1" x14ac:dyDescent="0.15">
      <c r="A34" s="33">
        <v>20</v>
      </c>
      <c r="B34" s="33">
        <v>321</v>
      </c>
      <c r="C34" s="33" t="s">
        <v>138</v>
      </c>
      <c r="D34" s="91">
        <v>345</v>
      </c>
      <c r="E34" s="91">
        <v>125</v>
      </c>
      <c r="F34" s="91">
        <v>110</v>
      </c>
      <c r="G34" s="91">
        <v>220</v>
      </c>
    </row>
    <row r="35" spans="1:7" ht="12" customHeight="1" x14ac:dyDescent="0.15">
      <c r="A35" s="33">
        <v>20</v>
      </c>
      <c r="B35" s="33">
        <v>323</v>
      </c>
      <c r="C35" s="33" t="s">
        <v>140</v>
      </c>
      <c r="D35" s="91">
        <v>751</v>
      </c>
      <c r="E35" s="91">
        <v>239</v>
      </c>
      <c r="F35" s="91">
        <v>205</v>
      </c>
      <c r="G35" s="91">
        <v>512</v>
      </c>
    </row>
    <row r="36" spans="1:7" ht="12" customHeight="1" x14ac:dyDescent="0.15">
      <c r="A36" s="33">
        <v>20</v>
      </c>
      <c r="B36" s="33">
        <v>324</v>
      </c>
      <c r="C36" s="33" t="s">
        <v>141</v>
      </c>
      <c r="D36" s="91">
        <v>1320</v>
      </c>
      <c r="E36" s="91">
        <v>742</v>
      </c>
      <c r="F36" s="91">
        <v>619</v>
      </c>
      <c r="G36" s="91">
        <v>574</v>
      </c>
    </row>
    <row r="37" spans="1:7" ht="12" customHeight="1" x14ac:dyDescent="0.15">
      <c r="A37" s="33">
        <v>20</v>
      </c>
      <c r="B37" s="33">
        <v>349</v>
      </c>
      <c r="C37" s="33" t="s">
        <v>148</v>
      </c>
      <c r="D37" s="91">
        <v>453</v>
      </c>
      <c r="E37" s="91">
        <v>245</v>
      </c>
      <c r="F37" s="91">
        <v>182</v>
      </c>
      <c r="G37" s="91">
        <v>208</v>
      </c>
    </row>
    <row r="38" spans="1:7" ht="12" customHeight="1" x14ac:dyDescent="0.15">
      <c r="A38" s="33">
        <v>20</v>
      </c>
      <c r="B38" s="33">
        <v>350</v>
      </c>
      <c r="C38" s="33" t="s">
        <v>226</v>
      </c>
      <c r="D38" s="91">
        <v>942</v>
      </c>
      <c r="E38" s="91">
        <v>505</v>
      </c>
      <c r="F38" s="91">
        <v>393</v>
      </c>
      <c r="G38" s="91">
        <v>437</v>
      </c>
    </row>
    <row r="39" spans="1:7" ht="12" customHeight="1" x14ac:dyDescent="0.15">
      <c r="A39" s="33">
        <v>20</v>
      </c>
      <c r="B39" s="33">
        <v>361</v>
      </c>
      <c r="C39" s="33" t="s">
        <v>149</v>
      </c>
      <c r="D39" s="91">
        <v>54</v>
      </c>
      <c r="E39" s="91">
        <v>28</v>
      </c>
      <c r="F39" s="91">
        <v>22</v>
      </c>
      <c r="G39" s="91">
        <v>26</v>
      </c>
    </row>
    <row r="40" spans="1:7" ht="12" customHeight="1" x14ac:dyDescent="0.15">
      <c r="A40" s="33">
        <v>20</v>
      </c>
      <c r="B40" s="33">
        <v>362</v>
      </c>
      <c r="C40" s="33" t="s">
        <v>150</v>
      </c>
      <c r="D40" s="91">
        <v>1650</v>
      </c>
      <c r="E40" s="91">
        <v>935</v>
      </c>
      <c r="F40" s="91">
        <v>768</v>
      </c>
      <c r="G40" s="91">
        <v>711</v>
      </c>
    </row>
    <row r="41" spans="1:7" ht="12" customHeight="1" x14ac:dyDescent="0.15">
      <c r="A41" s="33">
        <v>20</v>
      </c>
      <c r="B41" s="33">
        <v>363</v>
      </c>
      <c r="C41" s="33" t="s">
        <v>151</v>
      </c>
      <c r="D41" s="91">
        <v>1150</v>
      </c>
      <c r="E41" s="91">
        <v>566</v>
      </c>
      <c r="F41" s="91">
        <v>491</v>
      </c>
      <c r="G41" s="91">
        <v>579</v>
      </c>
    </row>
    <row r="42" spans="1:7" ht="12" customHeight="1" x14ac:dyDescent="0.15">
      <c r="A42" s="33">
        <v>20</v>
      </c>
      <c r="B42" s="33">
        <v>382</v>
      </c>
      <c r="C42" s="33" t="s">
        <v>153</v>
      </c>
      <c r="D42" s="91">
        <v>972</v>
      </c>
      <c r="E42" s="91">
        <v>554</v>
      </c>
      <c r="F42" s="91">
        <v>488</v>
      </c>
      <c r="G42" s="91">
        <v>418</v>
      </c>
    </row>
    <row r="43" spans="1:7" ht="12" customHeight="1" x14ac:dyDescent="0.15">
      <c r="A43" s="33">
        <v>20</v>
      </c>
      <c r="B43" s="33">
        <v>383</v>
      </c>
      <c r="C43" s="33" t="s">
        <v>154</v>
      </c>
      <c r="D43" s="91">
        <v>1540</v>
      </c>
      <c r="E43" s="91">
        <v>743</v>
      </c>
      <c r="F43" s="91">
        <v>651</v>
      </c>
      <c r="G43" s="91">
        <v>793</v>
      </c>
    </row>
    <row r="44" spans="1:7" ht="12" customHeight="1" x14ac:dyDescent="0.15">
      <c r="A44" s="33">
        <v>20</v>
      </c>
      <c r="B44" s="33">
        <v>384</v>
      </c>
      <c r="C44" s="33" t="s">
        <v>155</v>
      </c>
      <c r="D44" s="91">
        <v>1190</v>
      </c>
      <c r="E44" s="91">
        <v>853</v>
      </c>
      <c r="F44" s="91">
        <v>742</v>
      </c>
      <c r="G44" s="91">
        <v>335</v>
      </c>
    </row>
    <row r="45" spans="1:7" ht="12" customHeight="1" x14ac:dyDescent="0.15">
      <c r="A45" s="33">
        <v>20</v>
      </c>
      <c r="B45" s="33">
        <v>385</v>
      </c>
      <c r="C45" s="33" t="s">
        <v>156</v>
      </c>
      <c r="D45" s="91">
        <v>899</v>
      </c>
      <c r="E45" s="91">
        <v>556</v>
      </c>
      <c r="F45" s="91">
        <v>486</v>
      </c>
      <c r="G45" s="91">
        <v>343</v>
      </c>
    </row>
    <row r="46" spans="1:7" ht="12" customHeight="1" x14ac:dyDescent="0.15">
      <c r="A46" s="33">
        <v>20</v>
      </c>
      <c r="B46" s="33">
        <v>386</v>
      </c>
      <c r="C46" s="33" t="s">
        <v>157</v>
      </c>
      <c r="D46" s="91">
        <v>764</v>
      </c>
      <c r="E46" s="91">
        <v>426</v>
      </c>
      <c r="F46" s="91">
        <v>363</v>
      </c>
      <c r="G46" s="91">
        <v>338</v>
      </c>
    </row>
    <row r="47" spans="1:7" ht="12" customHeight="1" x14ac:dyDescent="0.15">
      <c r="A47" s="33">
        <v>20</v>
      </c>
      <c r="B47" s="33">
        <v>388</v>
      </c>
      <c r="C47" s="33" t="s">
        <v>159</v>
      </c>
      <c r="D47" s="91">
        <v>499</v>
      </c>
      <c r="E47" s="91">
        <v>415</v>
      </c>
      <c r="F47" s="91">
        <v>361</v>
      </c>
      <c r="G47" s="91">
        <v>84</v>
      </c>
    </row>
    <row r="48" spans="1:7" ht="12" customHeight="1" x14ac:dyDescent="0.15">
      <c r="A48" s="33">
        <v>20</v>
      </c>
      <c r="B48" s="33">
        <v>402</v>
      </c>
      <c r="C48" s="33" t="s">
        <v>160</v>
      </c>
      <c r="D48" s="91">
        <v>1070</v>
      </c>
      <c r="E48" s="91">
        <v>250</v>
      </c>
      <c r="F48" s="91">
        <v>210</v>
      </c>
      <c r="G48" s="91">
        <v>822</v>
      </c>
    </row>
    <row r="49" spans="1:7" ht="12" customHeight="1" x14ac:dyDescent="0.15">
      <c r="A49" s="33">
        <v>20</v>
      </c>
      <c r="B49" s="33">
        <v>403</v>
      </c>
      <c r="C49" s="33" t="s">
        <v>161</v>
      </c>
      <c r="D49" s="91">
        <v>949</v>
      </c>
      <c r="E49" s="91">
        <v>303</v>
      </c>
      <c r="F49" s="91">
        <v>256</v>
      </c>
      <c r="G49" s="91">
        <v>646</v>
      </c>
    </row>
    <row r="50" spans="1:7" ht="12" customHeight="1" x14ac:dyDescent="0.15">
      <c r="A50" s="33">
        <v>20</v>
      </c>
      <c r="B50" s="33">
        <v>404</v>
      </c>
      <c r="C50" s="33" t="s">
        <v>162</v>
      </c>
      <c r="D50" s="91">
        <v>509</v>
      </c>
      <c r="E50" s="91">
        <v>257</v>
      </c>
      <c r="F50" s="91">
        <v>204</v>
      </c>
      <c r="G50" s="91">
        <v>252</v>
      </c>
    </row>
    <row r="51" spans="1:7" ht="12" customHeight="1" x14ac:dyDescent="0.15">
      <c r="A51" s="33">
        <v>20</v>
      </c>
      <c r="B51" s="33">
        <v>407</v>
      </c>
      <c r="C51" s="33" t="s">
        <v>164</v>
      </c>
      <c r="D51" s="91">
        <v>453</v>
      </c>
      <c r="E51" s="91">
        <v>221</v>
      </c>
      <c r="F51" s="91">
        <v>181</v>
      </c>
      <c r="G51" s="91">
        <v>232</v>
      </c>
    </row>
    <row r="52" spans="1:7" ht="12" customHeight="1" x14ac:dyDescent="0.15">
      <c r="A52" s="33">
        <v>20</v>
      </c>
      <c r="B52" s="33">
        <v>409</v>
      </c>
      <c r="C52" s="33" t="s">
        <v>166</v>
      </c>
      <c r="D52" s="91">
        <v>21</v>
      </c>
      <c r="E52" s="91">
        <v>8</v>
      </c>
      <c r="F52" s="91">
        <v>6</v>
      </c>
      <c r="G52" s="91">
        <v>13</v>
      </c>
    </row>
    <row r="53" spans="1:7" ht="12" customHeight="1" x14ac:dyDescent="0.15">
      <c r="A53" s="33">
        <v>20</v>
      </c>
      <c r="B53" s="33">
        <v>410</v>
      </c>
      <c r="C53" s="33" t="s">
        <v>167</v>
      </c>
      <c r="D53" s="91">
        <v>132</v>
      </c>
      <c r="E53" s="91">
        <v>56</v>
      </c>
      <c r="F53" s="91">
        <v>43</v>
      </c>
      <c r="G53" s="91">
        <v>76</v>
      </c>
    </row>
    <row r="54" spans="1:7" ht="12" customHeight="1" x14ac:dyDescent="0.15">
      <c r="A54" s="33">
        <v>20</v>
      </c>
      <c r="B54" s="33">
        <v>411</v>
      </c>
      <c r="C54" s="33" t="s">
        <v>233</v>
      </c>
      <c r="D54" s="91">
        <v>431</v>
      </c>
      <c r="E54" s="91">
        <v>169</v>
      </c>
      <c r="F54" s="91">
        <v>138</v>
      </c>
      <c r="G54" s="91">
        <v>262</v>
      </c>
    </row>
    <row r="55" spans="1:7" ht="12" customHeight="1" x14ac:dyDescent="0.15">
      <c r="A55" s="33">
        <v>20</v>
      </c>
      <c r="B55" s="33">
        <v>412</v>
      </c>
      <c r="C55" s="33" t="s">
        <v>169</v>
      </c>
      <c r="D55" s="91">
        <v>110</v>
      </c>
      <c r="E55" s="91">
        <v>76</v>
      </c>
      <c r="F55" s="91">
        <v>62</v>
      </c>
      <c r="G55" s="91">
        <v>34</v>
      </c>
    </row>
    <row r="56" spans="1:7" ht="12" customHeight="1" x14ac:dyDescent="0.15">
      <c r="A56" s="33">
        <v>20</v>
      </c>
      <c r="B56" s="33">
        <v>413</v>
      </c>
      <c r="C56" s="33" t="s">
        <v>234</v>
      </c>
      <c r="D56" s="91">
        <v>99</v>
      </c>
      <c r="E56" s="91">
        <v>25</v>
      </c>
      <c r="F56" s="91">
        <v>19</v>
      </c>
      <c r="G56" s="91">
        <v>74</v>
      </c>
    </row>
    <row r="57" spans="1:7" ht="12" customHeight="1" x14ac:dyDescent="0.15">
      <c r="A57" s="33">
        <v>20</v>
      </c>
      <c r="B57" s="33">
        <v>414</v>
      </c>
      <c r="C57" s="33" t="s">
        <v>171</v>
      </c>
      <c r="D57" s="91">
        <v>200</v>
      </c>
      <c r="E57" s="91">
        <v>71</v>
      </c>
      <c r="F57" s="91">
        <v>57</v>
      </c>
      <c r="G57" s="91">
        <v>129</v>
      </c>
    </row>
    <row r="58" spans="1:7" ht="12" customHeight="1" x14ac:dyDescent="0.15">
      <c r="A58" s="33">
        <v>20</v>
      </c>
      <c r="B58" s="33">
        <v>415</v>
      </c>
      <c r="C58" s="33" t="s">
        <v>172</v>
      </c>
      <c r="D58" s="91">
        <v>481</v>
      </c>
      <c r="E58" s="91">
        <v>168</v>
      </c>
      <c r="F58" s="91">
        <v>141</v>
      </c>
      <c r="G58" s="91">
        <v>313</v>
      </c>
    </row>
    <row r="59" spans="1:7" ht="12" customHeight="1" x14ac:dyDescent="0.15">
      <c r="A59" s="33">
        <v>20</v>
      </c>
      <c r="B59" s="33">
        <v>416</v>
      </c>
      <c r="C59" s="33" t="s">
        <v>173</v>
      </c>
      <c r="D59" s="91">
        <v>593</v>
      </c>
      <c r="E59" s="91">
        <v>185</v>
      </c>
      <c r="F59" s="91">
        <v>155</v>
      </c>
      <c r="G59" s="91">
        <v>408</v>
      </c>
    </row>
    <row r="60" spans="1:7" ht="12" customHeight="1" x14ac:dyDescent="0.15">
      <c r="A60" s="33">
        <v>20</v>
      </c>
      <c r="B60" s="33">
        <v>417</v>
      </c>
      <c r="C60" s="33" t="s">
        <v>174</v>
      </c>
      <c r="D60" s="91">
        <v>211</v>
      </c>
      <c r="E60" s="91">
        <v>70</v>
      </c>
      <c r="F60" s="91">
        <v>55</v>
      </c>
      <c r="G60" s="91">
        <v>141</v>
      </c>
    </row>
    <row r="61" spans="1:7" ht="12" customHeight="1" x14ac:dyDescent="0.15">
      <c r="A61" s="33">
        <v>20</v>
      </c>
      <c r="B61" s="33">
        <v>422</v>
      </c>
      <c r="C61" s="33" t="s">
        <v>178</v>
      </c>
      <c r="D61" s="91">
        <v>180</v>
      </c>
      <c r="E61" s="91">
        <v>100</v>
      </c>
      <c r="F61" s="91">
        <v>75</v>
      </c>
      <c r="G61" s="91">
        <v>80</v>
      </c>
    </row>
    <row r="62" spans="1:7" ht="12" customHeight="1" x14ac:dyDescent="0.15">
      <c r="A62" s="33">
        <v>20</v>
      </c>
      <c r="B62" s="33">
        <v>423</v>
      </c>
      <c r="C62" s="33" t="s">
        <v>179</v>
      </c>
      <c r="D62" s="91">
        <v>296</v>
      </c>
      <c r="E62" s="91">
        <v>193</v>
      </c>
      <c r="F62" s="91">
        <v>146</v>
      </c>
      <c r="G62" s="91">
        <v>103</v>
      </c>
    </row>
    <row r="63" spans="1:7" ht="12" customHeight="1" x14ac:dyDescent="0.15">
      <c r="A63" s="33">
        <v>20</v>
      </c>
      <c r="B63" s="33">
        <v>425</v>
      </c>
      <c r="C63" s="33" t="s">
        <v>181</v>
      </c>
      <c r="D63" s="91">
        <v>238</v>
      </c>
      <c r="E63" s="91">
        <v>108</v>
      </c>
      <c r="F63" s="91">
        <v>84</v>
      </c>
      <c r="G63" s="91">
        <v>130</v>
      </c>
    </row>
    <row r="64" spans="1:7" ht="12" customHeight="1" x14ac:dyDescent="0.15">
      <c r="A64" s="33">
        <v>20</v>
      </c>
      <c r="B64" s="33">
        <v>429</v>
      </c>
      <c r="C64" s="33" t="s">
        <v>185</v>
      </c>
      <c r="D64" s="91">
        <v>46</v>
      </c>
      <c r="E64" s="91">
        <v>32</v>
      </c>
      <c r="F64" s="91">
        <v>25</v>
      </c>
      <c r="G64" s="91">
        <v>14</v>
      </c>
    </row>
    <row r="65" spans="1:7" ht="12" customHeight="1" x14ac:dyDescent="0.15">
      <c r="A65" s="33">
        <v>20</v>
      </c>
      <c r="B65" s="33">
        <v>430</v>
      </c>
      <c r="C65" s="33" t="s">
        <v>186</v>
      </c>
      <c r="D65" s="91">
        <v>183</v>
      </c>
      <c r="E65" s="91">
        <v>101</v>
      </c>
      <c r="F65" s="91">
        <v>76</v>
      </c>
      <c r="G65" s="91">
        <v>82</v>
      </c>
    </row>
    <row r="66" spans="1:7" ht="12" customHeight="1" x14ac:dyDescent="0.15">
      <c r="A66" s="33">
        <v>20</v>
      </c>
      <c r="B66" s="33">
        <v>432</v>
      </c>
      <c r="C66" s="33" t="s">
        <v>227</v>
      </c>
      <c r="D66" s="91">
        <v>1190</v>
      </c>
      <c r="E66" s="91">
        <v>517</v>
      </c>
      <c r="F66" s="91">
        <v>402</v>
      </c>
      <c r="G66" s="91">
        <v>677</v>
      </c>
    </row>
    <row r="67" spans="1:7" ht="12" customHeight="1" x14ac:dyDescent="0.15">
      <c r="A67" s="33">
        <v>20</v>
      </c>
      <c r="B67" s="33">
        <v>446</v>
      </c>
      <c r="C67" s="33" t="s">
        <v>191</v>
      </c>
      <c r="D67" s="91">
        <v>396</v>
      </c>
      <c r="E67" s="91">
        <v>221</v>
      </c>
      <c r="F67" s="91">
        <v>189</v>
      </c>
      <c r="G67" s="91">
        <v>175</v>
      </c>
    </row>
    <row r="68" spans="1:7" ht="12" customHeight="1" x14ac:dyDescent="0.15">
      <c r="A68" s="33">
        <v>20</v>
      </c>
      <c r="B68" s="33">
        <v>448</v>
      </c>
      <c r="C68" s="33" t="s">
        <v>193</v>
      </c>
      <c r="D68" s="91">
        <v>242</v>
      </c>
      <c r="E68" s="91">
        <v>99</v>
      </c>
      <c r="F68" s="91">
        <v>88</v>
      </c>
      <c r="G68" s="91">
        <v>143</v>
      </c>
    </row>
    <row r="69" spans="1:7" ht="12" customHeight="1" x14ac:dyDescent="0.15">
      <c r="A69" s="33">
        <v>20</v>
      </c>
      <c r="B69" s="33">
        <v>449</v>
      </c>
      <c r="C69" s="33" t="s">
        <v>194</v>
      </c>
      <c r="D69" s="91">
        <v>928</v>
      </c>
      <c r="E69" s="91">
        <v>483</v>
      </c>
      <c r="F69" s="91">
        <v>444</v>
      </c>
      <c r="G69" s="91">
        <v>445</v>
      </c>
    </row>
    <row r="70" spans="1:7" ht="12" customHeight="1" x14ac:dyDescent="0.15">
      <c r="A70" s="33">
        <v>20</v>
      </c>
      <c r="B70" s="33">
        <v>450</v>
      </c>
      <c r="C70" s="33" t="s">
        <v>195</v>
      </c>
      <c r="D70" s="91">
        <v>808</v>
      </c>
      <c r="E70" s="91">
        <v>202</v>
      </c>
      <c r="F70" s="91">
        <v>183</v>
      </c>
      <c r="G70" s="91">
        <v>606</v>
      </c>
    </row>
    <row r="71" spans="1:7" ht="12" customHeight="1" x14ac:dyDescent="0.15">
      <c r="A71" s="33">
        <v>20</v>
      </c>
      <c r="B71" s="33">
        <v>451</v>
      </c>
      <c r="C71" s="33" t="s">
        <v>196</v>
      </c>
      <c r="D71" s="91">
        <v>566</v>
      </c>
      <c r="E71" s="91">
        <v>117</v>
      </c>
      <c r="F71" s="91">
        <v>104</v>
      </c>
      <c r="G71" s="91">
        <v>449</v>
      </c>
    </row>
    <row r="72" spans="1:7" ht="12" customHeight="1" x14ac:dyDescent="0.15">
      <c r="A72" s="33">
        <v>20</v>
      </c>
      <c r="B72" s="33">
        <v>452</v>
      </c>
      <c r="C72" s="33" t="s">
        <v>228</v>
      </c>
      <c r="D72" s="91">
        <v>664</v>
      </c>
      <c r="E72" s="91">
        <v>351</v>
      </c>
      <c r="F72" s="91">
        <v>299</v>
      </c>
      <c r="G72" s="91">
        <v>313</v>
      </c>
    </row>
    <row r="73" spans="1:7" ht="12" customHeight="1" x14ac:dyDescent="0.15">
      <c r="A73" s="33">
        <v>20</v>
      </c>
      <c r="B73" s="33">
        <v>481</v>
      </c>
      <c r="C73" s="33" t="s">
        <v>204</v>
      </c>
      <c r="D73" s="91">
        <v>883</v>
      </c>
      <c r="E73" s="91">
        <v>713</v>
      </c>
      <c r="F73" s="91">
        <v>653</v>
      </c>
      <c r="G73" s="91">
        <v>170</v>
      </c>
    </row>
    <row r="74" spans="1:7" ht="12" customHeight="1" x14ac:dyDescent="0.15">
      <c r="A74" s="33">
        <v>20</v>
      </c>
      <c r="B74" s="33">
        <v>482</v>
      </c>
      <c r="C74" s="33" t="s">
        <v>205</v>
      </c>
      <c r="D74" s="91">
        <v>1170</v>
      </c>
      <c r="E74" s="91">
        <v>1060</v>
      </c>
      <c r="F74" s="91">
        <v>969</v>
      </c>
      <c r="G74" s="91">
        <v>105</v>
      </c>
    </row>
    <row r="75" spans="1:7" ht="12" customHeight="1" x14ac:dyDescent="0.15">
      <c r="A75" s="33">
        <v>20</v>
      </c>
      <c r="B75" s="33">
        <v>485</v>
      </c>
      <c r="C75" s="33" t="s">
        <v>208</v>
      </c>
      <c r="D75" s="91">
        <v>761</v>
      </c>
      <c r="E75" s="91">
        <v>666</v>
      </c>
      <c r="F75" s="91">
        <v>555</v>
      </c>
      <c r="G75" s="91">
        <v>95</v>
      </c>
    </row>
    <row r="76" spans="1:7" ht="12" customHeight="1" x14ac:dyDescent="0.15">
      <c r="A76" s="33">
        <v>20</v>
      </c>
      <c r="B76" s="33">
        <v>486</v>
      </c>
      <c r="C76" s="33" t="s">
        <v>209</v>
      </c>
      <c r="D76" s="91">
        <v>431</v>
      </c>
      <c r="E76" s="91">
        <v>357</v>
      </c>
      <c r="F76" s="91">
        <v>224</v>
      </c>
      <c r="G76" s="91">
        <v>74</v>
      </c>
    </row>
    <row r="77" spans="1:7" ht="12" customHeight="1" x14ac:dyDescent="0.15">
      <c r="A77" s="33">
        <v>20</v>
      </c>
      <c r="B77" s="33">
        <v>521</v>
      </c>
      <c r="C77" s="33" t="s">
        <v>210</v>
      </c>
      <c r="D77" s="91">
        <v>547</v>
      </c>
      <c r="E77" s="91">
        <v>196</v>
      </c>
      <c r="F77" s="91">
        <v>178</v>
      </c>
      <c r="G77" s="91">
        <v>351</v>
      </c>
    </row>
    <row r="78" spans="1:7" ht="12" customHeight="1" x14ac:dyDescent="0.15">
      <c r="A78" s="33">
        <v>20</v>
      </c>
      <c r="B78" s="33">
        <v>541</v>
      </c>
      <c r="C78" s="33" t="s">
        <v>211</v>
      </c>
      <c r="D78" s="91">
        <v>822</v>
      </c>
      <c r="E78" s="91">
        <v>160</v>
      </c>
      <c r="F78" s="91">
        <v>156</v>
      </c>
      <c r="G78" s="91">
        <v>662</v>
      </c>
    </row>
    <row r="79" spans="1:7" ht="12" customHeight="1" x14ac:dyDescent="0.15">
      <c r="A79" s="33">
        <v>20</v>
      </c>
      <c r="B79" s="33">
        <v>543</v>
      </c>
      <c r="C79" s="33" t="s">
        <v>212</v>
      </c>
      <c r="D79" s="91">
        <v>626</v>
      </c>
      <c r="E79" s="91">
        <v>139</v>
      </c>
      <c r="F79" s="91">
        <v>120</v>
      </c>
      <c r="G79" s="91">
        <v>487</v>
      </c>
    </row>
    <row r="80" spans="1:7" ht="12" customHeight="1" x14ac:dyDescent="0.15">
      <c r="A80" s="33">
        <v>20</v>
      </c>
      <c r="B80" s="33">
        <v>561</v>
      </c>
      <c r="C80" s="33" t="s">
        <v>213</v>
      </c>
      <c r="D80" s="91">
        <v>1040</v>
      </c>
      <c r="E80" s="91">
        <v>170</v>
      </c>
      <c r="F80" s="91">
        <v>135</v>
      </c>
      <c r="G80" s="91">
        <v>872</v>
      </c>
    </row>
    <row r="81" spans="1:7" ht="12" customHeight="1" x14ac:dyDescent="0.15">
      <c r="A81" s="33">
        <v>20</v>
      </c>
      <c r="B81" s="33">
        <v>562</v>
      </c>
      <c r="C81" s="33" t="s">
        <v>214</v>
      </c>
      <c r="D81" s="91">
        <v>898</v>
      </c>
      <c r="E81" s="91">
        <v>560</v>
      </c>
      <c r="F81" s="91">
        <v>458</v>
      </c>
      <c r="G81" s="91">
        <v>338</v>
      </c>
    </row>
    <row r="82" spans="1:7" ht="12" customHeight="1" x14ac:dyDescent="0.15">
      <c r="A82" s="33">
        <v>20</v>
      </c>
      <c r="B82" s="33">
        <v>563</v>
      </c>
      <c r="C82" s="33" t="s">
        <v>215</v>
      </c>
      <c r="D82" s="91">
        <v>340</v>
      </c>
      <c r="E82" s="91">
        <v>243</v>
      </c>
      <c r="F82" s="91">
        <v>180</v>
      </c>
      <c r="G82" s="91">
        <v>97</v>
      </c>
    </row>
    <row r="83" spans="1:7" ht="12" customHeight="1" x14ac:dyDescent="0.15">
      <c r="A83" s="33">
        <v>20</v>
      </c>
      <c r="B83" s="33">
        <v>581</v>
      </c>
      <c r="C83" s="33" t="s">
        <v>216</v>
      </c>
      <c r="D83" s="91">
        <v>591</v>
      </c>
      <c r="E83" s="91">
        <v>130</v>
      </c>
      <c r="F83" s="91">
        <v>98</v>
      </c>
      <c r="G83" s="91">
        <v>461</v>
      </c>
    </row>
    <row r="84" spans="1:7" ht="12" customHeight="1" x14ac:dyDescent="0.15">
      <c r="A84" s="33">
        <v>20</v>
      </c>
      <c r="B84" s="33">
        <v>583</v>
      </c>
      <c r="C84" s="33" t="s">
        <v>217</v>
      </c>
      <c r="D84" s="91">
        <v>1490</v>
      </c>
      <c r="E84" s="91">
        <v>958</v>
      </c>
      <c r="F84" s="91">
        <v>830</v>
      </c>
      <c r="G84" s="91">
        <v>527</v>
      </c>
    </row>
    <row r="85" spans="1:7" ht="12" customHeight="1" x14ac:dyDescent="0.15">
      <c r="A85" s="33">
        <v>20</v>
      </c>
      <c r="B85" s="33">
        <v>588</v>
      </c>
      <c r="C85" s="33" t="s">
        <v>220</v>
      </c>
      <c r="D85" s="91">
        <v>354</v>
      </c>
      <c r="E85" s="91">
        <v>84</v>
      </c>
      <c r="F85" s="91">
        <v>67</v>
      </c>
      <c r="G85" s="91">
        <v>270</v>
      </c>
    </row>
    <row r="86" spans="1:7" ht="12" customHeight="1" x14ac:dyDescent="0.15">
      <c r="A86" s="33">
        <v>20</v>
      </c>
      <c r="B86" s="33">
        <v>589</v>
      </c>
      <c r="C86" s="33" t="s">
        <v>221</v>
      </c>
      <c r="D86" s="91">
        <v>314</v>
      </c>
      <c r="E86" s="91">
        <v>57</v>
      </c>
      <c r="F86" s="91">
        <v>41</v>
      </c>
      <c r="G86" s="91">
        <v>257</v>
      </c>
    </row>
    <row r="87" spans="1:7" ht="12" customHeight="1" x14ac:dyDescent="0.15">
      <c r="A87" s="33">
        <v>20</v>
      </c>
      <c r="B87" s="33">
        <v>590</v>
      </c>
      <c r="C87" s="33" t="s">
        <v>229</v>
      </c>
      <c r="D87" s="91">
        <v>1770</v>
      </c>
      <c r="E87" s="91">
        <v>759</v>
      </c>
      <c r="F87" s="91">
        <v>646</v>
      </c>
      <c r="G87" s="91">
        <v>1010</v>
      </c>
    </row>
    <row r="88" spans="1:7" ht="12" customHeight="1" x14ac:dyDescent="0.15">
      <c r="A88" s="33">
        <v>20</v>
      </c>
      <c r="B88" s="33">
        <v>602</v>
      </c>
      <c r="C88" s="33" t="s">
        <v>223</v>
      </c>
      <c r="D88" s="91">
        <v>647</v>
      </c>
      <c r="E88" s="91">
        <v>359</v>
      </c>
      <c r="F88" s="91">
        <v>276</v>
      </c>
      <c r="G88" s="91">
        <v>288</v>
      </c>
    </row>
    <row r="90" spans="1:7" ht="12" customHeight="1" x14ac:dyDescent="0.15">
      <c r="A90" s="31" t="s">
        <v>23</v>
      </c>
      <c r="D90" s="87">
        <f>SUM(D9:D89)</f>
        <v>111357</v>
      </c>
      <c r="E90" s="87">
        <f>SUM(E9:E89)</f>
        <v>55651</v>
      </c>
      <c r="F90" s="87">
        <f>SUM(F9:F89)</f>
        <v>48384</v>
      </c>
      <c r="G90" s="87">
        <f>SUM(G9:G89)</f>
        <v>55711</v>
      </c>
    </row>
    <row r="91" spans="1:7" ht="12" customHeight="1" x14ac:dyDescent="0.15">
      <c r="A91" s="31" t="s">
        <v>29</v>
      </c>
    </row>
    <row r="92" spans="1:7" ht="12" customHeight="1" x14ac:dyDescent="0.15">
      <c r="A92" s="31" t="s">
        <v>30</v>
      </c>
    </row>
    <row r="93" spans="1:7" ht="12" customHeight="1" x14ac:dyDescent="0.15">
      <c r="A93" s="31" t="s">
        <v>31</v>
      </c>
    </row>
    <row r="94" spans="1:7" ht="12" customHeight="1" x14ac:dyDescent="0.15">
      <c r="A94" s="31" t="s">
        <v>32</v>
      </c>
    </row>
    <row r="95" spans="1:7" ht="12" customHeight="1" x14ac:dyDescent="0.15">
      <c r="A95" s="31" t="s">
        <v>33</v>
      </c>
    </row>
    <row r="96" spans="1:7" ht="12" customHeight="1" x14ac:dyDescent="0.15">
      <c r="A96" s="31" t="s">
        <v>34</v>
      </c>
    </row>
  </sheetData>
  <phoneticPr fontId="5"/>
  <pageMargins left="0.59055118110236227" right="0.59055118110236227" top="0.59055118110236227" bottom="0.59055118110236227" header="0.31496062992125984" footer="0.31496062992125984"/>
  <pageSetup paperSize="9" scale="80" orientation="portrait" horizontalDpi="4294967292"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5D589E-27E4-4951-8976-B38A6FF94DA6}">
  <sheetPr>
    <tabColor theme="9" tint="0.39997558519241921"/>
  </sheetPr>
  <dimension ref="A1:K186"/>
  <sheetViews>
    <sheetView zoomScaleNormal="100" workbookViewId="0">
      <pane xSplit="3" ySplit="8" topLeftCell="D63" activePane="bottomRight" state="frozen"/>
      <selection activeCell="I73" sqref="I73"/>
      <selection pane="topRight" activeCell="I73" sqref="I73"/>
      <selection pane="bottomLeft" activeCell="I73" sqref="I73"/>
      <selection pane="bottomRight" activeCell="G9" sqref="G9"/>
    </sheetView>
  </sheetViews>
  <sheetFormatPr defaultColWidth="11" defaultRowHeight="12" customHeight="1" x14ac:dyDescent="0.15"/>
  <cols>
    <col min="1" max="1" width="5.28515625" style="89" customWidth="1"/>
    <col min="2" max="2" width="5.28515625" style="88" customWidth="1"/>
    <col min="3" max="3" width="11" style="88" bestFit="1" customWidth="1"/>
    <col min="4" max="7" width="11" style="87" customWidth="1"/>
    <col min="8" max="8" width="11" style="129" customWidth="1"/>
    <col min="9" max="256" width="11" style="129"/>
    <col min="257" max="258" width="5.28515625" style="129" customWidth="1"/>
    <col min="259" max="259" width="11" style="129" bestFit="1"/>
    <col min="260" max="512" width="11" style="129"/>
    <col min="513" max="514" width="5.28515625" style="129" customWidth="1"/>
    <col min="515" max="515" width="11" style="129" bestFit="1"/>
    <col min="516" max="768" width="11" style="129"/>
    <col min="769" max="770" width="5.28515625" style="129" customWidth="1"/>
    <col min="771" max="771" width="11" style="129" bestFit="1"/>
    <col min="772" max="1024" width="11" style="129"/>
    <col min="1025" max="1026" width="5.28515625" style="129" customWidth="1"/>
    <col min="1027" max="1027" width="11" style="129" bestFit="1"/>
    <col min="1028" max="1280" width="11" style="129"/>
    <col min="1281" max="1282" width="5.28515625" style="129" customWidth="1"/>
    <col min="1283" max="1283" width="11" style="129" bestFit="1"/>
    <col min="1284" max="1536" width="11" style="129"/>
    <col min="1537" max="1538" width="5.28515625" style="129" customWidth="1"/>
    <col min="1539" max="1539" width="11" style="129" bestFit="1"/>
    <col min="1540" max="1792" width="11" style="129"/>
    <col min="1793" max="1794" width="5.28515625" style="129" customWidth="1"/>
    <col min="1795" max="1795" width="11" style="129" bestFit="1"/>
    <col min="1796" max="2048" width="11" style="129"/>
    <col min="2049" max="2050" width="5.28515625" style="129" customWidth="1"/>
    <col min="2051" max="2051" width="11" style="129" bestFit="1"/>
    <col min="2052" max="2304" width="11" style="129"/>
    <col min="2305" max="2306" width="5.28515625" style="129" customWidth="1"/>
    <col min="2307" max="2307" width="11" style="129" bestFit="1"/>
    <col min="2308" max="2560" width="11" style="129"/>
    <col min="2561" max="2562" width="5.28515625" style="129" customWidth="1"/>
    <col min="2563" max="2563" width="11" style="129" bestFit="1"/>
    <col min="2564" max="2816" width="11" style="129"/>
    <col min="2817" max="2818" width="5.28515625" style="129" customWidth="1"/>
    <col min="2819" max="2819" width="11" style="129" bestFit="1"/>
    <col min="2820" max="3072" width="11" style="129"/>
    <col min="3073" max="3074" width="5.28515625" style="129" customWidth="1"/>
    <col min="3075" max="3075" width="11" style="129" bestFit="1"/>
    <col min="3076" max="3328" width="11" style="129"/>
    <col min="3329" max="3330" width="5.28515625" style="129" customWidth="1"/>
    <col min="3331" max="3331" width="11" style="129" bestFit="1"/>
    <col min="3332" max="3584" width="11" style="129"/>
    <col min="3585" max="3586" width="5.28515625" style="129" customWidth="1"/>
    <col min="3587" max="3587" width="11" style="129" bestFit="1"/>
    <col min="3588" max="3840" width="11" style="129"/>
    <col min="3841" max="3842" width="5.28515625" style="129" customWidth="1"/>
    <col min="3843" max="3843" width="11" style="129" bestFit="1"/>
    <col min="3844" max="4096" width="11" style="129"/>
    <col min="4097" max="4098" width="5.28515625" style="129" customWidth="1"/>
    <col min="4099" max="4099" width="11" style="129" bestFit="1"/>
    <col min="4100" max="4352" width="11" style="129"/>
    <col min="4353" max="4354" width="5.28515625" style="129" customWidth="1"/>
    <col min="4355" max="4355" width="11" style="129" bestFit="1"/>
    <col min="4356" max="4608" width="11" style="129"/>
    <col min="4609" max="4610" width="5.28515625" style="129" customWidth="1"/>
    <col min="4611" max="4611" width="11" style="129" bestFit="1"/>
    <col min="4612" max="4864" width="11" style="129"/>
    <col min="4865" max="4866" width="5.28515625" style="129" customWidth="1"/>
    <col min="4867" max="4867" width="11" style="129" bestFit="1"/>
    <col min="4868" max="5120" width="11" style="129"/>
    <col min="5121" max="5122" width="5.28515625" style="129" customWidth="1"/>
    <col min="5123" max="5123" width="11" style="129" bestFit="1"/>
    <col min="5124" max="5376" width="11" style="129"/>
    <col min="5377" max="5378" width="5.28515625" style="129" customWidth="1"/>
    <col min="5379" max="5379" width="11" style="129" bestFit="1"/>
    <col min="5380" max="5632" width="11" style="129"/>
    <col min="5633" max="5634" width="5.28515625" style="129" customWidth="1"/>
    <col min="5635" max="5635" width="11" style="129" bestFit="1"/>
    <col min="5636" max="5888" width="11" style="129"/>
    <col min="5889" max="5890" width="5.28515625" style="129" customWidth="1"/>
    <col min="5891" max="5891" width="11" style="129" bestFit="1"/>
    <col min="5892" max="6144" width="11" style="129"/>
    <col min="6145" max="6146" width="5.28515625" style="129" customWidth="1"/>
    <col min="6147" max="6147" width="11" style="129" bestFit="1"/>
    <col min="6148" max="6400" width="11" style="129"/>
    <col min="6401" max="6402" width="5.28515625" style="129" customWidth="1"/>
    <col min="6403" max="6403" width="11" style="129" bestFit="1"/>
    <col min="6404" max="6656" width="11" style="129"/>
    <col min="6657" max="6658" width="5.28515625" style="129" customWidth="1"/>
    <col min="6659" max="6659" width="11" style="129" bestFit="1"/>
    <col min="6660" max="6912" width="11" style="129"/>
    <col min="6913" max="6914" width="5.28515625" style="129" customWidth="1"/>
    <col min="6915" max="6915" width="11" style="129" bestFit="1"/>
    <col min="6916" max="7168" width="11" style="129"/>
    <col min="7169" max="7170" width="5.28515625" style="129" customWidth="1"/>
    <col min="7171" max="7171" width="11" style="129" bestFit="1"/>
    <col min="7172" max="7424" width="11" style="129"/>
    <col min="7425" max="7426" width="5.28515625" style="129" customWidth="1"/>
    <col min="7427" max="7427" width="11" style="129" bestFit="1"/>
    <col min="7428" max="7680" width="11" style="129"/>
    <col min="7681" max="7682" width="5.28515625" style="129" customWidth="1"/>
    <col min="7683" max="7683" width="11" style="129" bestFit="1"/>
    <col min="7684" max="7936" width="11" style="129"/>
    <col min="7937" max="7938" width="5.28515625" style="129" customWidth="1"/>
    <col min="7939" max="7939" width="11" style="129" bestFit="1"/>
    <col min="7940" max="8192" width="11" style="129"/>
    <col min="8193" max="8194" width="5.28515625" style="129" customWidth="1"/>
    <col min="8195" max="8195" width="11" style="129" bestFit="1"/>
    <col min="8196" max="8448" width="11" style="129"/>
    <col min="8449" max="8450" width="5.28515625" style="129" customWidth="1"/>
    <col min="8451" max="8451" width="11" style="129" bestFit="1"/>
    <col min="8452" max="8704" width="11" style="129"/>
    <col min="8705" max="8706" width="5.28515625" style="129" customWidth="1"/>
    <col min="8707" max="8707" width="11" style="129" bestFit="1"/>
    <col min="8708" max="8960" width="11" style="129"/>
    <col min="8961" max="8962" width="5.28515625" style="129" customWidth="1"/>
    <col min="8963" max="8963" width="11" style="129" bestFit="1"/>
    <col min="8964" max="9216" width="11" style="129"/>
    <col min="9217" max="9218" width="5.28515625" style="129" customWidth="1"/>
    <col min="9219" max="9219" width="11" style="129" bestFit="1"/>
    <col min="9220" max="9472" width="11" style="129"/>
    <col min="9473" max="9474" width="5.28515625" style="129" customWidth="1"/>
    <col min="9475" max="9475" width="11" style="129" bestFit="1"/>
    <col min="9476" max="9728" width="11" style="129"/>
    <col min="9729" max="9730" width="5.28515625" style="129" customWidth="1"/>
    <col min="9731" max="9731" width="11" style="129" bestFit="1"/>
    <col min="9732" max="9984" width="11" style="129"/>
    <col min="9985" max="9986" width="5.28515625" style="129" customWidth="1"/>
    <col min="9987" max="9987" width="11" style="129" bestFit="1"/>
    <col min="9988" max="10240" width="11" style="129"/>
    <col min="10241" max="10242" width="5.28515625" style="129" customWidth="1"/>
    <col min="10243" max="10243" width="11" style="129" bestFit="1"/>
    <col min="10244" max="10496" width="11" style="129"/>
    <col min="10497" max="10498" width="5.28515625" style="129" customWidth="1"/>
    <col min="10499" max="10499" width="11" style="129" bestFit="1"/>
    <col min="10500" max="10752" width="11" style="129"/>
    <col min="10753" max="10754" width="5.28515625" style="129" customWidth="1"/>
    <col min="10755" max="10755" width="11" style="129" bestFit="1"/>
    <col min="10756" max="11008" width="11" style="129"/>
    <col min="11009" max="11010" width="5.28515625" style="129" customWidth="1"/>
    <col min="11011" max="11011" width="11" style="129" bestFit="1"/>
    <col min="11012" max="11264" width="11" style="129"/>
    <col min="11265" max="11266" width="5.28515625" style="129" customWidth="1"/>
    <col min="11267" max="11267" width="11" style="129" bestFit="1"/>
    <col min="11268" max="11520" width="11" style="129"/>
    <col min="11521" max="11522" width="5.28515625" style="129" customWidth="1"/>
    <col min="11523" max="11523" width="11" style="129" bestFit="1"/>
    <col min="11524" max="11776" width="11" style="129"/>
    <col min="11777" max="11778" width="5.28515625" style="129" customWidth="1"/>
    <col min="11779" max="11779" width="11" style="129" bestFit="1"/>
    <col min="11780" max="12032" width="11" style="129"/>
    <col min="12033" max="12034" width="5.28515625" style="129" customWidth="1"/>
    <col min="12035" max="12035" width="11" style="129" bestFit="1"/>
    <col min="12036" max="12288" width="11" style="129"/>
    <col min="12289" max="12290" width="5.28515625" style="129" customWidth="1"/>
    <col min="12291" max="12291" width="11" style="129" bestFit="1"/>
    <col min="12292" max="12544" width="11" style="129"/>
    <col min="12545" max="12546" width="5.28515625" style="129" customWidth="1"/>
    <col min="12547" max="12547" width="11" style="129" bestFit="1"/>
    <col min="12548" max="12800" width="11" style="129"/>
    <col min="12801" max="12802" width="5.28515625" style="129" customWidth="1"/>
    <col min="12803" max="12803" width="11" style="129" bestFit="1"/>
    <col min="12804" max="13056" width="11" style="129"/>
    <col min="13057" max="13058" width="5.28515625" style="129" customWidth="1"/>
    <col min="13059" max="13059" width="11" style="129" bestFit="1"/>
    <col min="13060" max="13312" width="11" style="129"/>
    <col min="13313" max="13314" width="5.28515625" style="129" customWidth="1"/>
    <col min="13315" max="13315" width="11" style="129" bestFit="1"/>
    <col min="13316" max="13568" width="11" style="129"/>
    <col min="13569" max="13570" width="5.28515625" style="129" customWidth="1"/>
    <col min="13571" max="13571" width="11" style="129" bestFit="1"/>
    <col min="13572" max="13824" width="11" style="129"/>
    <col min="13825" max="13826" width="5.28515625" style="129" customWidth="1"/>
    <col min="13827" max="13827" width="11" style="129" bestFit="1"/>
    <col min="13828" max="14080" width="11" style="129"/>
    <col min="14081" max="14082" width="5.28515625" style="129" customWidth="1"/>
    <col min="14083" max="14083" width="11" style="129" bestFit="1"/>
    <col min="14084" max="14336" width="11" style="129"/>
    <col min="14337" max="14338" width="5.28515625" style="129" customWidth="1"/>
    <col min="14339" max="14339" width="11" style="129" bestFit="1"/>
    <col min="14340" max="14592" width="11" style="129"/>
    <col min="14593" max="14594" width="5.28515625" style="129" customWidth="1"/>
    <col min="14595" max="14595" width="11" style="129" bestFit="1"/>
    <col min="14596" max="14848" width="11" style="129"/>
    <col min="14849" max="14850" width="5.28515625" style="129" customWidth="1"/>
    <col min="14851" max="14851" width="11" style="129" bestFit="1"/>
    <col min="14852" max="15104" width="11" style="129"/>
    <col min="15105" max="15106" width="5.28515625" style="129" customWidth="1"/>
    <col min="15107" max="15107" width="11" style="129" bestFit="1"/>
    <col min="15108" max="15360" width="11" style="129"/>
    <col min="15361" max="15362" width="5.28515625" style="129" customWidth="1"/>
    <col min="15363" max="15363" width="11" style="129" bestFit="1"/>
    <col min="15364" max="15616" width="11" style="129"/>
    <col min="15617" max="15618" width="5.28515625" style="129" customWidth="1"/>
    <col min="15619" max="15619" width="11" style="129" bestFit="1"/>
    <col min="15620" max="15872" width="11" style="129"/>
    <col min="15873" max="15874" width="5.28515625" style="129" customWidth="1"/>
    <col min="15875" max="15875" width="11" style="129" bestFit="1"/>
    <col min="15876" max="16128" width="11" style="129"/>
    <col min="16129" max="16130" width="5.28515625" style="129" customWidth="1"/>
    <col min="16131" max="16131" width="11" style="129" bestFit="1"/>
    <col min="16132" max="16384" width="11" style="129"/>
  </cols>
  <sheetData>
    <row r="1" spans="1:11" s="1" customFormat="1" ht="12" customHeight="1" x14ac:dyDescent="0.15">
      <c r="A1" s="45" t="s">
        <v>38</v>
      </c>
      <c r="B1" s="8"/>
      <c r="F1" s="38"/>
      <c r="G1" s="38"/>
      <c r="K1" s="23"/>
    </row>
    <row r="2" spans="1:11" s="1" customFormat="1" ht="12" customHeight="1" x14ac:dyDescent="0.15">
      <c r="A2" s="97" t="s">
        <v>39</v>
      </c>
      <c r="B2" s="8"/>
      <c r="F2" s="38"/>
      <c r="G2" s="38"/>
    </row>
    <row r="3" spans="1:11" s="1" customFormat="1" ht="12" customHeight="1" x14ac:dyDescent="0.15">
      <c r="A3" s="96" t="s">
        <v>36</v>
      </c>
      <c r="B3" s="8"/>
      <c r="F3" s="38"/>
      <c r="G3" s="38"/>
    </row>
    <row r="4" spans="1:11" s="1" customFormat="1" ht="12" customHeight="1" x14ac:dyDescent="0.15">
      <c r="A4" s="45" t="s">
        <v>235</v>
      </c>
      <c r="B4" s="8"/>
    </row>
    <row r="5" spans="1:11" s="1" customFormat="1" ht="12" customHeight="1" x14ac:dyDescent="0.15">
      <c r="A5" s="44" t="s">
        <v>3</v>
      </c>
      <c r="B5" s="95" t="s">
        <v>4</v>
      </c>
      <c r="C5" s="13"/>
      <c r="D5" s="300" t="s">
        <v>2</v>
      </c>
      <c r="E5" s="303" t="s">
        <v>5</v>
      </c>
      <c r="F5" s="43"/>
      <c r="G5" s="300" t="s">
        <v>7</v>
      </c>
    </row>
    <row r="6" spans="1:11" s="1" customFormat="1" ht="12" customHeight="1" x14ac:dyDescent="0.15">
      <c r="A6" s="42" t="s">
        <v>13</v>
      </c>
      <c r="B6" s="94" t="s">
        <v>14</v>
      </c>
      <c r="C6" s="16" t="s">
        <v>15</v>
      </c>
      <c r="D6" s="301"/>
      <c r="E6" s="301" t="s">
        <v>16</v>
      </c>
      <c r="F6" s="13" t="s">
        <v>6</v>
      </c>
      <c r="G6" s="301" t="s">
        <v>16</v>
      </c>
    </row>
    <row r="7" spans="1:11" s="1" customFormat="1" ht="12" customHeight="1" x14ac:dyDescent="0.15">
      <c r="A7" s="41" t="s">
        <v>19</v>
      </c>
      <c r="B7" s="93" t="s">
        <v>19</v>
      </c>
      <c r="C7" s="19"/>
      <c r="D7" s="302"/>
      <c r="E7" s="302"/>
      <c r="F7" s="19"/>
      <c r="G7" s="302"/>
    </row>
    <row r="8" spans="1:11" s="1" customFormat="1" ht="12" customHeight="1" x14ac:dyDescent="0.15">
      <c r="A8" s="40"/>
      <c r="B8" s="21"/>
      <c r="C8" s="22"/>
      <c r="D8" s="23" t="s">
        <v>20</v>
      </c>
      <c r="E8" s="23" t="s">
        <v>20</v>
      </c>
      <c r="F8" s="23" t="s">
        <v>20</v>
      </c>
      <c r="G8" s="23" t="s">
        <v>20</v>
      </c>
    </row>
    <row r="9" spans="1:11" ht="12" customHeight="1" x14ac:dyDescent="0.15">
      <c r="A9" s="33">
        <v>20</v>
      </c>
      <c r="B9" s="33">
        <v>201</v>
      </c>
      <c r="C9" s="33" t="s">
        <v>113</v>
      </c>
      <c r="D9" s="91">
        <v>8790</v>
      </c>
      <c r="E9" s="91">
        <v>2520</v>
      </c>
      <c r="F9" s="91">
        <v>2230</v>
      </c>
      <c r="G9" s="91">
        <v>6270</v>
      </c>
    </row>
    <row r="10" spans="1:11" ht="12" customHeight="1" x14ac:dyDescent="0.15">
      <c r="A10" s="33">
        <v>20</v>
      </c>
      <c r="B10" s="33">
        <v>202</v>
      </c>
      <c r="C10" s="33" t="s">
        <v>114</v>
      </c>
      <c r="D10" s="91">
        <v>7790</v>
      </c>
      <c r="E10" s="91">
        <v>4930</v>
      </c>
      <c r="F10" s="91">
        <v>4460</v>
      </c>
      <c r="G10" s="91">
        <v>2860</v>
      </c>
    </row>
    <row r="11" spans="1:11" ht="12" customHeight="1" x14ac:dyDescent="0.15">
      <c r="A11" s="33">
        <v>20</v>
      </c>
      <c r="B11" s="33">
        <v>203</v>
      </c>
      <c r="C11" s="33" t="s">
        <v>115</v>
      </c>
      <c r="D11" s="91">
        <v>5540</v>
      </c>
      <c r="E11" s="91">
        <v>2980</v>
      </c>
      <c r="F11" s="91">
        <v>2580</v>
      </c>
      <c r="G11" s="91">
        <v>2560</v>
      </c>
    </row>
    <row r="12" spans="1:11" ht="12" customHeight="1" x14ac:dyDescent="0.15">
      <c r="A12" s="33">
        <v>20</v>
      </c>
      <c r="B12" s="33">
        <v>204</v>
      </c>
      <c r="C12" s="33" t="s">
        <v>116</v>
      </c>
      <c r="D12" s="91">
        <v>244</v>
      </c>
      <c r="E12" s="91">
        <v>85</v>
      </c>
      <c r="F12" s="91">
        <v>73</v>
      </c>
      <c r="G12" s="91">
        <v>159</v>
      </c>
    </row>
    <row r="13" spans="1:11" ht="12" customHeight="1" x14ac:dyDescent="0.15">
      <c r="A13" s="33">
        <v>20</v>
      </c>
      <c r="B13" s="33">
        <v>205</v>
      </c>
      <c r="C13" s="33" t="s">
        <v>117</v>
      </c>
      <c r="D13" s="91">
        <v>3080</v>
      </c>
      <c r="E13" s="91">
        <v>1100</v>
      </c>
      <c r="F13" s="91">
        <v>944</v>
      </c>
      <c r="G13" s="91">
        <v>1980</v>
      </c>
    </row>
    <row r="14" spans="1:11" ht="12" customHeight="1" x14ac:dyDescent="0.15">
      <c r="A14" s="33">
        <v>20</v>
      </c>
      <c r="B14" s="33">
        <v>206</v>
      </c>
      <c r="C14" s="33" t="s">
        <v>118</v>
      </c>
      <c r="D14" s="91">
        <v>668</v>
      </c>
      <c r="E14" s="91">
        <v>432</v>
      </c>
      <c r="F14" s="91">
        <v>414</v>
      </c>
      <c r="G14" s="91">
        <v>236</v>
      </c>
    </row>
    <row r="15" spans="1:11" ht="12" customHeight="1" x14ac:dyDescent="0.15">
      <c r="A15" s="33">
        <v>20</v>
      </c>
      <c r="B15" s="33">
        <v>207</v>
      </c>
      <c r="C15" s="33" t="s">
        <v>119</v>
      </c>
      <c r="D15" s="91">
        <v>1820</v>
      </c>
      <c r="E15" s="91">
        <v>279</v>
      </c>
      <c r="F15" s="91">
        <v>262</v>
      </c>
      <c r="G15" s="91">
        <v>1540</v>
      </c>
    </row>
    <row r="16" spans="1:11" ht="12" customHeight="1" x14ac:dyDescent="0.15">
      <c r="A16" s="33">
        <v>20</v>
      </c>
      <c r="B16" s="33">
        <v>208</v>
      </c>
      <c r="C16" s="33" t="s">
        <v>120</v>
      </c>
      <c r="D16" s="91">
        <v>2800</v>
      </c>
      <c r="E16" s="91">
        <v>1090</v>
      </c>
      <c r="F16" s="91">
        <v>919</v>
      </c>
      <c r="G16" s="91">
        <v>1710</v>
      </c>
    </row>
    <row r="17" spans="1:7" ht="12" customHeight="1" x14ac:dyDescent="0.15">
      <c r="A17" s="33">
        <v>20</v>
      </c>
      <c r="B17" s="33">
        <v>209</v>
      </c>
      <c r="C17" s="33" t="s">
        <v>236</v>
      </c>
      <c r="D17" s="91">
        <v>5200</v>
      </c>
      <c r="E17" s="91">
        <v>3470</v>
      </c>
      <c r="F17" s="91">
        <v>3030</v>
      </c>
      <c r="G17" s="91">
        <v>1730</v>
      </c>
    </row>
    <row r="18" spans="1:7" ht="12" customHeight="1" x14ac:dyDescent="0.15">
      <c r="A18" s="33">
        <v>20</v>
      </c>
      <c r="B18" s="33">
        <v>210</v>
      </c>
      <c r="C18" s="33" t="s">
        <v>237</v>
      </c>
      <c r="D18" s="91">
        <v>1890</v>
      </c>
      <c r="E18" s="91">
        <v>1420</v>
      </c>
      <c r="F18" s="91">
        <v>1240</v>
      </c>
      <c r="G18" s="91">
        <v>473</v>
      </c>
    </row>
    <row r="19" spans="1:7" ht="12" customHeight="1" x14ac:dyDescent="0.15">
      <c r="A19" s="33">
        <v>20</v>
      </c>
      <c r="B19" s="33">
        <v>211</v>
      </c>
      <c r="C19" s="33" t="s">
        <v>123</v>
      </c>
      <c r="D19" s="91">
        <v>3080</v>
      </c>
      <c r="E19" s="91">
        <v>622</v>
      </c>
      <c r="F19" s="91">
        <v>546</v>
      </c>
      <c r="G19" s="91">
        <v>2460</v>
      </c>
    </row>
    <row r="20" spans="1:7" ht="12" customHeight="1" x14ac:dyDescent="0.15">
      <c r="A20" s="33">
        <v>20</v>
      </c>
      <c r="B20" s="33">
        <v>212</v>
      </c>
      <c r="C20" s="33" t="s">
        <v>124</v>
      </c>
      <c r="D20" s="91">
        <v>2600</v>
      </c>
      <c r="E20" s="91">
        <v>2240</v>
      </c>
      <c r="F20" s="91">
        <v>1970</v>
      </c>
      <c r="G20" s="91">
        <v>360</v>
      </c>
    </row>
    <row r="21" spans="1:7" ht="12" customHeight="1" x14ac:dyDescent="0.15">
      <c r="A21" s="33">
        <v>20</v>
      </c>
      <c r="B21" s="33">
        <v>213</v>
      </c>
      <c r="C21" s="33" t="s">
        <v>125</v>
      </c>
      <c r="D21" s="91">
        <v>3470</v>
      </c>
      <c r="E21" s="91">
        <v>1870</v>
      </c>
      <c r="F21" s="91">
        <v>1580</v>
      </c>
      <c r="G21" s="91">
        <v>1600</v>
      </c>
    </row>
    <row r="22" spans="1:7" ht="12" customHeight="1" x14ac:dyDescent="0.15">
      <c r="A22" s="33">
        <v>20</v>
      </c>
      <c r="B22" s="33">
        <v>214</v>
      </c>
      <c r="C22" s="33" t="s">
        <v>126</v>
      </c>
      <c r="D22" s="91">
        <v>2540</v>
      </c>
      <c r="E22" s="91">
        <v>1460</v>
      </c>
      <c r="F22" s="91">
        <v>1250</v>
      </c>
      <c r="G22" s="91">
        <v>1080</v>
      </c>
    </row>
    <row r="23" spans="1:7" ht="12" customHeight="1" x14ac:dyDescent="0.15">
      <c r="A23" s="33">
        <v>20</v>
      </c>
      <c r="B23" s="33">
        <v>215</v>
      </c>
      <c r="C23" s="33" t="s">
        <v>127</v>
      </c>
      <c r="D23" s="91">
        <v>3070</v>
      </c>
      <c r="E23" s="91">
        <v>1110</v>
      </c>
      <c r="F23" s="91">
        <v>991</v>
      </c>
      <c r="G23" s="91">
        <v>1960</v>
      </c>
    </row>
    <row r="24" spans="1:7" ht="12" customHeight="1" x14ac:dyDescent="0.15">
      <c r="A24" s="33">
        <v>20</v>
      </c>
      <c r="B24" s="33">
        <v>217</v>
      </c>
      <c r="C24" s="33" t="s">
        <v>128</v>
      </c>
      <c r="D24" s="91">
        <v>6710</v>
      </c>
      <c r="E24" s="91">
        <v>4010</v>
      </c>
      <c r="F24" s="91">
        <v>3580</v>
      </c>
      <c r="G24" s="91">
        <v>2710</v>
      </c>
    </row>
    <row r="25" spans="1:7" ht="12" customHeight="1" x14ac:dyDescent="0.15">
      <c r="A25" s="33">
        <v>20</v>
      </c>
      <c r="B25" s="33">
        <v>218</v>
      </c>
      <c r="C25" s="33" t="s">
        <v>129</v>
      </c>
      <c r="D25" s="91">
        <v>1630</v>
      </c>
      <c r="E25" s="91">
        <v>855</v>
      </c>
      <c r="F25" s="91">
        <v>811</v>
      </c>
      <c r="G25" s="91">
        <v>773</v>
      </c>
    </row>
    <row r="26" spans="1:7" ht="12" customHeight="1" x14ac:dyDescent="0.15">
      <c r="A26" s="33">
        <v>20</v>
      </c>
      <c r="B26" s="33">
        <v>219</v>
      </c>
      <c r="C26" s="33" t="s">
        <v>130</v>
      </c>
      <c r="D26" s="91">
        <v>2440</v>
      </c>
      <c r="E26" s="91">
        <v>1140</v>
      </c>
      <c r="F26" s="91">
        <v>961</v>
      </c>
      <c r="G26" s="91">
        <v>1300</v>
      </c>
    </row>
    <row r="27" spans="1:7" ht="12" customHeight="1" x14ac:dyDescent="0.15">
      <c r="A27" s="33">
        <v>20</v>
      </c>
      <c r="B27" s="33">
        <v>220</v>
      </c>
      <c r="C27" s="33" t="s">
        <v>225</v>
      </c>
      <c r="D27" s="91">
        <v>6970</v>
      </c>
      <c r="E27" s="91">
        <v>5450</v>
      </c>
      <c r="F27" s="91">
        <v>4920</v>
      </c>
      <c r="G27" s="91">
        <v>1520</v>
      </c>
    </row>
    <row r="28" spans="1:7" ht="12" customHeight="1" x14ac:dyDescent="0.15">
      <c r="A28" s="33">
        <v>20</v>
      </c>
      <c r="B28" s="33">
        <v>303</v>
      </c>
      <c r="C28" s="33" t="s">
        <v>132</v>
      </c>
      <c r="D28" s="91">
        <v>967</v>
      </c>
      <c r="E28" s="91">
        <v>207</v>
      </c>
      <c r="F28" s="91">
        <v>170</v>
      </c>
      <c r="G28" s="91">
        <v>760</v>
      </c>
    </row>
    <row r="29" spans="1:7" ht="12" customHeight="1" x14ac:dyDescent="0.15">
      <c r="A29" s="33">
        <v>20</v>
      </c>
      <c r="B29" s="33">
        <v>304</v>
      </c>
      <c r="C29" s="33" t="s">
        <v>133</v>
      </c>
      <c r="D29" s="91">
        <v>1850</v>
      </c>
      <c r="E29" s="91">
        <v>45</v>
      </c>
      <c r="F29" s="91">
        <v>36</v>
      </c>
      <c r="G29" s="91">
        <v>1810</v>
      </c>
    </row>
    <row r="30" spans="1:7" ht="12" customHeight="1" x14ac:dyDescent="0.15">
      <c r="A30" s="33">
        <v>20</v>
      </c>
      <c r="B30" s="33">
        <v>305</v>
      </c>
      <c r="C30" s="33" t="s">
        <v>134</v>
      </c>
      <c r="D30" s="91">
        <v>1940</v>
      </c>
      <c r="E30" s="91">
        <v>112</v>
      </c>
      <c r="F30" s="91">
        <v>94</v>
      </c>
      <c r="G30" s="91">
        <v>1830</v>
      </c>
    </row>
    <row r="31" spans="1:7" ht="12" customHeight="1" x14ac:dyDescent="0.15">
      <c r="A31" s="33">
        <v>20</v>
      </c>
      <c r="B31" s="33">
        <v>306</v>
      </c>
      <c r="C31" s="33" t="s">
        <v>135</v>
      </c>
      <c r="D31" s="91">
        <v>313</v>
      </c>
      <c r="E31" s="91">
        <v>48</v>
      </c>
      <c r="F31" s="91">
        <v>39</v>
      </c>
      <c r="G31" s="91">
        <v>265</v>
      </c>
    </row>
    <row r="32" spans="1:7" ht="12" customHeight="1" x14ac:dyDescent="0.15">
      <c r="A32" s="33">
        <v>20</v>
      </c>
      <c r="B32" s="33">
        <v>307</v>
      </c>
      <c r="C32" s="33" t="s">
        <v>136</v>
      </c>
      <c r="D32" s="91">
        <v>169</v>
      </c>
      <c r="E32" s="91">
        <v>30</v>
      </c>
      <c r="F32" s="91">
        <v>23</v>
      </c>
      <c r="G32" s="91">
        <v>139</v>
      </c>
    </row>
    <row r="33" spans="1:7" ht="12" customHeight="1" x14ac:dyDescent="0.15">
      <c r="A33" s="33">
        <v>20</v>
      </c>
      <c r="B33" s="33">
        <v>309</v>
      </c>
      <c r="C33" s="33" t="s">
        <v>137</v>
      </c>
      <c r="D33" s="91">
        <v>1280</v>
      </c>
      <c r="E33" s="91">
        <v>724</v>
      </c>
      <c r="F33" s="91">
        <v>620</v>
      </c>
      <c r="G33" s="91">
        <v>559</v>
      </c>
    </row>
    <row r="34" spans="1:7" ht="12" customHeight="1" x14ac:dyDescent="0.15">
      <c r="A34" s="33">
        <v>20</v>
      </c>
      <c r="B34" s="33">
        <v>321</v>
      </c>
      <c r="C34" s="33" t="s">
        <v>138</v>
      </c>
      <c r="D34" s="91">
        <v>350</v>
      </c>
      <c r="E34" s="91">
        <v>125</v>
      </c>
      <c r="F34" s="91">
        <v>110</v>
      </c>
      <c r="G34" s="91">
        <v>225</v>
      </c>
    </row>
    <row r="35" spans="1:7" ht="12" customHeight="1" x14ac:dyDescent="0.15">
      <c r="A35" s="33">
        <v>20</v>
      </c>
      <c r="B35" s="33">
        <v>323</v>
      </c>
      <c r="C35" s="33" t="s">
        <v>140</v>
      </c>
      <c r="D35" s="91">
        <v>766</v>
      </c>
      <c r="E35" s="91">
        <v>238</v>
      </c>
      <c r="F35" s="91">
        <v>204</v>
      </c>
      <c r="G35" s="91">
        <v>528</v>
      </c>
    </row>
    <row r="36" spans="1:7" ht="12" customHeight="1" x14ac:dyDescent="0.15">
      <c r="A36" s="33">
        <v>20</v>
      </c>
      <c r="B36" s="33">
        <v>324</v>
      </c>
      <c r="C36" s="33" t="s">
        <v>141</v>
      </c>
      <c r="D36" s="91">
        <v>1320</v>
      </c>
      <c r="E36" s="91">
        <v>740</v>
      </c>
      <c r="F36" s="91">
        <v>617</v>
      </c>
      <c r="G36" s="91">
        <v>579</v>
      </c>
    </row>
    <row r="37" spans="1:7" ht="12" customHeight="1" x14ac:dyDescent="0.15">
      <c r="A37" s="33">
        <v>20</v>
      </c>
      <c r="B37" s="33">
        <v>349</v>
      </c>
      <c r="C37" s="33" t="s">
        <v>148</v>
      </c>
      <c r="D37" s="91">
        <v>454</v>
      </c>
      <c r="E37" s="91">
        <v>245</v>
      </c>
      <c r="F37" s="91">
        <v>182</v>
      </c>
      <c r="G37" s="91">
        <v>209</v>
      </c>
    </row>
    <row r="38" spans="1:7" ht="12" customHeight="1" x14ac:dyDescent="0.15">
      <c r="A38" s="33">
        <v>20</v>
      </c>
      <c r="B38" s="33">
        <v>350</v>
      </c>
      <c r="C38" s="33" t="s">
        <v>226</v>
      </c>
      <c r="D38" s="91">
        <v>942</v>
      </c>
      <c r="E38" s="91">
        <v>503</v>
      </c>
      <c r="F38" s="91">
        <v>391</v>
      </c>
      <c r="G38" s="91">
        <v>439</v>
      </c>
    </row>
    <row r="39" spans="1:7" ht="12" customHeight="1" x14ac:dyDescent="0.15">
      <c r="A39" s="33">
        <v>20</v>
      </c>
      <c r="B39" s="33">
        <v>361</v>
      </c>
      <c r="C39" s="33" t="s">
        <v>149</v>
      </c>
      <c r="D39" s="91">
        <v>55</v>
      </c>
      <c r="E39" s="91">
        <v>28</v>
      </c>
      <c r="F39" s="91">
        <v>22</v>
      </c>
      <c r="G39" s="91">
        <v>27</v>
      </c>
    </row>
    <row r="40" spans="1:7" ht="12" customHeight="1" x14ac:dyDescent="0.15">
      <c r="A40" s="33">
        <v>20</v>
      </c>
      <c r="B40" s="33">
        <v>362</v>
      </c>
      <c r="C40" s="33" t="s">
        <v>150</v>
      </c>
      <c r="D40" s="91">
        <v>1650</v>
      </c>
      <c r="E40" s="91">
        <v>932</v>
      </c>
      <c r="F40" s="91">
        <v>765</v>
      </c>
      <c r="G40" s="91">
        <v>715</v>
      </c>
    </row>
    <row r="41" spans="1:7" ht="12" customHeight="1" x14ac:dyDescent="0.15">
      <c r="A41" s="33">
        <v>20</v>
      </c>
      <c r="B41" s="33">
        <v>363</v>
      </c>
      <c r="C41" s="33" t="s">
        <v>151</v>
      </c>
      <c r="D41" s="91">
        <v>1150</v>
      </c>
      <c r="E41" s="91">
        <v>564</v>
      </c>
      <c r="F41" s="91">
        <v>489</v>
      </c>
      <c r="G41" s="91">
        <v>582</v>
      </c>
    </row>
    <row r="42" spans="1:7" ht="12" customHeight="1" x14ac:dyDescent="0.15">
      <c r="A42" s="33">
        <v>20</v>
      </c>
      <c r="B42" s="33">
        <v>382</v>
      </c>
      <c r="C42" s="33" t="s">
        <v>238</v>
      </c>
      <c r="D42" s="91">
        <v>975</v>
      </c>
      <c r="E42" s="91">
        <v>550</v>
      </c>
      <c r="F42" s="91">
        <v>485</v>
      </c>
      <c r="G42" s="91">
        <v>425</v>
      </c>
    </row>
    <row r="43" spans="1:7" ht="12" customHeight="1" x14ac:dyDescent="0.15">
      <c r="A43" s="33">
        <v>20</v>
      </c>
      <c r="B43" s="33">
        <v>383</v>
      </c>
      <c r="C43" s="33" t="s">
        <v>239</v>
      </c>
      <c r="D43" s="91">
        <v>1530</v>
      </c>
      <c r="E43" s="91">
        <v>737</v>
      </c>
      <c r="F43" s="91">
        <v>646</v>
      </c>
      <c r="G43" s="91">
        <v>797</v>
      </c>
    </row>
    <row r="44" spans="1:7" ht="12" customHeight="1" x14ac:dyDescent="0.15">
      <c r="A44" s="33">
        <v>20</v>
      </c>
      <c r="B44" s="33">
        <v>384</v>
      </c>
      <c r="C44" s="33" t="s">
        <v>240</v>
      </c>
      <c r="D44" s="91">
        <v>1190</v>
      </c>
      <c r="E44" s="91">
        <v>850</v>
      </c>
      <c r="F44" s="91">
        <v>740</v>
      </c>
      <c r="G44" s="91">
        <v>342</v>
      </c>
    </row>
    <row r="45" spans="1:7" ht="12" customHeight="1" x14ac:dyDescent="0.15">
      <c r="A45" s="33">
        <v>20</v>
      </c>
      <c r="B45" s="33">
        <v>385</v>
      </c>
      <c r="C45" s="33" t="s">
        <v>241</v>
      </c>
      <c r="D45" s="91">
        <v>898</v>
      </c>
      <c r="E45" s="91">
        <v>552</v>
      </c>
      <c r="F45" s="91">
        <v>483</v>
      </c>
      <c r="G45" s="91">
        <v>346</v>
      </c>
    </row>
    <row r="46" spans="1:7" ht="12" customHeight="1" x14ac:dyDescent="0.15">
      <c r="A46" s="33">
        <v>20</v>
      </c>
      <c r="B46" s="33">
        <v>386</v>
      </c>
      <c r="C46" s="33" t="s">
        <v>242</v>
      </c>
      <c r="D46" s="91">
        <v>764</v>
      </c>
      <c r="E46" s="91">
        <v>424</v>
      </c>
      <c r="F46" s="91">
        <v>361</v>
      </c>
      <c r="G46" s="91">
        <v>340</v>
      </c>
    </row>
    <row r="47" spans="1:7" ht="12" customHeight="1" x14ac:dyDescent="0.15">
      <c r="A47" s="33">
        <v>20</v>
      </c>
      <c r="B47" s="33">
        <v>388</v>
      </c>
      <c r="C47" s="33" t="s">
        <v>243</v>
      </c>
      <c r="D47" s="91">
        <v>501</v>
      </c>
      <c r="E47" s="91">
        <v>414</v>
      </c>
      <c r="F47" s="91">
        <v>360</v>
      </c>
      <c r="G47" s="91">
        <v>87</v>
      </c>
    </row>
    <row r="48" spans="1:7" ht="12" customHeight="1" x14ac:dyDescent="0.15">
      <c r="A48" s="33">
        <v>20</v>
      </c>
      <c r="B48" s="33">
        <v>402</v>
      </c>
      <c r="C48" s="33" t="s">
        <v>160</v>
      </c>
      <c r="D48" s="91">
        <v>1070</v>
      </c>
      <c r="E48" s="91">
        <v>248</v>
      </c>
      <c r="F48" s="91">
        <v>208</v>
      </c>
      <c r="G48" s="91">
        <v>822</v>
      </c>
    </row>
    <row r="49" spans="1:7" ht="12" customHeight="1" x14ac:dyDescent="0.15">
      <c r="A49" s="33">
        <v>20</v>
      </c>
      <c r="B49" s="33">
        <v>403</v>
      </c>
      <c r="C49" s="33" t="s">
        <v>161</v>
      </c>
      <c r="D49" s="91">
        <v>944</v>
      </c>
      <c r="E49" s="91">
        <v>295</v>
      </c>
      <c r="F49" s="91">
        <v>249</v>
      </c>
      <c r="G49" s="91">
        <v>649</v>
      </c>
    </row>
    <row r="50" spans="1:7" ht="12" customHeight="1" x14ac:dyDescent="0.15">
      <c r="A50" s="33">
        <v>20</v>
      </c>
      <c r="B50" s="33">
        <v>404</v>
      </c>
      <c r="C50" s="33" t="s">
        <v>162</v>
      </c>
      <c r="D50" s="91">
        <v>509</v>
      </c>
      <c r="E50" s="91">
        <v>252</v>
      </c>
      <c r="F50" s="91">
        <v>200</v>
      </c>
      <c r="G50" s="91">
        <v>257</v>
      </c>
    </row>
    <row r="51" spans="1:7" ht="12" customHeight="1" x14ac:dyDescent="0.15">
      <c r="A51" s="33">
        <v>20</v>
      </c>
      <c r="B51" s="33">
        <v>407</v>
      </c>
      <c r="C51" s="33" t="s">
        <v>164</v>
      </c>
      <c r="D51" s="91">
        <v>452</v>
      </c>
      <c r="E51" s="91">
        <v>220</v>
      </c>
      <c r="F51" s="91">
        <v>180</v>
      </c>
      <c r="G51" s="91">
        <v>232</v>
      </c>
    </row>
    <row r="52" spans="1:7" ht="12" customHeight="1" x14ac:dyDescent="0.15">
      <c r="A52" s="33">
        <v>20</v>
      </c>
      <c r="B52" s="33">
        <v>409</v>
      </c>
      <c r="C52" s="33" t="s">
        <v>166</v>
      </c>
      <c r="D52" s="91">
        <v>21</v>
      </c>
      <c r="E52" s="91">
        <v>8</v>
      </c>
      <c r="F52" s="91">
        <v>6</v>
      </c>
      <c r="G52" s="91">
        <v>13</v>
      </c>
    </row>
    <row r="53" spans="1:7" ht="12" customHeight="1" x14ac:dyDescent="0.15">
      <c r="A53" s="33">
        <v>20</v>
      </c>
      <c r="B53" s="33">
        <v>410</v>
      </c>
      <c r="C53" s="33" t="s">
        <v>167</v>
      </c>
      <c r="D53" s="91">
        <v>133</v>
      </c>
      <c r="E53" s="91">
        <v>55</v>
      </c>
      <c r="F53" s="91">
        <v>42</v>
      </c>
      <c r="G53" s="91">
        <v>78</v>
      </c>
    </row>
    <row r="54" spans="1:7" ht="12" customHeight="1" x14ac:dyDescent="0.15">
      <c r="A54" s="33">
        <v>20</v>
      </c>
      <c r="B54" s="33">
        <v>411</v>
      </c>
      <c r="C54" s="33" t="s">
        <v>168</v>
      </c>
      <c r="D54" s="91">
        <v>430</v>
      </c>
      <c r="E54" s="91">
        <v>162</v>
      </c>
      <c r="F54" s="91">
        <v>132</v>
      </c>
      <c r="G54" s="91">
        <v>268</v>
      </c>
    </row>
    <row r="55" spans="1:7" ht="12" customHeight="1" x14ac:dyDescent="0.15">
      <c r="A55" s="33">
        <v>20</v>
      </c>
      <c r="B55" s="33">
        <v>412</v>
      </c>
      <c r="C55" s="33" t="s">
        <v>169</v>
      </c>
      <c r="D55" s="91">
        <v>109</v>
      </c>
      <c r="E55" s="91">
        <v>72</v>
      </c>
      <c r="F55" s="91">
        <v>59</v>
      </c>
      <c r="G55" s="91">
        <v>37</v>
      </c>
    </row>
    <row r="56" spans="1:7" ht="12" customHeight="1" x14ac:dyDescent="0.15">
      <c r="A56" s="33">
        <v>20</v>
      </c>
      <c r="B56" s="33">
        <v>413</v>
      </c>
      <c r="C56" s="33" t="s">
        <v>170</v>
      </c>
      <c r="D56" s="91">
        <v>99</v>
      </c>
      <c r="E56" s="91">
        <v>25</v>
      </c>
      <c r="F56" s="91">
        <v>19</v>
      </c>
      <c r="G56" s="91">
        <v>74</v>
      </c>
    </row>
    <row r="57" spans="1:7" ht="12" customHeight="1" x14ac:dyDescent="0.15">
      <c r="A57" s="33">
        <v>20</v>
      </c>
      <c r="B57" s="33">
        <v>414</v>
      </c>
      <c r="C57" s="33" t="s">
        <v>171</v>
      </c>
      <c r="D57" s="91">
        <v>199</v>
      </c>
      <c r="E57" s="91">
        <v>66</v>
      </c>
      <c r="F57" s="91">
        <v>53</v>
      </c>
      <c r="G57" s="91">
        <v>133</v>
      </c>
    </row>
    <row r="58" spans="1:7" ht="12" customHeight="1" x14ac:dyDescent="0.15">
      <c r="A58" s="33">
        <v>20</v>
      </c>
      <c r="B58" s="33">
        <v>415</v>
      </c>
      <c r="C58" s="33" t="s">
        <v>172</v>
      </c>
      <c r="D58" s="91">
        <v>479</v>
      </c>
      <c r="E58" s="91">
        <v>164</v>
      </c>
      <c r="F58" s="91">
        <v>138</v>
      </c>
      <c r="G58" s="91">
        <v>315</v>
      </c>
    </row>
    <row r="59" spans="1:7" ht="12" customHeight="1" x14ac:dyDescent="0.15">
      <c r="A59" s="33">
        <v>20</v>
      </c>
      <c r="B59" s="33">
        <v>416</v>
      </c>
      <c r="C59" s="33" t="s">
        <v>173</v>
      </c>
      <c r="D59" s="91">
        <v>591</v>
      </c>
      <c r="E59" s="91">
        <v>183</v>
      </c>
      <c r="F59" s="91">
        <v>153</v>
      </c>
      <c r="G59" s="91">
        <v>408</v>
      </c>
    </row>
    <row r="60" spans="1:7" ht="12" customHeight="1" x14ac:dyDescent="0.15">
      <c r="A60" s="33">
        <v>20</v>
      </c>
      <c r="B60" s="33">
        <v>417</v>
      </c>
      <c r="C60" s="33" t="s">
        <v>174</v>
      </c>
      <c r="D60" s="91">
        <v>209</v>
      </c>
      <c r="E60" s="91">
        <v>61</v>
      </c>
      <c r="F60" s="91">
        <v>48</v>
      </c>
      <c r="G60" s="91">
        <v>148</v>
      </c>
    </row>
    <row r="61" spans="1:7" ht="12" customHeight="1" x14ac:dyDescent="0.15">
      <c r="A61" s="33">
        <v>20</v>
      </c>
      <c r="B61" s="33">
        <v>422</v>
      </c>
      <c r="C61" s="33" t="s">
        <v>178</v>
      </c>
      <c r="D61" s="91">
        <v>179</v>
      </c>
      <c r="E61" s="91">
        <v>99</v>
      </c>
      <c r="F61" s="91">
        <v>74</v>
      </c>
      <c r="G61" s="91">
        <v>80</v>
      </c>
    </row>
    <row r="62" spans="1:7" ht="12" customHeight="1" x14ac:dyDescent="0.15">
      <c r="A62" s="33">
        <v>20</v>
      </c>
      <c r="B62" s="33">
        <v>423</v>
      </c>
      <c r="C62" s="33" t="s">
        <v>179</v>
      </c>
      <c r="D62" s="91">
        <v>296</v>
      </c>
      <c r="E62" s="91">
        <v>193</v>
      </c>
      <c r="F62" s="91">
        <v>146</v>
      </c>
      <c r="G62" s="91">
        <v>103</v>
      </c>
    </row>
    <row r="63" spans="1:7" ht="12" customHeight="1" x14ac:dyDescent="0.15">
      <c r="A63" s="33">
        <v>20</v>
      </c>
      <c r="B63" s="33">
        <v>425</v>
      </c>
      <c r="C63" s="33" t="s">
        <v>181</v>
      </c>
      <c r="D63" s="91">
        <v>237</v>
      </c>
      <c r="E63" s="91">
        <v>107</v>
      </c>
      <c r="F63" s="91">
        <v>83</v>
      </c>
      <c r="G63" s="91">
        <v>130</v>
      </c>
    </row>
    <row r="64" spans="1:7" ht="12" customHeight="1" x14ac:dyDescent="0.15">
      <c r="A64" s="33">
        <v>20</v>
      </c>
      <c r="B64" s="33">
        <v>429</v>
      </c>
      <c r="C64" s="33" t="s">
        <v>185</v>
      </c>
      <c r="D64" s="91">
        <v>46</v>
      </c>
      <c r="E64" s="91">
        <v>32</v>
      </c>
      <c r="F64" s="91">
        <v>25</v>
      </c>
      <c r="G64" s="91">
        <v>14</v>
      </c>
    </row>
    <row r="65" spans="1:7" ht="12" customHeight="1" x14ac:dyDescent="0.15">
      <c r="A65" s="33">
        <v>20</v>
      </c>
      <c r="B65" s="33">
        <v>430</v>
      </c>
      <c r="C65" s="33" t="s">
        <v>186</v>
      </c>
      <c r="D65" s="91">
        <v>183</v>
      </c>
      <c r="E65" s="91">
        <v>101</v>
      </c>
      <c r="F65" s="91">
        <v>76</v>
      </c>
      <c r="G65" s="91">
        <v>82</v>
      </c>
    </row>
    <row r="66" spans="1:7" ht="12" customHeight="1" x14ac:dyDescent="0.15">
      <c r="A66" s="33">
        <v>20</v>
      </c>
      <c r="B66" s="33">
        <v>432</v>
      </c>
      <c r="C66" s="33" t="s">
        <v>227</v>
      </c>
      <c r="D66" s="91">
        <v>1190</v>
      </c>
      <c r="E66" s="91">
        <v>517</v>
      </c>
      <c r="F66" s="91">
        <v>402</v>
      </c>
      <c r="G66" s="91">
        <v>674</v>
      </c>
    </row>
    <row r="67" spans="1:7" ht="12" customHeight="1" x14ac:dyDescent="0.15">
      <c r="A67" s="33">
        <v>20</v>
      </c>
      <c r="B67" s="33">
        <v>446</v>
      </c>
      <c r="C67" s="33" t="s">
        <v>191</v>
      </c>
      <c r="D67" s="91">
        <v>396</v>
      </c>
      <c r="E67" s="91">
        <v>221</v>
      </c>
      <c r="F67" s="91">
        <v>189</v>
      </c>
      <c r="G67" s="91">
        <v>175</v>
      </c>
    </row>
    <row r="68" spans="1:7" ht="12" customHeight="1" x14ac:dyDescent="0.15">
      <c r="A68" s="33">
        <v>20</v>
      </c>
      <c r="B68" s="33">
        <v>448</v>
      </c>
      <c r="C68" s="33" t="s">
        <v>193</v>
      </c>
      <c r="D68" s="91">
        <v>242</v>
      </c>
      <c r="E68" s="91">
        <v>99</v>
      </c>
      <c r="F68" s="91">
        <v>88</v>
      </c>
      <c r="G68" s="91">
        <v>143</v>
      </c>
    </row>
    <row r="69" spans="1:7" ht="12" customHeight="1" x14ac:dyDescent="0.15">
      <c r="A69" s="33">
        <v>20</v>
      </c>
      <c r="B69" s="33">
        <v>450</v>
      </c>
      <c r="C69" s="33" t="s">
        <v>195</v>
      </c>
      <c r="D69" s="91">
        <v>806</v>
      </c>
      <c r="E69" s="91">
        <v>201</v>
      </c>
      <c r="F69" s="91">
        <v>182</v>
      </c>
      <c r="G69" s="91">
        <v>605</v>
      </c>
    </row>
    <row r="70" spans="1:7" ht="12" customHeight="1" x14ac:dyDescent="0.15">
      <c r="A70" s="33">
        <v>20</v>
      </c>
      <c r="B70" s="33">
        <v>451</v>
      </c>
      <c r="C70" s="33" t="s">
        <v>196</v>
      </c>
      <c r="D70" s="91">
        <v>564</v>
      </c>
      <c r="E70" s="91">
        <v>115</v>
      </c>
      <c r="F70" s="91">
        <v>102</v>
      </c>
      <c r="G70" s="91">
        <v>449</v>
      </c>
    </row>
    <row r="71" spans="1:7" ht="12" customHeight="1" x14ac:dyDescent="0.15">
      <c r="A71" s="33">
        <v>20</v>
      </c>
      <c r="B71" s="33">
        <v>452</v>
      </c>
      <c r="C71" s="33" t="s">
        <v>228</v>
      </c>
      <c r="D71" s="91">
        <v>661</v>
      </c>
      <c r="E71" s="91">
        <v>348</v>
      </c>
      <c r="F71" s="91">
        <v>296</v>
      </c>
      <c r="G71" s="91">
        <v>313</v>
      </c>
    </row>
    <row r="72" spans="1:7" ht="12" customHeight="1" x14ac:dyDescent="0.15">
      <c r="A72" s="33">
        <v>20</v>
      </c>
      <c r="B72" s="33">
        <v>481</v>
      </c>
      <c r="C72" s="33" t="s">
        <v>204</v>
      </c>
      <c r="D72" s="91">
        <v>883</v>
      </c>
      <c r="E72" s="91">
        <v>713</v>
      </c>
      <c r="F72" s="91">
        <v>653</v>
      </c>
      <c r="G72" s="91">
        <v>170</v>
      </c>
    </row>
    <row r="73" spans="1:7" ht="12" customHeight="1" x14ac:dyDescent="0.15">
      <c r="A73" s="33">
        <v>20</v>
      </c>
      <c r="B73" s="33">
        <v>482</v>
      </c>
      <c r="C73" s="33" t="s">
        <v>205</v>
      </c>
      <c r="D73" s="91">
        <v>1160</v>
      </c>
      <c r="E73" s="91">
        <v>1060</v>
      </c>
      <c r="F73" s="91">
        <v>966</v>
      </c>
      <c r="G73" s="91">
        <v>105</v>
      </c>
    </row>
    <row r="74" spans="1:7" ht="12" customHeight="1" x14ac:dyDescent="0.15">
      <c r="A74" s="33">
        <v>20</v>
      </c>
      <c r="B74" s="33">
        <v>485</v>
      </c>
      <c r="C74" s="33" t="s">
        <v>208</v>
      </c>
      <c r="D74" s="91">
        <v>761</v>
      </c>
      <c r="E74" s="91">
        <v>666</v>
      </c>
      <c r="F74" s="91">
        <v>555</v>
      </c>
      <c r="G74" s="91">
        <v>95</v>
      </c>
    </row>
    <row r="75" spans="1:7" ht="12" customHeight="1" x14ac:dyDescent="0.15">
      <c r="A75" s="33">
        <v>20</v>
      </c>
      <c r="B75" s="33">
        <v>486</v>
      </c>
      <c r="C75" s="33" t="s">
        <v>209</v>
      </c>
      <c r="D75" s="91">
        <v>430</v>
      </c>
      <c r="E75" s="91">
        <v>356</v>
      </c>
      <c r="F75" s="91">
        <v>223</v>
      </c>
      <c r="G75" s="91">
        <v>74</v>
      </c>
    </row>
    <row r="76" spans="1:7" ht="12" customHeight="1" x14ac:dyDescent="0.15">
      <c r="A76" s="33">
        <v>20</v>
      </c>
      <c r="B76" s="33">
        <v>521</v>
      </c>
      <c r="C76" s="33" t="s">
        <v>210</v>
      </c>
      <c r="D76" s="91">
        <v>552</v>
      </c>
      <c r="E76" s="91">
        <v>195</v>
      </c>
      <c r="F76" s="91">
        <v>177</v>
      </c>
      <c r="G76" s="91">
        <v>357</v>
      </c>
    </row>
    <row r="77" spans="1:7" ht="12" customHeight="1" x14ac:dyDescent="0.15">
      <c r="A77" s="33">
        <v>20</v>
      </c>
      <c r="B77" s="33">
        <v>541</v>
      </c>
      <c r="C77" s="33" t="s">
        <v>211</v>
      </c>
      <c r="D77" s="91">
        <v>822</v>
      </c>
      <c r="E77" s="91">
        <v>160</v>
      </c>
      <c r="F77" s="91">
        <v>156</v>
      </c>
      <c r="G77" s="91">
        <v>662</v>
      </c>
    </row>
    <row r="78" spans="1:7" ht="12" customHeight="1" x14ac:dyDescent="0.15">
      <c r="A78" s="33">
        <v>20</v>
      </c>
      <c r="B78" s="33">
        <v>543</v>
      </c>
      <c r="C78" s="33" t="s">
        <v>212</v>
      </c>
      <c r="D78" s="91">
        <v>626</v>
      </c>
      <c r="E78" s="91">
        <v>139</v>
      </c>
      <c r="F78" s="91">
        <v>120</v>
      </c>
      <c r="G78" s="91">
        <v>487</v>
      </c>
    </row>
    <row r="79" spans="1:7" ht="12" customHeight="1" x14ac:dyDescent="0.15">
      <c r="A79" s="33">
        <v>20</v>
      </c>
      <c r="B79" s="33">
        <v>561</v>
      </c>
      <c r="C79" s="33" t="s">
        <v>213</v>
      </c>
      <c r="D79" s="91">
        <v>1040</v>
      </c>
      <c r="E79" s="91">
        <v>169</v>
      </c>
      <c r="F79" s="91">
        <v>134</v>
      </c>
      <c r="G79" s="91">
        <v>873</v>
      </c>
    </row>
    <row r="80" spans="1:7" ht="12" customHeight="1" x14ac:dyDescent="0.15">
      <c r="A80" s="33">
        <v>20</v>
      </c>
      <c r="B80" s="33">
        <v>562</v>
      </c>
      <c r="C80" s="33" t="s">
        <v>214</v>
      </c>
      <c r="D80" s="91">
        <v>898</v>
      </c>
      <c r="E80" s="91">
        <v>559</v>
      </c>
      <c r="F80" s="91">
        <v>457</v>
      </c>
      <c r="G80" s="91">
        <v>339</v>
      </c>
    </row>
    <row r="81" spans="1:7" ht="12" customHeight="1" x14ac:dyDescent="0.15">
      <c r="A81" s="33">
        <v>20</v>
      </c>
      <c r="B81" s="33">
        <v>563</v>
      </c>
      <c r="C81" s="33" t="s">
        <v>215</v>
      </c>
      <c r="D81" s="91">
        <v>340</v>
      </c>
      <c r="E81" s="91">
        <v>241</v>
      </c>
      <c r="F81" s="91">
        <v>179</v>
      </c>
      <c r="G81" s="91">
        <v>99</v>
      </c>
    </row>
    <row r="82" spans="1:7" ht="12" customHeight="1" x14ac:dyDescent="0.15">
      <c r="A82" s="33">
        <v>20</v>
      </c>
      <c r="B82" s="33">
        <v>583</v>
      </c>
      <c r="C82" s="33" t="s">
        <v>217</v>
      </c>
      <c r="D82" s="91">
        <v>1480</v>
      </c>
      <c r="E82" s="91">
        <v>957</v>
      </c>
      <c r="F82" s="91">
        <v>829</v>
      </c>
      <c r="G82" s="91">
        <v>527</v>
      </c>
    </row>
    <row r="83" spans="1:7" ht="12" customHeight="1" x14ac:dyDescent="0.15">
      <c r="A83" s="33">
        <v>20</v>
      </c>
      <c r="B83" s="33">
        <v>588</v>
      </c>
      <c r="C83" s="33" t="s">
        <v>220</v>
      </c>
      <c r="D83" s="91">
        <v>352</v>
      </c>
      <c r="E83" s="91">
        <v>83</v>
      </c>
      <c r="F83" s="91">
        <v>66</v>
      </c>
      <c r="G83" s="91">
        <v>269</v>
      </c>
    </row>
    <row r="84" spans="1:7" ht="12" customHeight="1" x14ac:dyDescent="0.15">
      <c r="A84" s="33">
        <v>20</v>
      </c>
      <c r="B84" s="33">
        <v>590</v>
      </c>
      <c r="C84" s="33" t="s">
        <v>229</v>
      </c>
      <c r="D84" s="91">
        <v>1770</v>
      </c>
      <c r="E84" s="91">
        <v>757</v>
      </c>
      <c r="F84" s="91">
        <v>644</v>
      </c>
      <c r="G84" s="91">
        <v>1010</v>
      </c>
    </row>
    <row r="85" spans="1:7" ht="12" customHeight="1" x14ac:dyDescent="0.15">
      <c r="A85" s="33">
        <v>20</v>
      </c>
      <c r="B85" s="33">
        <v>602</v>
      </c>
      <c r="C85" s="33" t="s">
        <v>223</v>
      </c>
      <c r="D85" s="91">
        <v>648</v>
      </c>
      <c r="E85" s="91">
        <v>358</v>
      </c>
      <c r="F85" s="91">
        <v>275</v>
      </c>
      <c r="G85" s="91">
        <v>290</v>
      </c>
    </row>
    <row r="86" spans="1:7" ht="12" customHeight="1" x14ac:dyDescent="0.15">
      <c r="A86" s="88"/>
    </row>
    <row r="87" spans="1:7" ht="12" customHeight="1" x14ac:dyDescent="0.15">
      <c r="A87" s="90" t="s">
        <v>23</v>
      </c>
      <c r="D87" s="87">
        <f>SUM(D9:D86)</f>
        <v>111203</v>
      </c>
      <c r="E87" s="87">
        <f>SUM(E9:E86)</f>
        <v>55388</v>
      </c>
      <c r="F87" s="87">
        <f>SUM(F9:F86)</f>
        <v>48182</v>
      </c>
      <c r="G87" s="87">
        <f>SUM(G9:G86)</f>
        <v>55844</v>
      </c>
    </row>
    <row r="88" spans="1:7" ht="12" customHeight="1" x14ac:dyDescent="0.15">
      <c r="A88" s="31" t="s">
        <v>40</v>
      </c>
    </row>
    <row r="89" spans="1:7" ht="12" customHeight="1" x14ac:dyDescent="0.15">
      <c r="A89" s="90" t="s">
        <v>41</v>
      </c>
    </row>
    <row r="90" spans="1:7" ht="12" customHeight="1" x14ac:dyDescent="0.15">
      <c r="A90" s="90" t="s">
        <v>42</v>
      </c>
    </row>
    <row r="91" spans="1:7" ht="12" customHeight="1" x14ac:dyDescent="0.15">
      <c r="A91" s="90" t="s">
        <v>43</v>
      </c>
    </row>
    <row r="92" spans="1:7" ht="12" customHeight="1" x14ac:dyDescent="0.15">
      <c r="A92" s="90" t="s">
        <v>44</v>
      </c>
    </row>
    <row r="93" spans="1:7" ht="12" customHeight="1" x14ac:dyDescent="0.15">
      <c r="A93" s="90" t="s">
        <v>45</v>
      </c>
    </row>
    <row r="94" spans="1:7" ht="12" customHeight="1" x14ac:dyDescent="0.15">
      <c r="A94" s="90"/>
    </row>
    <row r="95" spans="1:7" ht="12" customHeight="1" x14ac:dyDescent="0.15">
      <c r="A95" s="90"/>
    </row>
    <row r="96" spans="1:7" ht="12" customHeight="1" x14ac:dyDescent="0.15">
      <c r="A96" s="90"/>
    </row>
    <row r="97" spans="1:1" ht="12" customHeight="1" x14ac:dyDescent="0.15">
      <c r="A97" s="90"/>
    </row>
    <row r="98" spans="1:1" ht="12" customHeight="1" x14ac:dyDescent="0.15">
      <c r="A98" s="90"/>
    </row>
    <row r="99" spans="1:1" ht="12" customHeight="1" x14ac:dyDescent="0.15">
      <c r="A99" s="90"/>
    </row>
    <row r="100" spans="1:1" ht="12" customHeight="1" x14ac:dyDescent="0.15">
      <c r="A100" s="90"/>
    </row>
    <row r="101" spans="1:1" ht="12" customHeight="1" x14ac:dyDescent="0.15">
      <c r="A101" s="90"/>
    </row>
    <row r="102" spans="1:1" ht="12" customHeight="1" x14ac:dyDescent="0.15">
      <c r="A102" s="90"/>
    </row>
    <row r="103" spans="1:1" ht="12" customHeight="1" x14ac:dyDescent="0.15">
      <c r="A103" s="90"/>
    </row>
    <row r="104" spans="1:1" ht="12" customHeight="1" x14ac:dyDescent="0.15">
      <c r="A104" s="90"/>
    </row>
    <row r="105" spans="1:1" ht="12" customHeight="1" x14ac:dyDescent="0.15">
      <c r="A105" s="90"/>
    </row>
    <row r="106" spans="1:1" ht="12" customHeight="1" x14ac:dyDescent="0.15">
      <c r="A106" s="90"/>
    </row>
    <row r="107" spans="1:1" ht="12" customHeight="1" x14ac:dyDescent="0.15">
      <c r="A107" s="90"/>
    </row>
    <row r="108" spans="1:1" ht="12" customHeight="1" x14ac:dyDescent="0.15">
      <c r="A108" s="90"/>
    </row>
    <row r="109" spans="1:1" ht="12" customHeight="1" x14ac:dyDescent="0.15">
      <c r="A109" s="90"/>
    </row>
    <row r="110" spans="1:1" ht="12" customHeight="1" x14ac:dyDescent="0.15">
      <c r="A110" s="90"/>
    </row>
    <row r="111" spans="1:1" ht="12" customHeight="1" x14ac:dyDescent="0.15">
      <c r="A111" s="90"/>
    </row>
    <row r="112" spans="1:1" ht="12" customHeight="1" x14ac:dyDescent="0.15">
      <c r="A112" s="90"/>
    </row>
    <row r="113" spans="1:1" ht="12" customHeight="1" x14ac:dyDescent="0.15">
      <c r="A113" s="90"/>
    </row>
    <row r="114" spans="1:1" ht="12" customHeight="1" x14ac:dyDescent="0.15">
      <c r="A114" s="90"/>
    </row>
    <row r="115" spans="1:1" ht="12" customHeight="1" x14ac:dyDescent="0.15">
      <c r="A115" s="90"/>
    </row>
    <row r="116" spans="1:1" ht="12" customHeight="1" x14ac:dyDescent="0.15">
      <c r="A116" s="90"/>
    </row>
    <row r="117" spans="1:1" ht="12" customHeight="1" x14ac:dyDescent="0.15">
      <c r="A117" s="90"/>
    </row>
    <row r="118" spans="1:1" ht="12" customHeight="1" x14ac:dyDescent="0.15">
      <c r="A118" s="90"/>
    </row>
    <row r="119" spans="1:1" ht="12" customHeight="1" x14ac:dyDescent="0.15">
      <c r="A119" s="90"/>
    </row>
    <row r="120" spans="1:1" ht="12" customHeight="1" x14ac:dyDescent="0.15">
      <c r="A120" s="90"/>
    </row>
    <row r="121" spans="1:1" ht="12" customHeight="1" x14ac:dyDescent="0.15">
      <c r="A121" s="90"/>
    </row>
    <row r="122" spans="1:1" ht="12" customHeight="1" x14ac:dyDescent="0.15">
      <c r="A122" s="90"/>
    </row>
    <row r="123" spans="1:1" ht="12" customHeight="1" x14ac:dyDescent="0.15">
      <c r="A123" s="90"/>
    </row>
    <row r="124" spans="1:1" ht="12" customHeight="1" x14ac:dyDescent="0.15">
      <c r="A124" s="90"/>
    </row>
    <row r="125" spans="1:1" ht="12" customHeight="1" x14ac:dyDescent="0.15">
      <c r="A125" s="90"/>
    </row>
    <row r="126" spans="1:1" ht="12" customHeight="1" x14ac:dyDescent="0.15">
      <c r="A126" s="90"/>
    </row>
    <row r="127" spans="1:1" ht="12" customHeight="1" x14ac:dyDescent="0.15">
      <c r="A127" s="90"/>
    </row>
    <row r="128" spans="1:1" ht="12" customHeight="1" x14ac:dyDescent="0.15">
      <c r="A128" s="90"/>
    </row>
    <row r="129" spans="1:1" ht="12" customHeight="1" x14ac:dyDescent="0.15">
      <c r="A129" s="90"/>
    </row>
    <row r="130" spans="1:1" ht="12" customHeight="1" x14ac:dyDescent="0.15">
      <c r="A130" s="90"/>
    </row>
    <row r="131" spans="1:1" ht="12" customHeight="1" x14ac:dyDescent="0.15">
      <c r="A131" s="90"/>
    </row>
    <row r="132" spans="1:1" ht="12" customHeight="1" x14ac:dyDescent="0.15">
      <c r="A132" s="90"/>
    </row>
    <row r="133" spans="1:1" ht="12" customHeight="1" x14ac:dyDescent="0.15">
      <c r="A133" s="90"/>
    </row>
    <row r="134" spans="1:1" ht="12" customHeight="1" x14ac:dyDescent="0.15">
      <c r="A134" s="90"/>
    </row>
    <row r="135" spans="1:1" ht="12" customHeight="1" x14ac:dyDescent="0.15">
      <c r="A135" s="90"/>
    </row>
    <row r="136" spans="1:1" ht="12" customHeight="1" x14ac:dyDescent="0.15">
      <c r="A136" s="90"/>
    </row>
    <row r="137" spans="1:1" ht="12" customHeight="1" x14ac:dyDescent="0.15">
      <c r="A137" s="90"/>
    </row>
    <row r="138" spans="1:1" ht="12" customHeight="1" x14ac:dyDescent="0.15">
      <c r="A138" s="90"/>
    </row>
    <row r="139" spans="1:1" ht="12" customHeight="1" x14ac:dyDescent="0.15">
      <c r="A139" s="90"/>
    </row>
    <row r="140" spans="1:1" ht="12" customHeight="1" x14ac:dyDescent="0.15">
      <c r="A140" s="90"/>
    </row>
    <row r="141" spans="1:1" ht="12" customHeight="1" x14ac:dyDescent="0.15">
      <c r="A141" s="90"/>
    </row>
    <row r="142" spans="1:1" ht="12" customHeight="1" x14ac:dyDescent="0.15">
      <c r="A142" s="90"/>
    </row>
    <row r="143" spans="1:1" ht="12" customHeight="1" x14ac:dyDescent="0.15">
      <c r="A143" s="90"/>
    </row>
    <row r="144" spans="1:1" ht="12" customHeight="1" x14ac:dyDescent="0.15">
      <c r="A144" s="90"/>
    </row>
    <row r="145" spans="1:1" ht="12" customHeight="1" x14ac:dyDescent="0.15">
      <c r="A145" s="90"/>
    </row>
    <row r="146" spans="1:1" ht="12" customHeight="1" x14ac:dyDescent="0.15">
      <c r="A146" s="90"/>
    </row>
    <row r="147" spans="1:1" ht="12" customHeight="1" x14ac:dyDescent="0.15">
      <c r="A147" s="90"/>
    </row>
    <row r="148" spans="1:1" ht="12" customHeight="1" x14ac:dyDescent="0.15">
      <c r="A148" s="90"/>
    </row>
    <row r="149" spans="1:1" ht="12" customHeight="1" x14ac:dyDescent="0.15">
      <c r="A149" s="90"/>
    </row>
    <row r="150" spans="1:1" ht="12" customHeight="1" x14ac:dyDescent="0.15">
      <c r="A150" s="90"/>
    </row>
    <row r="151" spans="1:1" ht="12" customHeight="1" x14ac:dyDescent="0.15">
      <c r="A151" s="90"/>
    </row>
    <row r="152" spans="1:1" ht="12" customHeight="1" x14ac:dyDescent="0.15">
      <c r="A152" s="90"/>
    </row>
    <row r="153" spans="1:1" ht="12" customHeight="1" x14ac:dyDescent="0.15">
      <c r="A153" s="90"/>
    </row>
    <row r="154" spans="1:1" ht="12" customHeight="1" x14ac:dyDescent="0.15">
      <c r="A154" s="90"/>
    </row>
    <row r="155" spans="1:1" ht="12" customHeight="1" x14ac:dyDescent="0.15">
      <c r="A155" s="90"/>
    </row>
    <row r="156" spans="1:1" ht="12" customHeight="1" x14ac:dyDescent="0.15">
      <c r="A156" s="90"/>
    </row>
    <row r="157" spans="1:1" ht="12" customHeight="1" x14ac:dyDescent="0.15">
      <c r="A157" s="90"/>
    </row>
    <row r="158" spans="1:1" ht="12" customHeight="1" x14ac:dyDescent="0.15">
      <c r="A158" s="90"/>
    </row>
    <row r="159" spans="1:1" ht="12" customHeight="1" x14ac:dyDescent="0.15">
      <c r="A159" s="90"/>
    </row>
    <row r="160" spans="1:1" ht="12" customHeight="1" x14ac:dyDescent="0.15">
      <c r="A160" s="90"/>
    </row>
    <row r="161" spans="1:1" ht="12" customHeight="1" x14ac:dyDescent="0.15">
      <c r="A161" s="90"/>
    </row>
    <row r="162" spans="1:1" ht="12" customHeight="1" x14ac:dyDescent="0.15">
      <c r="A162" s="90"/>
    </row>
    <row r="163" spans="1:1" ht="12" customHeight="1" x14ac:dyDescent="0.15">
      <c r="A163" s="90"/>
    </row>
    <row r="164" spans="1:1" ht="12" customHeight="1" x14ac:dyDescent="0.15">
      <c r="A164" s="90"/>
    </row>
    <row r="165" spans="1:1" ht="12" customHeight="1" x14ac:dyDescent="0.15">
      <c r="A165" s="90"/>
    </row>
    <row r="166" spans="1:1" ht="12" customHeight="1" x14ac:dyDescent="0.15">
      <c r="A166" s="90"/>
    </row>
    <row r="167" spans="1:1" ht="12" customHeight="1" x14ac:dyDescent="0.15">
      <c r="A167" s="90"/>
    </row>
    <row r="168" spans="1:1" ht="12" customHeight="1" x14ac:dyDescent="0.15">
      <c r="A168" s="90"/>
    </row>
    <row r="169" spans="1:1" ht="12" customHeight="1" x14ac:dyDescent="0.15">
      <c r="A169" s="90"/>
    </row>
    <row r="170" spans="1:1" ht="12" customHeight="1" x14ac:dyDescent="0.15">
      <c r="A170" s="90"/>
    </row>
    <row r="171" spans="1:1" ht="12" customHeight="1" x14ac:dyDescent="0.15">
      <c r="A171" s="90"/>
    </row>
    <row r="172" spans="1:1" ht="12" customHeight="1" x14ac:dyDescent="0.15">
      <c r="A172" s="90"/>
    </row>
    <row r="173" spans="1:1" ht="12" customHeight="1" x14ac:dyDescent="0.15">
      <c r="A173" s="90"/>
    </row>
    <row r="174" spans="1:1" ht="12" customHeight="1" x14ac:dyDescent="0.15">
      <c r="A174" s="90"/>
    </row>
    <row r="175" spans="1:1" ht="12" customHeight="1" x14ac:dyDescent="0.15">
      <c r="A175" s="90"/>
    </row>
    <row r="176" spans="1:1" ht="12" customHeight="1" x14ac:dyDescent="0.15">
      <c r="A176" s="90"/>
    </row>
    <row r="177" spans="1:1" ht="12" customHeight="1" x14ac:dyDescent="0.15">
      <c r="A177" s="90"/>
    </row>
    <row r="178" spans="1:1" ht="12" customHeight="1" x14ac:dyDescent="0.15">
      <c r="A178" s="90"/>
    </row>
    <row r="180" spans="1:1" ht="12" customHeight="1" x14ac:dyDescent="0.15">
      <c r="A180" s="39"/>
    </row>
    <row r="181" spans="1:1" ht="12" customHeight="1" x14ac:dyDescent="0.15">
      <c r="A181" s="39"/>
    </row>
    <row r="182" spans="1:1" ht="12" customHeight="1" x14ac:dyDescent="0.15">
      <c r="A182" s="39"/>
    </row>
    <row r="183" spans="1:1" ht="12" customHeight="1" x14ac:dyDescent="0.15">
      <c r="A183" s="39"/>
    </row>
    <row r="184" spans="1:1" ht="12" customHeight="1" x14ac:dyDescent="0.15">
      <c r="A184" s="39"/>
    </row>
    <row r="185" spans="1:1" ht="12" customHeight="1" x14ac:dyDescent="0.15">
      <c r="A185" s="39"/>
    </row>
    <row r="186" spans="1:1" ht="12" customHeight="1" x14ac:dyDescent="0.15">
      <c r="A186" s="39"/>
    </row>
  </sheetData>
  <phoneticPr fontId="5"/>
  <pageMargins left="0.59055118110236215" right="0.19685039370078738" top="0.39370078740157477" bottom="0.39370078740157477" header="0.19685039370078738" footer="0.19685039370078738"/>
  <pageSetup paperSize="9" orientation="portrait"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4D26C6-B76E-49F2-940A-C9BA4142BA77}">
  <sheetPr>
    <tabColor theme="9" tint="0.39997558519241921"/>
  </sheetPr>
  <dimension ref="A1:G201"/>
  <sheetViews>
    <sheetView zoomScaleNormal="100" workbookViewId="0">
      <pane xSplit="3" ySplit="8" topLeftCell="D66" activePane="bottomRight" state="frozen"/>
      <selection activeCell="I73" sqref="I73"/>
      <selection pane="topRight" activeCell="I73" sqref="I73"/>
      <selection pane="bottomLeft" activeCell="I73" sqref="I73"/>
      <selection pane="bottomRight" activeCell="I73" sqref="I73"/>
    </sheetView>
  </sheetViews>
  <sheetFormatPr defaultColWidth="11" defaultRowHeight="12" customHeight="1" x14ac:dyDescent="0.15"/>
  <cols>
    <col min="1" max="1" width="5.28515625" style="89" customWidth="1"/>
    <col min="2" max="2" width="5.28515625" style="88" customWidth="1"/>
    <col min="3" max="3" width="11" style="88" bestFit="1" customWidth="1"/>
    <col min="4" max="7" width="11" style="87" customWidth="1"/>
    <col min="8" max="8" width="11" style="129" customWidth="1"/>
    <col min="9" max="256" width="11" style="129"/>
    <col min="257" max="258" width="5.28515625" style="129" customWidth="1"/>
    <col min="259" max="259" width="11" style="129" bestFit="1"/>
    <col min="260" max="512" width="11" style="129"/>
    <col min="513" max="514" width="5.28515625" style="129" customWidth="1"/>
    <col min="515" max="515" width="11" style="129" bestFit="1"/>
    <col min="516" max="768" width="11" style="129"/>
    <col min="769" max="770" width="5.28515625" style="129" customWidth="1"/>
    <col min="771" max="771" width="11" style="129" bestFit="1"/>
    <col min="772" max="1024" width="11" style="129"/>
    <col min="1025" max="1026" width="5.28515625" style="129" customWidth="1"/>
    <col min="1027" max="1027" width="11" style="129" bestFit="1"/>
    <col min="1028" max="1280" width="11" style="129"/>
    <col min="1281" max="1282" width="5.28515625" style="129" customWidth="1"/>
    <col min="1283" max="1283" width="11" style="129" bestFit="1"/>
    <col min="1284" max="1536" width="11" style="129"/>
    <col min="1537" max="1538" width="5.28515625" style="129" customWidth="1"/>
    <col min="1539" max="1539" width="11" style="129" bestFit="1"/>
    <col min="1540" max="1792" width="11" style="129"/>
    <col min="1793" max="1794" width="5.28515625" style="129" customWidth="1"/>
    <col min="1795" max="1795" width="11" style="129" bestFit="1"/>
    <col min="1796" max="2048" width="11" style="129"/>
    <col min="2049" max="2050" width="5.28515625" style="129" customWidth="1"/>
    <col min="2051" max="2051" width="11" style="129" bestFit="1"/>
    <col min="2052" max="2304" width="11" style="129"/>
    <col min="2305" max="2306" width="5.28515625" style="129" customWidth="1"/>
    <col min="2307" max="2307" width="11" style="129" bestFit="1"/>
    <col min="2308" max="2560" width="11" style="129"/>
    <col min="2561" max="2562" width="5.28515625" style="129" customWidth="1"/>
    <col min="2563" max="2563" width="11" style="129" bestFit="1"/>
    <col min="2564" max="2816" width="11" style="129"/>
    <col min="2817" max="2818" width="5.28515625" style="129" customWidth="1"/>
    <col min="2819" max="2819" width="11" style="129" bestFit="1"/>
    <col min="2820" max="3072" width="11" style="129"/>
    <col min="3073" max="3074" width="5.28515625" style="129" customWidth="1"/>
    <col min="3075" max="3075" width="11" style="129" bestFit="1"/>
    <col min="3076" max="3328" width="11" style="129"/>
    <col min="3329" max="3330" width="5.28515625" style="129" customWidth="1"/>
    <col min="3331" max="3331" width="11" style="129" bestFit="1"/>
    <col min="3332" max="3584" width="11" style="129"/>
    <col min="3585" max="3586" width="5.28515625" style="129" customWidth="1"/>
    <col min="3587" max="3587" width="11" style="129" bestFit="1"/>
    <col min="3588" max="3840" width="11" style="129"/>
    <col min="3841" max="3842" width="5.28515625" style="129" customWidth="1"/>
    <col min="3843" max="3843" width="11" style="129" bestFit="1"/>
    <col min="3844" max="4096" width="11" style="129"/>
    <col min="4097" max="4098" width="5.28515625" style="129" customWidth="1"/>
    <col min="4099" max="4099" width="11" style="129" bestFit="1"/>
    <col min="4100" max="4352" width="11" style="129"/>
    <col min="4353" max="4354" width="5.28515625" style="129" customWidth="1"/>
    <col min="4355" max="4355" width="11" style="129" bestFit="1"/>
    <col min="4356" max="4608" width="11" style="129"/>
    <col min="4609" max="4610" width="5.28515625" style="129" customWidth="1"/>
    <col min="4611" max="4611" width="11" style="129" bestFit="1"/>
    <col min="4612" max="4864" width="11" style="129"/>
    <col min="4865" max="4866" width="5.28515625" style="129" customWidth="1"/>
    <col min="4867" max="4867" width="11" style="129" bestFit="1"/>
    <col min="4868" max="5120" width="11" style="129"/>
    <col min="5121" max="5122" width="5.28515625" style="129" customWidth="1"/>
    <col min="5123" max="5123" width="11" style="129" bestFit="1"/>
    <col min="5124" max="5376" width="11" style="129"/>
    <col min="5377" max="5378" width="5.28515625" style="129" customWidth="1"/>
    <col min="5379" max="5379" width="11" style="129" bestFit="1"/>
    <col min="5380" max="5632" width="11" style="129"/>
    <col min="5633" max="5634" width="5.28515625" style="129" customWidth="1"/>
    <col min="5635" max="5635" width="11" style="129" bestFit="1"/>
    <col min="5636" max="5888" width="11" style="129"/>
    <col min="5889" max="5890" width="5.28515625" style="129" customWidth="1"/>
    <col min="5891" max="5891" width="11" style="129" bestFit="1"/>
    <col min="5892" max="6144" width="11" style="129"/>
    <col min="6145" max="6146" width="5.28515625" style="129" customWidth="1"/>
    <col min="6147" max="6147" width="11" style="129" bestFit="1"/>
    <col min="6148" max="6400" width="11" style="129"/>
    <col min="6401" max="6402" width="5.28515625" style="129" customWidth="1"/>
    <col min="6403" max="6403" width="11" style="129" bestFit="1"/>
    <col min="6404" max="6656" width="11" style="129"/>
    <col min="6657" max="6658" width="5.28515625" style="129" customWidth="1"/>
    <col min="6659" max="6659" width="11" style="129" bestFit="1"/>
    <col min="6660" max="6912" width="11" style="129"/>
    <col min="6913" max="6914" width="5.28515625" style="129" customWidth="1"/>
    <col min="6915" max="6915" width="11" style="129" bestFit="1"/>
    <col min="6916" max="7168" width="11" style="129"/>
    <col min="7169" max="7170" width="5.28515625" style="129" customWidth="1"/>
    <col min="7171" max="7171" width="11" style="129" bestFit="1"/>
    <col min="7172" max="7424" width="11" style="129"/>
    <col min="7425" max="7426" width="5.28515625" style="129" customWidth="1"/>
    <col min="7427" max="7427" width="11" style="129" bestFit="1"/>
    <col min="7428" max="7680" width="11" style="129"/>
    <col min="7681" max="7682" width="5.28515625" style="129" customWidth="1"/>
    <col min="7683" max="7683" width="11" style="129" bestFit="1"/>
    <col min="7684" max="7936" width="11" style="129"/>
    <col min="7937" max="7938" width="5.28515625" style="129" customWidth="1"/>
    <col min="7939" max="7939" width="11" style="129" bestFit="1"/>
    <col min="7940" max="8192" width="11" style="129"/>
    <col min="8193" max="8194" width="5.28515625" style="129" customWidth="1"/>
    <col min="8195" max="8195" width="11" style="129" bestFit="1"/>
    <col min="8196" max="8448" width="11" style="129"/>
    <col min="8449" max="8450" width="5.28515625" style="129" customWidth="1"/>
    <col min="8451" max="8451" width="11" style="129" bestFit="1"/>
    <col min="8452" max="8704" width="11" style="129"/>
    <col min="8705" max="8706" width="5.28515625" style="129" customWidth="1"/>
    <col min="8707" max="8707" width="11" style="129" bestFit="1"/>
    <col min="8708" max="8960" width="11" style="129"/>
    <col min="8961" max="8962" width="5.28515625" style="129" customWidth="1"/>
    <col min="8963" max="8963" width="11" style="129" bestFit="1"/>
    <col min="8964" max="9216" width="11" style="129"/>
    <col min="9217" max="9218" width="5.28515625" style="129" customWidth="1"/>
    <col min="9219" max="9219" width="11" style="129" bestFit="1"/>
    <col min="9220" max="9472" width="11" style="129"/>
    <col min="9473" max="9474" width="5.28515625" style="129" customWidth="1"/>
    <col min="9475" max="9475" width="11" style="129" bestFit="1"/>
    <col min="9476" max="9728" width="11" style="129"/>
    <col min="9729" max="9730" width="5.28515625" style="129" customWidth="1"/>
    <col min="9731" max="9731" width="11" style="129" bestFit="1"/>
    <col min="9732" max="9984" width="11" style="129"/>
    <col min="9985" max="9986" width="5.28515625" style="129" customWidth="1"/>
    <col min="9987" max="9987" width="11" style="129" bestFit="1"/>
    <col min="9988" max="10240" width="11" style="129"/>
    <col min="10241" max="10242" width="5.28515625" style="129" customWidth="1"/>
    <col min="10243" max="10243" width="11" style="129" bestFit="1"/>
    <col min="10244" max="10496" width="11" style="129"/>
    <col min="10497" max="10498" width="5.28515625" style="129" customWidth="1"/>
    <col min="10499" max="10499" width="11" style="129" bestFit="1"/>
    <col min="10500" max="10752" width="11" style="129"/>
    <col min="10753" max="10754" width="5.28515625" style="129" customWidth="1"/>
    <col min="10755" max="10755" width="11" style="129" bestFit="1"/>
    <col min="10756" max="11008" width="11" style="129"/>
    <col min="11009" max="11010" width="5.28515625" style="129" customWidth="1"/>
    <col min="11011" max="11011" width="11" style="129" bestFit="1"/>
    <col min="11012" max="11264" width="11" style="129"/>
    <col min="11265" max="11266" width="5.28515625" style="129" customWidth="1"/>
    <col min="11267" max="11267" width="11" style="129" bestFit="1"/>
    <col min="11268" max="11520" width="11" style="129"/>
    <col min="11521" max="11522" width="5.28515625" style="129" customWidth="1"/>
    <col min="11523" max="11523" width="11" style="129" bestFit="1"/>
    <col min="11524" max="11776" width="11" style="129"/>
    <col min="11777" max="11778" width="5.28515625" style="129" customWidth="1"/>
    <col min="11779" max="11779" width="11" style="129" bestFit="1"/>
    <col min="11780" max="12032" width="11" style="129"/>
    <col min="12033" max="12034" width="5.28515625" style="129" customWidth="1"/>
    <col min="12035" max="12035" width="11" style="129" bestFit="1"/>
    <col min="12036" max="12288" width="11" style="129"/>
    <col min="12289" max="12290" width="5.28515625" style="129" customWidth="1"/>
    <col min="12291" max="12291" width="11" style="129" bestFit="1"/>
    <col min="12292" max="12544" width="11" style="129"/>
    <col min="12545" max="12546" width="5.28515625" style="129" customWidth="1"/>
    <col min="12547" max="12547" width="11" style="129" bestFit="1"/>
    <col min="12548" max="12800" width="11" style="129"/>
    <col min="12801" max="12802" width="5.28515625" style="129" customWidth="1"/>
    <col min="12803" max="12803" width="11" style="129" bestFit="1"/>
    <col min="12804" max="13056" width="11" style="129"/>
    <col min="13057" max="13058" width="5.28515625" style="129" customWidth="1"/>
    <col min="13059" max="13059" width="11" style="129" bestFit="1"/>
    <col min="13060" max="13312" width="11" style="129"/>
    <col min="13313" max="13314" width="5.28515625" style="129" customWidth="1"/>
    <col min="13315" max="13315" width="11" style="129" bestFit="1"/>
    <col min="13316" max="13568" width="11" style="129"/>
    <col min="13569" max="13570" width="5.28515625" style="129" customWidth="1"/>
    <col min="13571" max="13571" width="11" style="129" bestFit="1"/>
    <col min="13572" max="13824" width="11" style="129"/>
    <col min="13825" max="13826" width="5.28515625" style="129" customWidth="1"/>
    <col min="13827" max="13827" width="11" style="129" bestFit="1"/>
    <col min="13828" max="14080" width="11" style="129"/>
    <col min="14081" max="14082" width="5.28515625" style="129" customWidth="1"/>
    <col min="14083" max="14083" width="11" style="129" bestFit="1"/>
    <col min="14084" max="14336" width="11" style="129"/>
    <col min="14337" max="14338" width="5.28515625" style="129" customWidth="1"/>
    <col min="14339" max="14339" width="11" style="129" bestFit="1"/>
    <col min="14340" max="14592" width="11" style="129"/>
    <col min="14593" max="14594" width="5.28515625" style="129" customWidth="1"/>
    <col min="14595" max="14595" width="11" style="129" bestFit="1"/>
    <col min="14596" max="14848" width="11" style="129"/>
    <col min="14849" max="14850" width="5.28515625" style="129" customWidth="1"/>
    <col min="14851" max="14851" width="11" style="129" bestFit="1"/>
    <col min="14852" max="15104" width="11" style="129"/>
    <col min="15105" max="15106" width="5.28515625" style="129" customWidth="1"/>
    <col min="15107" max="15107" width="11" style="129" bestFit="1"/>
    <col min="15108" max="15360" width="11" style="129"/>
    <col min="15361" max="15362" width="5.28515625" style="129" customWidth="1"/>
    <col min="15363" max="15363" width="11" style="129" bestFit="1"/>
    <col min="15364" max="15616" width="11" style="129"/>
    <col min="15617" max="15618" width="5.28515625" style="129" customWidth="1"/>
    <col min="15619" max="15619" width="11" style="129" bestFit="1"/>
    <col min="15620" max="15872" width="11" style="129"/>
    <col min="15873" max="15874" width="5.28515625" style="129" customWidth="1"/>
    <col min="15875" max="15875" width="11" style="129" bestFit="1"/>
    <col min="15876" max="16128" width="11" style="129"/>
    <col min="16129" max="16130" width="5.28515625" style="129" customWidth="1"/>
    <col min="16131" max="16131" width="11" style="129" bestFit="1"/>
    <col min="16132" max="16384" width="11" style="129"/>
  </cols>
  <sheetData>
    <row r="1" spans="1:7" s="1" customFormat="1" ht="12" customHeight="1" x14ac:dyDescent="0.15">
      <c r="A1" s="45" t="s">
        <v>38</v>
      </c>
      <c r="B1" s="8"/>
      <c r="F1" s="38"/>
      <c r="G1" s="38"/>
    </row>
    <row r="2" spans="1:7" s="1" customFormat="1" ht="12" customHeight="1" x14ac:dyDescent="0.15">
      <c r="A2" s="97" t="s">
        <v>46</v>
      </c>
      <c r="B2" s="8"/>
      <c r="F2" s="38"/>
      <c r="G2" s="38"/>
    </row>
    <row r="3" spans="1:7" s="1" customFormat="1" ht="12" customHeight="1" x14ac:dyDescent="0.15">
      <c r="A3" s="96" t="s">
        <v>36</v>
      </c>
      <c r="B3" s="8"/>
      <c r="F3" s="38"/>
      <c r="G3" s="38"/>
    </row>
    <row r="4" spans="1:7" s="1" customFormat="1" ht="12" customHeight="1" x14ac:dyDescent="0.15">
      <c r="A4" s="45" t="s">
        <v>235</v>
      </c>
      <c r="B4" s="8"/>
    </row>
    <row r="5" spans="1:7" s="1" customFormat="1" ht="12" customHeight="1" x14ac:dyDescent="0.15">
      <c r="A5" s="44" t="s">
        <v>3</v>
      </c>
      <c r="B5" s="95" t="s">
        <v>4</v>
      </c>
      <c r="C5" s="13"/>
      <c r="D5" s="300" t="s">
        <v>2</v>
      </c>
      <c r="E5" s="303" t="s">
        <v>5</v>
      </c>
      <c r="F5" s="43"/>
      <c r="G5" s="300" t="s">
        <v>7</v>
      </c>
    </row>
    <row r="6" spans="1:7" s="1" customFormat="1" ht="12" customHeight="1" x14ac:dyDescent="0.15">
      <c r="A6" s="42" t="s">
        <v>13</v>
      </c>
      <c r="B6" s="94" t="s">
        <v>14</v>
      </c>
      <c r="C6" s="16" t="s">
        <v>15</v>
      </c>
      <c r="D6" s="301"/>
      <c r="E6" s="301" t="s">
        <v>16</v>
      </c>
      <c r="F6" s="13" t="s">
        <v>6</v>
      </c>
      <c r="G6" s="301" t="s">
        <v>16</v>
      </c>
    </row>
    <row r="7" spans="1:7" s="1" customFormat="1" ht="12" customHeight="1" x14ac:dyDescent="0.15">
      <c r="A7" s="41" t="s">
        <v>19</v>
      </c>
      <c r="B7" s="93" t="s">
        <v>19</v>
      </c>
      <c r="C7" s="19"/>
      <c r="D7" s="302"/>
      <c r="E7" s="302"/>
      <c r="F7" s="19"/>
      <c r="G7" s="302"/>
    </row>
    <row r="8" spans="1:7" s="1" customFormat="1" ht="12" customHeight="1" x14ac:dyDescent="0.15">
      <c r="A8" s="40"/>
      <c r="B8" s="21"/>
      <c r="C8" s="22"/>
      <c r="D8" s="23" t="s">
        <v>20</v>
      </c>
      <c r="E8" s="23" t="s">
        <v>20</v>
      </c>
      <c r="F8" s="23" t="s">
        <v>20</v>
      </c>
      <c r="G8" s="23" t="s">
        <v>20</v>
      </c>
    </row>
    <row r="9" spans="1:7" ht="12" customHeight="1" x14ac:dyDescent="0.15">
      <c r="A9" s="33">
        <v>20</v>
      </c>
      <c r="B9" s="33">
        <v>201</v>
      </c>
      <c r="C9" s="33" t="s">
        <v>113</v>
      </c>
      <c r="D9" s="91">
        <v>8750</v>
      </c>
      <c r="E9" s="91">
        <v>2500</v>
      </c>
      <c r="F9" s="91">
        <v>2210</v>
      </c>
      <c r="G9" s="91">
        <v>6250</v>
      </c>
    </row>
    <row r="10" spans="1:7" ht="12" customHeight="1" x14ac:dyDescent="0.15">
      <c r="A10" s="33">
        <v>20</v>
      </c>
      <c r="B10" s="33">
        <v>202</v>
      </c>
      <c r="C10" s="33" t="s">
        <v>114</v>
      </c>
      <c r="D10" s="91">
        <v>7780</v>
      </c>
      <c r="E10" s="91">
        <v>4930</v>
      </c>
      <c r="F10" s="91">
        <v>4460</v>
      </c>
      <c r="G10" s="91">
        <v>2860</v>
      </c>
    </row>
    <row r="11" spans="1:7" ht="12" customHeight="1" x14ac:dyDescent="0.15">
      <c r="A11" s="33">
        <v>20</v>
      </c>
      <c r="B11" s="33">
        <v>203</v>
      </c>
      <c r="C11" s="33" t="s">
        <v>115</v>
      </c>
      <c r="D11" s="91">
        <v>5530</v>
      </c>
      <c r="E11" s="91">
        <v>2970</v>
      </c>
      <c r="F11" s="91">
        <v>2570</v>
      </c>
      <c r="G11" s="91">
        <v>2560</v>
      </c>
    </row>
    <row r="12" spans="1:7" ht="12" customHeight="1" x14ac:dyDescent="0.15">
      <c r="A12" s="33">
        <v>20</v>
      </c>
      <c r="B12" s="33">
        <v>204</v>
      </c>
      <c r="C12" s="33" t="s">
        <v>116</v>
      </c>
      <c r="D12" s="91">
        <v>244</v>
      </c>
      <c r="E12" s="91">
        <v>85</v>
      </c>
      <c r="F12" s="91">
        <v>73</v>
      </c>
      <c r="G12" s="91">
        <v>159</v>
      </c>
    </row>
    <row r="13" spans="1:7" ht="12" customHeight="1" x14ac:dyDescent="0.15">
      <c r="A13" s="33">
        <v>20</v>
      </c>
      <c r="B13" s="33">
        <v>205</v>
      </c>
      <c r="C13" s="33" t="s">
        <v>117</v>
      </c>
      <c r="D13" s="91">
        <v>3050</v>
      </c>
      <c r="E13" s="91">
        <v>1090</v>
      </c>
      <c r="F13" s="91">
        <v>934</v>
      </c>
      <c r="G13" s="91">
        <v>1970</v>
      </c>
    </row>
    <row r="14" spans="1:7" ht="12" customHeight="1" x14ac:dyDescent="0.15">
      <c r="A14" s="33">
        <v>20</v>
      </c>
      <c r="B14" s="33">
        <v>206</v>
      </c>
      <c r="C14" s="33" t="s">
        <v>118</v>
      </c>
      <c r="D14" s="91">
        <v>668</v>
      </c>
      <c r="E14" s="91">
        <v>432</v>
      </c>
      <c r="F14" s="91">
        <v>414</v>
      </c>
      <c r="G14" s="91">
        <v>236</v>
      </c>
    </row>
    <row r="15" spans="1:7" ht="12" customHeight="1" x14ac:dyDescent="0.15">
      <c r="A15" s="33">
        <v>20</v>
      </c>
      <c r="B15" s="33">
        <v>207</v>
      </c>
      <c r="C15" s="33" t="s">
        <v>119</v>
      </c>
      <c r="D15" s="91">
        <v>1820</v>
      </c>
      <c r="E15" s="91">
        <v>279</v>
      </c>
      <c r="F15" s="91">
        <v>262</v>
      </c>
      <c r="G15" s="91">
        <v>1540</v>
      </c>
    </row>
    <row r="16" spans="1:7" ht="12" customHeight="1" x14ac:dyDescent="0.15">
      <c r="A16" s="33">
        <v>20</v>
      </c>
      <c r="B16" s="33">
        <v>208</v>
      </c>
      <c r="C16" s="33" t="s">
        <v>120</v>
      </c>
      <c r="D16" s="91">
        <v>2810</v>
      </c>
      <c r="E16" s="91">
        <v>1080</v>
      </c>
      <c r="F16" s="91">
        <v>916</v>
      </c>
      <c r="G16" s="91">
        <v>1730</v>
      </c>
    </row>
    <row r="17" spans="1:7" ht="12" customHeight="1" x14ac:dyDescent="0.15">
      <c r="A17" s="33">
        <v>20</v>
      </c>
      <c r="B17" s="33">
        <v>209</v>
      </c>
      <c r="C17" s="33" t="s">
        <v>121</v>
      </c>
      <c r="D17" s="91">
        <v>5200</v>
      </c>
      <c r="E17" s="91">
        <v>3470</v>
      </c>
      <c r="F17" s="91">
        <v>3030</v>
      </c>
      <c r="G17" s="91">
        <v>1730</v>
      </c>
    </row>
    <row r="18" spans="1:7" ht="12" customHeight="1" x14ac:dyDescent="0.15">
      <c r="A18" s="33">
        <v>20</v>
      </c>
      <c r="B18" s="33">
        <v>210</v>
      </c>
      <c r="C18" s="33" t="s">
        <v>122</v>
      </c>
      <c r="D18" s="91">
        <v>1890</v>
      </c>
      <c r="E18" s="91">
        <v>1420</v>
      </c>
      <c r="F18" s="91">
        <v>1240</v>
      </c>
      <c r="G18" s="91">
        <v>474</v>
      </c>
    </row>
    <row r="19" spans="1:7" ht="12" customHeight="1" x14ac:dyDescent="0.15">
      <c r="A19" s="33">
        <v>20</v>
      </c>
      <c r="B19" s="33">
        <v>211</v>
      </c>
      <c r="C19" s="33" t="s">
        <v>123</v>
      </c>
      <c r="D19" s="91">
        <v>3060</v>
      </c>
      <c r="E19" s="91">
        <v>619</v>
      </c>
      <c r="F19" s="91">
        <v>543</v>
      </c>
      <c r="G19" s="91">
        <v>2450</v>
      </c>
    </row>
    <row r="20" spans="1:7" ht="12" customHeight="1" x14ac:dyDescent="0.15">
      <c r="A20" s="33">
        <v>20</v>
      </c>
      <c r="B20" s="33">
        <v>212</v>
      </c>
      <c r="C20" s="33" t="s">
        <v>124</v>
      </c>
      <c r="D20" s="91">
        <v>2600</v>
      </c>
      <c r="E20" s="91">
        <v>2240</v>
      </c>
      <c r="F20" s="91">
        <v>1960</v>
      </c>
      <c r="G20" s="91">
        <v>358</v>
      </c>
    </row>
    <row r="21" spans="1:7" ht="12" customHeight="1" x14ac:dyDescent="0.15">
      <c r="A21" s="33">
        <v>20</v>
      </c>
      <c r="B21" s="33">
        <v>213</v>
      </c>
      <c r="C21" s="33" t="s">
        <v>125</v>
      </c>
      <c r="D21" s="91">
        <v>3470</v>
      </c>
      <c r="E21" s="91">
        <v>1870</v>
      </c>
      <c r="F21" s="91">
        <v>1580</v>
      </c>
      <c r="G21" s="91">
        <v>1590</v>
      </c>
    </row>
    <row r="22" spans="1:7" ht="12" customHeight="1" x14ac:dyDescent="0.15">
      <c r="A22" s="33">
        <v>20</v>
      </c>
      <c r="B22" s="33">
        <v>214</v>
      </c>
      <c r="C22" s="33" t="s">
        <v>126</v>
      </c>
      <c r="D22" s="91">
        <v>2530</v>
      </c>
      <c r="E22" s="91">
        <v>1460</v>
      </c>
      <c r="F22" s="91">
        <v>1240</v>
      </c>
      <c r="G22" s="91">
        <v>1080</v>
      </c>
    </row>
    <row r="23" spans="1:7" ht="12" customHeight="1" x14ac:dyDescent="0.15">
      <c r="A23" s="33">
        <v>20</v>
      </c>
      <c r="B23" s="33">
        <v>215</v>
      </c>
      <c r="C23" s="33" t="s">
        <v>127</v>
      </c>
      <c r="D23" s="91">
        <v>3060</v>
      </c>
      <c r="E23" s="91">
        <v>1110</v>
      </c>
      <c r="F23" s="91">
        <v>989</v>
      </c>
      <c r="G23" s="91">
        <v>1950</v>
      </c>
    </row>
    <row r="24" spans="1:7" ht="12" customHeight="1" x14ac:dyDescent="0.15">
      <c r="A24" s="33">
        <v>20</v>
      </c>
      <c r="B24" s="33">
        <v>217</v>
      </c>
      <c r="C24" s="33" t="s">
        <v>128</v>
      </c>
      <c r="D24" s="91">
        <v>6700</v>
      </c>
      <c r="E24" s="91">
        <v>4000</v>
      </c>
      <c r="F24" s="91">
        <v>3570</v>
      </c>
      <c r="G24" s="91">
        <v>2700</v>
      </c>
    </row>
    <row r="25" spans="1:7" ht="12" customHeight="1" x14ac:dyDescent="0.15">
      <c r="A25" s="33">
        <v>20</v>
      </c>
      <c r="B25" s="33">
        <v>218</v>
      </c>
      <c r="C25" s="33" t="s">
        <v>231</v>
      </c>
      <c r="D25" s="91">
        <v>1620</v>
      </c>
      <c r="E25" s="91">
        <v>853</v>
      </c>
      <c r="F25" s="91">
        <v>809</v>
      </c>
      <c r="G25" s="91">
        <v>770</v>
      </c>
    </row>
    <row r="26" spans="1:7" ht="12" customHeight="1" x14ac:dyDescent="0.15">
      <c r="A26" s="33">
        <v>20</v>
      </c>
      <c r="B26" s="33">
        <v>219</v>
      </c>
      <c r="C26" s="33" t="s">
        <v>232</v>
      </c>
      <c r="D26" s="91">
        <v>2440</v>
      </c>
      <c r="E26" s="91">
        <v>1140</v>
      </c>
      <c r="F26" s="91">
        <v>960</v>
      </c>
      <c r="G26" s="91">
        <v>1300</v>
      </c>
    </row>
    <row r="27" spans="1:7" ht="12" customHeight="1" x14ac:dyDescent="0.15">
      <c r="A27" s="33">
        <v>20</v>
      </c>
      <c r="B27" s="33">
        <v>220</v>
      </c>
      <c r="C27" s="33" t="s">
        <v>225</v>
      </c>
      <c r="D27" s="91">
        <v>6960</v>
      </c>
      <c r="E27" s="91">
        <v>5440</v>
      </c>
      <c r="F27" s="91">
        <v>4910</v>
      </c>
      <c r="G27" s="91">
        <v>1520</v>
      </c>
    </row>
    <row r="28" spans="1:7" ht="12" customHeight="1" x14ac:dyDescent="0.15">
      <c r="A28" s="33">
        <v>20</v>
      </c>
      <c r="B28" s="33">
        <v>303</v>
      </c>
      <c r="C28" s="33" t="s">
        <v>132</v>
      </c>
      <c r="D28" s="91">
        <v>965</v>
      </c>
      <c r="E28" s="91">
        <v>206</v>
      </c>
      <c r="F28" s="91">
        <v>169</v>
      </c>
      <c r="G28" s="91">
        <v>759</v>
      </c>
    </row>
    <row r="29" spans="1:7" ht="12" customHeight="1" x14ac:dyDescent="0.15">
      <c r="A29" s="33">
        <v>20</v>
      </c>
      <c r="B29" s="33">
        <v>304</v>
      </c>
      <c r="C29" s="33" t="s">
        <v>133</v>
      </c>
      <c r="D29" s="91">
        <v>1850</v>
      </c>
      <c r="E29" s="91">
        <v>44</v>
      </c>
      <c r="F29" s="91">
        <v>35</v>
      </c>
      <c r="G29" s="91">
        <v>1810</v>
      </c>
    </row>
    <row r="30" spans="1:7" ht="12" customHeight="1" x14ac:dyDescent="0.15">
      <c r="A30" s="33">
        <v>20</v>
      </c>
      <c r="B30" s="33">
        <v>305</v>
      </c>
      <c r="C30" s="33" t="s">
        <v>134</v>
      </c>
      <c r="D30" s="91">
        <v>1940</v>
      </c>
      <c r="E30" s="91">
        <v>111</v>
      </c>
      <c r="F30" s="91">
        <v>93</v>
      </c>
      <c r="G30" s="91">
        <v>1830</v>
      </c>
    </row>
    <row r="31" spans="1:7" ht="12" customHeight="1" x14ac:dyDescent="0.15">
      <c r="A31" s="33">
        <v>20</v>
      </c>
      <c r="B31" s="33">
        <v>306</v>
      </c>
      <c r="C31" s="33" t="s">
        <v>135</v>
      </c>
      <c r="D31" s="91">
        <v>315</v>
      </c>
      <c r="E31" s="91">
        <v>48</v>
      </c>
      <c r="F31" s="91">
        <v>39</v>
      </c>
      <c r="G31" s="91">
        <v>267</v>
      </c>
    </row>
    <row r="32" spans="1:7" ht="12" customHeight="1" x14ac:dyDescent="0.15">
      <c r="A32" s="33">
        <v>20</v>
      </c>
      <c r="B32" s="33">
        <v>307</v>
      </c>
      <c r="C32" s="33" t="s">
        <v>136</v>
      </c>
      <c r="D32" s="91">
        <v>169</v>
      </c>
      <c r="E32" s="91">
        <v>30</v>
      </c>
      <c r="F32" s="91">
        <v>23</v>
      </c>
      <c r="G32" s="91">
        <v>139</v>
      </c>
    </row>
    <row r="33" spans="1:7" ht="12" customHeight="1" x14ac:dyDescent="0.15">
      <c r="A33" s="33">
        <v>20</v>
      </c>
      <c r="B33" s="33">
        <v>309</v>
      </c>
      <c r="C33" s="33" t="s">
        <v>137</v>
      </c>
      <c r="D33" s="91">
        <v>1280</v>
      </c>
      <c r="E33" s="91">
        <v>722</v>
      </c>
      <c r="F33" s="91">
        <v>618</v>
      </c>
      <c r="G33" s="91">
        <v>561</v>
      </c>
    </row>
    <row r="34" spans="1:7" ht="12" customHeight="1" x14ac:dyDescent="0.15">
      <c r="A34" s="33">
        <v>20</v>
      </c>
      <c r="B34" s="33">
        <v>321</v>
      </c>
      <c r="C34" s="33" t="s">
        <v>138</v>
      </c>
      <c r="D34" s="91">
        <v>346</v>
      </c>
      <c r="E34" s="91">
        <v>124</v>
      </c>
      <c r="F34" s="91">
        <v>109</v>
      </c>
      <c r="G34" s="91">
        <v>222</v>
      </c>
    </row>
    <row r="35" spans="1:7" ht="12" customHeight="1" x14ac:dyDescent="0.15">
      <c r="A35" s="33">
        <v>20</v>
      </c>
      <c r="B35" s="33">
        <v>323</v>
      </c>
      <c r="C35" s="33" t="s">
        <v>140</v>
      </c>
      <c r="D35" s="91">
        <v>769</v>
      </c>
      <c r="E35" s="91">
        <v>237</v>
      </c>
      <c r="F35" s="91">
        <v>203</v>
      </c>
      <c r="G35" s="91">
        <v>532</v>
      </c>
    </row>
    <row r="36" spans="1:7" ht="12" customHeight="1" x14ac:dyDescent="0.15">
      <c r="A36" s="33">
        <v>20</v>
      </c>
      <c r="B36" s="33">
        <v>324</v>
      </c>
      <c r="C36" s="33" t="s">
        <v>141</v>
      </c>
      <c r="D36" s="91">
        <v>1320</v>
      </c>
      <c r="E36" s="91">
        <v>739</v>
      </c>
      <c r="F36" s="91">
        <v>616</v>
      </c>
      <c r="G36" s="91">
        <v>579</v>
      </c>
    </row>
    <row r="37" spans="1:7" ht="12" customHeight="1" x14ac:dyDescent="0.15">
      <c r="A37" s="33">
        <v>20</v>
      </c>
      <c r="B37" s="33">
        <v>349</v>
      </c>
      <c r="C37" s="33" t="s">
        <v>148</v>
      </c>
      <c r="D37" s="91">
        <v>456</v>
      </c>
      <c r="E37" s="91">
        <v>244</v>
      </c>
      <c r="F37" s="91">
        <v>181</v>
      </c>
      <c r="G37" s="91">
        <v>212</v>
      </c>
    </row>
    <row r="38" spans="1:7" ht="12" customHeight="1" x14ac:dyDescent="0.15">
      <c r="A38" s="33">
        <v>20</v>
      </c>
      <c r="B38" s="33">
        <v>350</v>
      </c>
      <c r="C38" s="33" t="s">
        <v>226</v>
      </c>
      <c r="D38" s="91">
        <v>942</v>
      </c>
      <c r="E38" s="91">
        <v>503</v>
      </c>
      <c r="F38" s="91">
        <v>391</v>
      </c>
      <c r="G38" s="91">
        <v>439</v>
      </c>
    </row>
    <row r="39" spans="1:7" ht="12" customHeight="1" x14ac:dyDescent="0.15">
      <c r="A39" s="33">
        <v>20</v>
      </c>
      <c r="B39" s="33">
        <v>361</v>
      </c>
      <c r="C39" s="33" t="s">
        <v>149</v>
      </c>
      <c r="D39" s="91">
        <v>55</v>
      </c>
      <c r="E39" s="91">
        <v>28</v>
      </c>
      <c r="F39" s="91">
        <v>22</v>
      </c>
      <c r="G39" s="91">
        <v>27</v>
      </c>
    </row>
    <row r="40" spans="1:7" ht="12" customHeight="1" x14ac:dyDescent="0.15">
      <c r="A40" s="33">
        <v>20</v>
      </c>
      <c r="B40" s="33">
        <v>362</v>
      </c>
      <c r="C40" s="33" t="s">
        <v>150</v>
      </c>
      <c r="D40" s="91">
        <v>1650</v>
      </c>
      <c r="E40" s="91">
        <v>931</v>
      </c>
      <c r="F40" s="91">
        <v>764</v>
      </c>
      <c r="G40" s="91">
        <v>716</v>
      </c>
    </row>
    <row r="41" spans="1:7" ht="12" customHeight="1" x14ac:dyDescent="0.15">
      <c r="A41" s="33">
        <v>20</v>
      </c>
      <c r="B41" s="33">
        <v>363</v>
      </c>
      <c r="C41" s="33" t="s">
        <v>151</v>
      </c>
      <c r="D41" s="91">
        <v>1150</v>
      </c>
      <c r="E41" s="91">
        <v>564</v>
      </c>
      <c r="F41" s="91">
        <v>489</v>
      </c>
      <c r="G41" s="91">
        <v>583</v>
      </c>
    </row>
    <row r="42" spans="1:7" ht="12" customHeight="1" x14ac:dyDescent="0.15">
      <c r="A42" s="33">
        <v>20</v>
      </c>
      <c r="B42" s="33">
        <v>382</v>
      </c>
      <c r="C42" s="33" t="s">
        <v>153</v>
      </c>
      <c r="D42" s="91">
        <v>976</v>
      </c>
      <c r="E42" s="91">
        <v>550</v>
      </c>
      <c r="F42" s="91">
        <v>485</v>
      </c>
      <c r="G42" s="91">
        <v>426</v>
      </c>
    </row>
    <row r="43" spans="1:7" ht="12" customHeight="1" x14ac:dyDescent="0.15">
      <c r="A43" s="33">
        <v>20</v>
      </c>
      <c r="B43" s="33">
        <v>383</v>
      </c>
      <c r="C43" s="33" t="s">
        <v>154</v>
      </c>
      <c r="D43" s="91">
        <v>1530</v>
      </c>
      <c r="E43" s="91">
        <v>736</v>
      </c>
      <c r="F43" s="91">
        <v>645</v>
      </c>
      <c r="G43" s="91">
        <v>796</v>
      </c>
    </row>
    <row r="44" spans="1:7" ht="12" customHeight="1" x14ac:dyDescent="0.15">
      <c r="A44" s="33">
        <v>20</v>
      </c>
      <c r="B44" s="33">
        <v>384</v>
      </c>
      <c r="C44" s="33" t="s">
        <v>155</v>
      </c>
      <c r="D44" s="91">
        <v>1190</v>
      </c>
      <c r="E44" s="91">
        <v>849</v>
      </c>
      <c r="F44" s="91">
        <v>739</v>
      </c>
      <c r="G44" s="91">
        <v>343</v>
      </c>
    </row>
    <row r="45" spans="1:7" ht="12" customHeight="1" x14ac:dyDescent="0.15">
      <c r="A45" s="33">
        <v>20</v>
      </c>
      <c r="B45" s="33">
        <v>385</v>
      </c>
      <c r="C45" s="33" t="s">
        <v>156</v>
      </c>
      <c r="D45" s="91">
        <v>896</v>
      </c>
      <c r="E45" s="91">
        <v>551</v>
      </c>
      <c r="F45" s="91">
        <v>482</v>
      </c>
      <c r="G45" s="91">
        <v>345</v>
      </c>
    </row>
    <row r="46" spans="1:7" ht="12" customHeight="1" x14ac:dyDescent="0.15">
      <c r="A46" s="33">
        <v>20</v>
      </c>
      <c r="B46" s="33">
        <v>386</v>
      </c>
      <c r="C46" s="33" t="s">
        <v>157</v>
      </c>
      <c r="D46" s="91">
        <v>764</v>
      </c>
      <c r="E46" s="91">
        <v>424</v>
      </c>
      <c r="F46" s="91">
        <v>361</v>
      </c>
      <c r="G46" s="91">
        <v>340</v>
      </c>
    </row>
    <row r="47" spans="1:7" ht="12" customHeight="1" x14ac:dyDescent="0.15">
      <c r="A47" s="33">
        <v>20</v>
      </c>
      <c r="B47" s="33">
        <v>388</v>
      </c>
      <c r="C47" s="33" t="s">
        <v>159</v>
      </c>
      <c r="D47" s="91">
        <v>501</v>
      </c>
      <c r="E47" s="91">
        <v>414</v>
      </c>
      <c r="F47" s="91">
        <v>360</v>
      </c>
      <c r="G47" s="91">
        <v>87</v>
      </c>
    </row>
    <row r="48" spans="1:7" ht="12" customHeight="1" x14ac:dyDescent="0.15">
      <c r="A48" s="33">
        <v>20</v>
      </c>
      <c r="B48" s="33">
        <v>402</v>
      </c>
      <c r="C48" s="33" t="s">
        <v>160</v>
      </c>
      <c r="D48" s="91">
        <v>1060</v>
      </c>
      <c r="E48" s="91">
        <v>247</v>
      </c>
      <c r="F48" s="91">
        <v>207</v>
      </c>
      <c r="G48" s="91">
        <v>817</v>
      </c>
    </row>
    <row r="49" spans="1:7" ht="12" customHeight="1" x14ac:dyDescent="0.15">
      <c r="A49" s="33">
        <v>20</v>
      </c>
      <c r="B49" s="33">
        <v>403</v>
      </c>
      <c r="C49" s="33" t="s">
        <v>161</v>
      </c>
      <c r="D49" s="91">
        <v>939</v>
      </c>
      <c r="E49" s="91">
        <v>294</v>
      </c>
      <c r="F49" s="91">
        <v>248</v>
      </c>
      <c r="G49" s="91">
        <v>645</v>
      </c>
    </row>
    <row r="50" spans="1:7" ht="12" customHeight="1" x14ac:dyDescent="0.15">
      <c r="A50" s="33">
        <v>20</v>
      </c>
      <c r="B50" s="33">
        <v>404</v>
      </c>
      <c r="C50" s="33" t="s">
        <v>162</v>
      </c>
      <c r="D50" s="91">
        <v>506</v>
      </c>
      <c r="E50" s="91">
        <v>251</v>
      </c>
      <c r="F50" s="91">
        <v>199</v>
      </c>
      <c r="G50" s="91">
        <v>255</v>
      </c>
    </row>
    <row r="51" spans="1:7" ht="12" customHeight="1" x14ac:dyDescent="0.15">
      <c r="A51" s="33">
        <v>20</v>
      </c>
      <c r="B51" s="33">
        <v>407</v>
      </c>
      <c r="C51" s="33" t="s">
        <v>164</v>
      </c>
      <c r="D51" s="91">
        <v>451</v>
      </c>
      <c r="E51" s="91">
        <v>219</v>
      </c>
      <c r="F51" s="91">
        <v>179</v>
      </c>
      <c r="G51" s="91">
        <v>232</v>
      </c>
    </row>
    <row r="52" spans="1:7" ht="12" customHeight="1" x14ac:dyDescent="0.15">
      <c r="A52" s="33">
        <v>20</v>
      </c>
      <c r="B52" s="33">
        <v>409</v>
      </c>
      <c r="C52" s="33" t="s">
        <v>166</v>
      </c>
      <c r="D52" s="91">
        <v>21</v>
      </c>
      <c r="E52" s="91">
        <v>8</v>
      </c>
      <c r="F52" s="91">
        <v>6</v>
      </c>
      <c r="G52" s="91">
        <v>13</v>
      </c>
    </row>
    <row r="53" spans="1:7" ht="12" customHeight="1" x14ac:dyDescent="0.15">
      <c r="A53" s="33">
        <v>20</v>
      </c>
      <c r="B53" s="33">
        <v>410</v>
      </c>
      <c r="C53" s="33" t="s">
        <v>167</v>
      </c>
      <c r="D53" s="91">
        <v>133</v>
      </c>
      <c r="E53" s="91">
        <v>55</v>
      </c>
      <c r="F53" s="91">
        <v>42</v>
      </c>
      <c r="G53" s="91">
        <v>78</v>
      </c>
    </row>
    <row r="54" spans="1:7" ht="12" customHeight="1" x14ac:dyDescent="0.15">
      <c r="A54" s="33">
        <v>20</v>
      </c>
      <c r="B54" s="33">
        <v>411</v>
      </c>
      <c r="C54" s="33" t="s">
        <v>233</v>
      </c>
      <c r="D54" s="91">
        <v>428</v>
      </c>
      <c r="E54" s="91">
        <v>162</v>
      </c>
      <c r="F54" s="91">
        <v>132</v>
      </c>
      <c r="G54" s="91">
        <v>266</v>
      </c>
    </row>
    <row r="55" spans="1:7" ht="12" customHeight="1" x14ac:dyDescent="0.15">
      <c r="A55" s="33">
        <v>20</v>
      </c>
      <c r="B55" s="33">
        <v>412</v>
      </c>
      <c r="C55" s="33" t="s">
        <v>169</v>
      </c>
      <c r="D55" s="91">
        <v>108</v>
      </c>
      <c r="E55" s="91">
        <v>71</v>
      </c>
      <c r="F55" s="91">
        <v>59</v>
      </c>
      <c r="G55" s="91">
        <v>37</v>
      </c>
    </row>
    <row r="56" spans="1:7" ht="12" customHeight="1" x14ac:dyDescent="0.15">
      <c r="A56" s="33">
        <v>20</v>
      </c>
      <c r="B56" s="33">
        <v>413</v>
      </c>
      <c r="C56" s="33" t="s">
        <v>234</v>
      </c>
      <c r="D56" s="91">
        <v>99</v>
      </c>
      <c r="E56" s="91">
        <v>25</v>
      </c>
      <c r="F56" s="91">
        <v>19</v>
      </c>
      <c r="G56" s="91">
        <v>74</v>
      </c>
    </row>
    <row r="57" spans="1:7" ht="12" customHeight="1" x14ac:dyDescent="0.15">
      <c r="A57" s="33">
        <v>20</v>
      </c>
      <c r="B57" s="33">
        <v>414</v>
      </c>
      <c r="C57" s="33" t="s">
        <v>171</v>
      </c>
      <c r="D57" s="91">
        <v>198</v>
      </c>
      <c r="E57" s="91">
        <v>66</v>
      </c>
      <c r="F57" s="91">
        <v>53</v>
      </c>
      <c r="G57" s="91">
        <v>132</v>
      </c>
    </row>
    <row r="58" spans="1:7" ht="12" customHeight="1" x14ac:dyDescent="0.15">
      <c r="A58" s="33">
        <v>20</v>
      </c>
      <c r="B58" s="33">
        <v>415</v>
      </c>
      <c r="C58" s="33" t="s">
        <v>172</v>
      </c>
      <c r="D58" s="91">
        <v>477</v>
      </c>
      <c r="E58" s="91">
        <v>164</v>
      </c>
      <c r="F58" s="91">
        <v>138</v>
      </c>
      <c r="G58" s="91">
        <v>313</v>
      </c>
    </row>
    <row r="59" spans="1:7" ht="12" customHeight="1" x14ac:dyDescent="0.15">
      <c r="A59" s="33">
        <v>20</v>
      </c>
      <c r="B59" s="33">
        <v>416</v>
      </c>
      <c r="C59" s="33" t="s">
        <v>173</v>
      </c>
      <c r="D59" s="91">
        <v>590</v>
      </c>
      <c r="E59" s="91">
        <v>183</v>
      </c>
      <c r="F59" s="91">
        <v>153</v>
      </c>
      <c r="G59" s="91">
        <v>407</v>
      </c>
    </row>
    <row r="60" spans="1:7" ht="12" customHeight="1" x14ac:dyDescent="0.15">
      <c r="A60" s="33">
        <v>20</v>
      </c>
      <c r="B60" s="33">
        <v>417</v>
      </c>
      <c r="C60" s="33" t="s">
        <v>174</v>
      </c>
      <c r="D60" s="91">
        <v>208</v>
      </c>
      <c r="E60" s="91">
        <v>61</v>
      </c>
      <c r="F60" s="91">
        <v>48</v>
      </c>
      <c r="G60" s="91">
        <v>147</v>
      </c>
    </row>
    <row r="61" spans="1:7" ht="12" customHeight="1" x14ac:dyDescent="0.15">
      <c r="A61" s="33">
        <v>20</v>
      </c>
      <c r="B61" s="33">
        <v>422</v>
      </c>
      <c r="C61" s="33" t="s">
        <v>178</v>
      </c>
      <c r="D61" s="91">
        <v>179</v>
      </c>
      <c r="E61" s="91">
        <v>99</v>
      </c>
      <c r="F61" s="91">
        <v>74</v>
      </c>
      <c r="G61" s="91">
        <v>80</v>
      </c>
    </row>
    <row r="62" spans="1:7" ht="12" customHeight="1" x14ac:dyDescent="0.15">
      <c r="A62" s="33">
        <v>20</v>
      </c>
      <c r="B62" s="33">
        <v>423</v>
      </c>
      <c r="C62" s="33" t="s">
        <v>179</v>
      </c>
      <c r="D62" s="91">
        <v>296</v>
      </c>
      <c r="E62" s="91">
        <v>193</v>
      </c>
      <c r="F62" s="91">
        <v>146</v>
      </c>
      <c r="G62" s="91">
        <v>103</v>
      </c>
    </row>
    <row r="63" spans="1:7" ht="12" customHeight="1" x14ac:dyDescent="0.15">
      <c r="A63" s="33">
        <v>20</v>
      </c>
      <c r="B63" s="33">
        <v>425</v>
      </c>
      <c r="C63" s="33" t="s">
        <v>181</v>
      </c>
      <c r="D63" s="91">
        <v>237</v>
      </c>
      <c r="E63" s="91">
        <v>107</v>
      </c>
      <c r="F63" s="91">
        <v>83</v>
      </c>
      <c r="G63" s="91">
        <v>130</v>
      </c>
    </row>
    <row r="64" spans="1:7" ht="12" customHeight="1" x14ac:dyDescent="0.15">
      <c r="A64" s="33">
        <v>20</v>
      </c>
      <c r="B64" s="33">
        <v>429</v>
      </c>
      <c r="C64" s="33" t="s">
        <v>185</v>
      </c>
      <c r="D64" s="91">
        <v>46</v>
      </c>
      <c r="E64" s="91">
        <v>32</v>
      </c>
      <c r="F64" s="91">
        <v>25</v>
      </c>
      <c r="G64" s="91">
        <v>14</v>
      </c>
    </row>
    <row r="65" spans="1:7" ht="12" customHeight="1" x14ac:dyDescent="0.15">
      <c r="A65" s="33">
        <v>20</v>
      </c>
      <c r="B65" s="33">
        <v>430</v>
      </c>
      <c r="C65" s="33" t="s">
        <v>186</v>
      </c>
      <c r="D65" s="91">
        <v>182</v>
      </c>
      <c r="E65" s="91">
        <v>101</v>
      </c>
      <c r="F65" s="91">
        <v>76</v>
      </c>
      <c r="G65" s="91">
        <v>81</v>
      </c>
    </row>
    <row r="66" spans="1:7" ht="12" customHeight="1" x14ac:dyDescent="0.15">
      <c r="A66" s="33">
        <v>20</v>
      </c>
      <c r="B66" s="33">
        <v>432</v>
      </c>
      <c r="C66" s="33" t="s">
        <v>227</v>
      </c>
      <c r="D66" s="91">
        <v>1190</v>
      </c>
      <c r="E66" s="91">
        <v>516</v>
      </c>
      <c r="F66" s="91">
        <v>401</v>
      </c>
      <c r="G66" s="91">
        <v>672</v>
      </c>
    </row>
    <row r="67" spans="1:7" ht="12" customHeight="1" x14ac:dyDescent="0.15">
      <c r="A67" s="33">
        <v>20</v>
      </c>
      <c r="B67" s="33">
        <v>446</v>
      </c>
      <c r="C67" s="33" t="s">
        <v>191</v>
      </c>
      <c r="D67" s="91">
        <v>395</v>
      </c>
      <c r="E67" s="91">
        <v>221</v>
      </c>
      <c r="F67" s="91">
        <v>189</v>
      </c>
      <c r="G67" s="91">
        <v>174</v>
      </c>
    </row>
    <row r="68" spans="1:7" ht="12" customHeight="1" x14ac:dyDescent="0.15">
      <c r="A68" s="33">
        <v>20</v>
      </c>
      <c r="B68" s="33">
        <v>448</v>
      </c>
      <c r="C68" s="33" t="s">
        <v>193</v>
      </c>
      <c r="D68" s="91">
        <v>242</v>
      </c>
      <c r="E68" s="91">
        <v>99</v>
      </c>
      <c r="F68" s="91">
        <v>88</v>
      </c>
      <c r="G68" s="91">
        <v>143</v>
      </c>
    </row>
    <row r="69" spans="1:7" ht="12" customHeight="1" x14ac:dyDescent="0.15">
      <c r="A69" s="33">
        <v>20</v>
      </c>
      <c r="B69" s="33">
        <v>450</v>
      </c>
      <c r="C69" s="33" t="s">
        <v>195</v>
      </c>
      <c r="D69" s="91">
        <v>804</v>
      </c>
      <c r="E69" s="91">
        <v>200</v>
      </c>
      <c r="F69" s="91">
        <v>181</v>
      </c>
      <c r="G69" s="91">
        <v>604</v>
      </c>
    </row>
    <row r="70" spans="1:7" ht="12" customHeight="1" x14ac:dyDescent="0.15">
      <c r="A70" s="33">
        <v>20</v>
      </c>
      <c r="B70" s="33">
        <v>451</v>
      </c>
      <c r="C70" s="33" t="s">
        <v>196</v>
      </c>
      <c r="D70" s="91">
        <v>561</v>
      </c>
      <c r="E70" s="91">
        <v>113</v>
      </c>
      <c r="F70" s="91">
        <v>100</v>
      </c>
      <c r="G70" s="91">
        <v>448</v>
      </c>
    </row>
    <row r="71" spans="1:7" ht="12" customHeight="1" x14ac:dyDescent="0.15">
      <c r="A71" s="33">
        <v>20</v>
      </c>
      <c r="B71" s="33">
        <v>452</v>
      </c>
      <c r="C71" s="33" t="s">
        <v>228</v>
      </c>
      <c r="D71" s="91">
        <v>658</v>
      </c>
      <c r="E71" s="91">
        <v>345</v>
      </c>
      <c r="F71" s="91">
        <v>293</v>
      </c>
      <c r="G71" s="91">
        <v>313</v>
      </c>
    </row>
    <row r="72" spans="1:7" ht="12" customHeight="1" x14ac:dyDescent="0.15">
      <c r="A72" s="33">
        <v>20</v>
      </c>
      <c r="B72" s="33">
        <v>481</v>
      </c>
      <c r="C72" s="33" t="s">
        <v>204</v>
      </c>
      <c r="D72" s="91">
        <v>881</v>
      </c>
      <c r="E72" s="91">
        <v>711</v>
      </c>
      <c r="F72" s="91">
        <v>651</v>
      </c>
      <c r="G72" s="91">
        <v>170</v>
      </c>
    </row>
    <row r="73" spans="1:7" ht="12" customHeight="1" x14ac:dyDescent="0.15">
      <c r="A73" s="33">
        <v>20</v>
      </c>
      <c r="B73" s="33">
        <v>482</v>
      </c>
      <c r="C73" s="33" t="s">
        <v>205</v>
      </c>
      <c r="D73" s="91">
        <v>1160</v>
      </c>
      <c r="E73" s="91">
        <v>1060</v>
      </c>
      <c r="F73" s="91">
        <v>965</v>
      </c>
      <c r="G73" s="91">
        <v>105</v>
      </c>
    </row>
    <row r="74" spans="1:7" ht="12" customHeight="1" x14ac:dyDescent="0.15">
      <c r="A74" s="33">
        <v>20</v>
      </c>
      <c r="B74" s="33">
        <v>485</v>
      </c>
      <c r="C74" s="33" t="s">
        <v>208</v>
      </c>
      <c r="D74" s="91">
        <v>761</v>
      </c>
      <c r="E74" s="91">
        <v>666</v>
      </c>
      <c r="F74" s="91">
        <v>555</v>
      </c>
      <c r="G74" s="91">
        <v>95</v>
      </c>
    </row>
    <row r="75" spans="1:7" ht="12" customHeight="1" x14ac:dyDescent="0.15">
      <c r="A75" s="33">
        <v>20</v>
      </c>
      <c r="B75" s="33">
        <v>486</v>
      </c>
      <c r="C75" s="33" t="s">
        <v>209</v>
      </c>
      <c r="D75" s="91">
        <v>429</v>
      </c>
      <c r="E75" s="91">
        <v>355</v>
      </c>
      <c r="F75" s="91">
        <v>222</v>
      </c>
      <c r="G75" s="91">
        <v>74</v>
      </c>
    </row>
    <row r="76" spans="1:7" ht="12" customHeight="1" x14ac:dyDescent="0.15">
      <c r="A76" s="33">
        <v>20</v>
      </c>
      <c r="B76" s="33">
        <v>521</v>
      </c>
      <c r="C76" s="33" t="s">
        <v>210</v>
      </c>
      <c r="D76" s="91">
        <v>551</v>
      </c>
      <c r="E76" s="91">
        <v>195</v>
      </c>
      <c r="F76" s="91">
        <v>177</v>
      </c>
      <c r="G76" s="91">
        <v>356</v>
      </c>
    </row>
    <row r="77" spans="1:7" ht="12" customHeight="1" x14ac:dyDescent="0.15">
      <c r="A77" s="33">
        <v>20</v>
      </c>
      <c r="B77" s="33">
        <v>541</v>
      </c>
      <c r="C77" s="33" t="s">
        <v>211</v>
      </c>
      <c r="D77" s="91">
        <v>817</v>
      </c>
      <c r="E77" s="91">
        <v>160</v>
      </c>
      <c r="F77" s="91">
        <v>156</v>
      </c>
      <c r="G77" s="91">
        <v>657</v>
      </c>
    </row>
    <row r="78" spans="1:7" ht="12" customHeight="1" x14ac:dyDescent="0.15">
      <c r="A78" s="33">
        <v>20</v>
      </c>
      <c r="B78" s="33">
        <v>543</v>
      </c>
      <c r="C78" s="33" t="s">
        <v>212</v>
      </c>
      <c r="D78" s="91">
        <v>626</v>
      </c>
      <c r="E78" s="91">
        <v>139</v>
      </c>
      <c r="F78" s="91">
        <v>120</v>
      </c>
      <c r="G78" s="91">
        <v>487</v>
      </c>
    </row>
    <row r="79" spans="1:7" ht="12" customHeight="1" x14ac:dyDescent="0.15">
      <c r="A79" s="33">
        <v>20</v>
      </c>
      <c r="B79" s="33">
        <v>561</v>
      </c>
      <c r="C79" s="33" t="s">
        <v>213</v>
      </c>
      <c r="D79" s="91">
        <v>1050</v>
      </c>
      <c r="E79" s="91">
        <v>168</v>
      </c>
      <c r="F79" s="91">
        <v>133</v>
      </c>
      <c r="G79" s="91">
        <v>877</v>
      </c>
    </row>
    <row r="80" spans="1:7" ht="12" customHeight="1" x14ac:dyDescent="0.15">
      <c r="A80" s="33">
        <v>20</v>
      </c>
      <c r="B80" s="33">
        <v>562</v>
      </c>
      <c r="C80" s="33" t="s">
        <v>214</v>
      </c>
      <c r="D80" s="91">
        <v>896</v>
      </c>
      <c r="E80" s="91">
        <v>559</v>
      </c>
      <c r="F80" s="91">
        <v>457</v>
      </c>
      <c r="G80" s="91">
        <v>337</v>
      </c>
    </row>
    <row r="81" spans="1:7" ht="12" customHeight="1" x14ac:dyDescent="0.15">
      <c r="A81" s="33">
        <v>20</v>
      </c>
      <c r="B81" s="33">
        <v>563</v>
      </c>
      <c r="C81" s="33" t="s">
        <v>215</v>
      </c>
      <c r="D81" s="91">
        <v>340</v>
      </c>
      <c r="E81" s="91">
        <v>241</v>
      </c>
      <c r="F81" s="91">
        <v>179</v>
      </c>
      <c r="G81" s="91">
        <v>99</v>
      </c>
    </row>
    <row r="82" spans="1:7" ht="12" customHeight="1" x14ac:dyDescent="0.15">
      <c r="A82" s="33">
        <v>20</v>
      </c>
      <c r="B82" s="33">
        <v>583</v>
      </c>
      <c r="C82" s="33" t="s">
        <v>217</v>
      </c>
      <c r="D82" s="91">
        <v>1500</v>
      </c>
      <c r="E82" s="91">
        <v>956</v>
      </c>
      <c r="F82" s="91">
        <v>828</v>
      </c>
      <c r="G82" s="91">
        <v>544</v>
      </c>
    </row>
    <row r="83" spans="1:7" ht="12" customHeight="1" x14ac:dyDescent="0.15">
      <c r="A83" s="33">
        <v>20</v>
      </c>
      <c r="B83" s="33">
        <v>588</v>
      </c>
      <c r="C83" s="33" t="s">
        <v>220</v>
      </c>
      <c r="D83" s="91">
        <v>353</v>
      </c>
      <c r="E83" s="91">
        <v>83</v>
      </c>
      <c r="F83" s="91">
        <v>66</v>
      </c>
      <c r="G83" s="91">
        <v>270</v>
      </c>
    </row>
    <row r="84" spans="1:7" ht="12" customHeight="1" x14ac:dyDescent="0.15">
      <c r="A84" s="33">
        <v>20</v>
      </c>
      <c r="B84" s="33">
        <v>590</v>
      </c>
      <c r="C84" s="33" t="s">
        <v>229</v>
      </c>
      <c r="D84" s="91">
        <v>1760</v>
      </c>
      <c r="E84" s="91">
        <v>756</v>
      </c>
      <c r="F84" s="91">
        <v>643</v>
      </c>
      <c r="G84" s="91">
        <v>1010</v>
      </c>
    </row>
    <row r="85" spans="1:7" ht="12" customHeight="1" x14ac:dyDescent="0.15">
      <c r="A85" s="33">
        <v>20</v>
      </c>
      <c r="B85" s="33">
        <v>602</v>
      </c>
      <c r="C85" s="33" t="s">
        <v>223</v>
      </c>
      <c r="D85" s="91">
        <v>585</v>
      </c>
      <c r="E85" s="91">
        <v>298</v>
      </c>
      <c r="F85" s="91">
        <v>223</v>
      </c>
      <c r="G85" s="91">
        <v>287</v>
      </c>
    </row>
    <row r="86" spans="1:7" ht="12" customHeight="1" x14ac:dyDescent="0.15">
      <c r="A86" s="88"/>
    </row>
    <row r="87" spans="1:7" ht="12" customHeight="1" x14ac:dyDescent="0.15">
      <c r="A87" s="88"/>
      <c r="C87" s="88" t="s">
        <v>47</v>
      </c>
      <c r="D87" s="87">
        <v>111000</v>
      </c>
      <c r="E87" s="87">
        <v>55200</v>
      </c>
      <c r="F87" s="87">
        <v>48000</v>
      </c>
      <c r="G87" s="87">
        <v>55800</v>
      </c>
    </row>
    <row r="88" spans="1:7" ht="12" customHeight="1" x14ac:dyDescent="0.15">
      <c r="A88" s="88"/>
    </row>
    <row r="89" spans="1:7" ht="12" customHeight="1" x14ac:dyDescent="0.15">
      <c r="A89" s="90" t="s">
        <v>23</v>
      </c>
      <c r="D89" s="87">
        <f>SUM(D9:D85)</f>
        <v>110963</v>
      </c>
      <c r="E89" s="87">
        <f>SUM(E9:E85)</f>
        <v>55222</v>
      </c>
      <c r="F89" s="87">
        <f>SUM(F9:F85)</f>
        <v>48008</v>
      </c>
      <c r="G89" s="87">
        <f>SUM(G9:G85)</f>
        <v>55786</v>
      </c>
    </row>
    <row r="90" spans="1:7" ht="12" customHeight="1" x14ac:dyDescent="0.15">
      <c r="A90" s="31" t="s">
        <v>40</v>
      </c>
    </row>
    <row r="91" spans="1:7" ht="12" customHeight="1" x14ac:dyDescent="0.15">
      <c r="A91" s="90" t="s">
        <v>41</v>
      </c>
    </row>
    <row r="92" spans="1:7" ht="12" customHeight="1" x14ac:dyDescent="0.15">
      <c r="A92" s="90" t="s">
        <v>42</v>
      </c>
    </row>
    <row r="93" spans="1:7" ht="12" customHeight="1" x14ac:dyDescent="0.15">
      <c r="A93" s="90" t="s">
        <v>43</v>
      </c>
    </row>
    <row r="94" spans="1:7" ht="12" customHeight="1" x14ac:dyDescent="0.15">
      <c r="A94" s="90" t="s">
        <v>44</v>
      </c>
    </row>
    <row r="95" spans="1:7" ht="12" customHeight="1" x14ac:dyDescent="0.15">
      <c r="A95" s="90" t="s">
        <v>45</v>
      </c>
    </row>
    <row r="96" spans="1:7" ht="12" customHeight="1" x14ac:dyDescent="0.15">
      <c r="A96" s="90"/>
    </row>
    <row r="97" spans="1:1" ht="12" customHeight="1" x14ac:dyDescent="0.15">
      <c r="A97" s="90"/>
    </row>
    <row r="98" spans="1:1" ht="12" customHeight="1" x14ac:dyDescent="0.15">
      <c r="A98" s="90"/>
    </row>
    <row r="99" spans="1:1" ht="12" customHeight="1" x14ac:dyDescent="0.15">
      <c r="A99" s="90"/>
    </row>
    <row r="100" spans="1:1" ht="12" customHeight="1" x14ac:dyDescent="0.15">
      <c r="A100" s="90"/>
    </row>
    <row r="101" spans="1:1" ht="12" customHeight="1" x14ac:dyDescent="0.15">
      <c r="A101" s="90"/>
    </row>
    <row r="102" spans="1:1" ht="12" customHeight="1" x14ac:dyDescent="0.15">
      <c r="A102" s="90"/>
    </row>
    <row r="103" spans="1:1" ht="12" customHeight="1" x14ac:dyDescent="0.15">
      <c r="A103" s="90"/>
    </row>
    <row r="104" spans="1:1" ht="12" customHeight="1" x14ac:dyDescent="0.15">
      <c r="A104" s="90"/>
    </row>
    <row r="105" spans="1:1" ht="12" customHeight="1" x14ac:dyDescent="0.15">
      <c r="A105" s="90"/>
    </row>
    <row r="106" spans="1:1" ht="12" customHeight="1" x14ac:dyDescent="0.15">
      <c r="A106" s="90"/>
    </row>
    <row r="107" spans="1:1" ht="12" customHeight="1" x14ac:dyDescent="0.15">
      <c r="A107" s="90"/>
    </row>
    <row r="108" spans="1:1" ht="12" customHeight="1" x14ac:dyDescent="0.15">
      <c r="A108" s="90"/>
    </row>
    <row r="109" spans="1:1" ht="12" customHeight="1" x14ac:dyDescent="0.15">
      <c r="A109" s="90"/>
    </row>
    <row r="110" spans="1:1" ht="12" customHeight="1" x14ac:dyDescent="0.15">
      <c r="A110" s="90"/>
    </row>
    <row r="111" spans="1:1" ht="12" customHeight="1" x14ac:dyDescent="0.15">
      <c r="A111" s="90"/>
    </row>
    <row r="112" spans="1:1" ht="12" customHeight="1" x14ac:dyDescent="0.15">
      <c r="A112" s="90"/>
    </row>
    <row r="113" spans="1:1" ht="12" customHeight="1" x14ac:dyDescent="0.15">
      <c r="A113" s="90"/>
    </row>
    <row r="114" spans="1:1" ht="12" customHeight="1" x14ac:dyDescent="0.15">
      <c r="A114" s="90"/>
    </row>
    <row r="115" spans="1:1" ht="12" customHeight="1" x14ac:dyDescent="0.15">
      <c r="A115" s="90"/>
    </row>
    <row r="116" spans="1:1" ht="12" customHeight="1" x14ac:dyDescent="0.15">
      <c r="A116" s="90"/>
    </row>
    <row r="117" spans="1:1" ht="12" customHeight="1" x14ac:dyDescent="0.15">
      <c r="A117" s="90"/>
    </row>
    <row r="118" spans="1:1" ht="12" customHeight="1" x14ac:dyDescent="0.15">
      <c r="A118" s="90"/>
    </row>
    <row r="119" spans="1:1" ht="12" customHeight="1" x14ac:dyDescent="0.15">
      <c r="A119" s="90"/>
    </row>
    <row r="120" spans="1:1" ht="12" customHeight="1" x14ac:dyDescent="0.15">
      <c r="A120" s="90"/>
    </row>
    <row r="121" spans="1:1" ht="12" customHeight="1" x14ac:dyDescent="0.15">
      <c r="A121" s="90"/>
    </row>
    <row r="122" spans="1:1" ht="12" customHeight="1" x14ac:dyDescent="0.15">
      <c r="A122" s="90"/>
    </row>
    <row r="123" spans="1:1" ht="12" customHeight="1" x14ac:dyDescent="0.15">
      <c r="A123" s="90"/>
    </row>
    <row r="124" spans="1:1" ht="12" customHeight="1" x14ac:dyDescent="0.15">
      <c r="A124" s="90"/>
    </row>
    <row r="125" spans="1:1" ht="12" customHeight="1" x14ac:dyDescent="0.15">
      <c r="A125" s="90"/>
    </row>
    <row r="126" spans="1:1" ht="12" customHeight="1" x14ac:dyDescent="0.15">
      <c r="A126" s="90"/>
    </row>
    <row r="127" spans="1:1" ht="12" customHeight="1" x14ac:dyDescent="0.15">
      <c r="A127" s="90"/>
    </row>
    <row r="128" spans="1:1" ht="12" customHeight="1" x14ac:dyDescent="0.15">
      <c r="A128" s="90"/>
    </row>
    <row r="129" spans="1:1" ht="12" customHeight="1" x14ac:dyDescent="0.15">
      <c r="A129" s="90"/>
    </row>
    <row r="130" spans="1:1" ht="12" customHeight="1" x14ac:dyDescent="0.15">
      <c r="A130" s="90"/>
    </row>
    <row r="131" spans="1:1" ht="12" customHeight="1" x14ac:dyDescent="0.15">
      <c r="A131" s="90"/>
    </row>
    <row r="132" spans="1:1" ht="12" customHeight="1" x14ac:dyDescent="0.15">
      <c r="A132" s="90"/>
    </row>
    <row r="133" spans="1:1" ht="12" customHeight="1" x14ac:dyDescent="0.15">
      <c r="A133" s="90"/>
    </row>
    <row r="134" spans="1:1" ht="12" customHeight="1" x14ac:dyDescent="0.15">
      <c r="A134" s="90"/>
    </row>
    <row r="135" spans="1:1" ht="12" customHeight="1" x14ac:dyDescent="0.15">
      <c r="A135" s="90"/>
    </row>
    <row r="136" spans="1:1" ht="12" customHeight="1" x14ac:dyDescent="0.15">
      <c r="A136" s="90"/>
    </row>
    <row r="137" spans="1:1" ht="12" customHeight="1" x14ac:dyDescent="0.15">
      <c r="A137" s="90"/>
    </row>
    <row r="138" spans="1:1" ht="12" customHeight="1" x14ac:dyDescent="0.15">
      <c r="A138" s="90"/>
    </row>
    <row r="139" spans="1:1" ht="12" customHeight="1" x14ac:dyDescent="0.15">
      <c r="A139" s="90"/>
    </row>
    <row r="140" spans="1:1" ht="12" customHeight="1" x14ac:dyDescent="0.15">
      <c r="A140" s="90"/>
    </row>
    <row r="141" spans="1:1" ht="12" customHeight="1" x14ac:dyDescent="0.15">
      <c r="A141" s="90"/>
    </row>
    <row r="142" spans="1:1" ht="12" customHeight="1" x14ac:dyDescent="0.15">
      <c r="A142" s="90"/>
    </row>
    <row r="143" spans="1:1" ht="12" customHeight="1" x14ac:dyDescent="0.15">
      <c r="A143" s="90"/>
    </row>
    <row r="144" spans="1:1" ht="12" customHeight="1" x14ac:dyDescent="0.15">
      <c r="A144" s="90"/>
    </row>
    <row r="145" spans="1:1" ht="12" customHeight="1" x14ac:dyDescent="0.15">
      <c r="A145" s="90"/>
    </row>
    <row r="146" spans="1:1" ht="12" customHeight="1" x14ac:dyDescent="0.15">
      <c r="A146" s="90"/>
    </row>
    <row r="147" spans="1:1" ht="12" customHeight="1" x14ac:dyDescent="0.15">
      <c r="A147" s="90"/>
    </row>
    <row r="148" spans="1:1" ht="12" customHeight="1" x14ac:dyDescent="0.15">
      <c r="A148" s="90"/>
    </row>
    <row r="149" spans="1:1" ht="12" customHeight="1" x14ac:dyDescent="0.15">
      <c r="A149" s="90"/>
    </row>
    <row r="150" spans="1:1" ht="12" customHeight="1" x14ac:dyDescent="0.15">
      <c r="A150" s="90"/>
    </row>
    <row r="151" spans="1:1" ht="12" customHeight="1" x14ac:dyDescent="0.15">
      <c r="A151" s="90"/>
    </row>
    <row r="152" spans="1:1" ht="12" customHeight="1" x14ac:dyDescent="0.15">
      <c r="A152" s="90"/>
    </row>
    <row r="153" spans="1:1" ht="12" customHeight="1" x14ac:dyDescent="0.15">
      <c r="A153" s="90"/>
    </row>
    <row r="154" spans="1:1" ht="12" customHeight="1" x14ac:dyDescent="0.15">
      <c r="A154" s="90"/>
    </row>
    <row r="155" spans="1:1" ht="12" customHeight="1" x14ac:dyDescent="0.15">
      <c r="A155" s="90"/>
    </row>
    <row r="156" spans="1:1" ht="12" customHeight="1" x14ac:dyDescent="0.15">
      <c r="A156" s="90"/>
    </row>
    <row r="157" spans="1:1" ht="12" customHeight="1" x14ac:dyDescent="0.15">
      <c r="A157" s="90"/>
    </row>
    <row r="158" spans="1:1" ht="12" customHeight="1" x14ac:dyDescent="0.15">
      <c r="A158" s="90"/>
    </row>
    <row r="159" spans="1:1" ht="12" customHeight="1" x14ac:dyDescent="0.15">
      <c r="A159" s="90"/>
    </row>
    <row r="160" spans="1:1" ht="12" customHeight="1" x14ac:dyDescent="0.15">
      <c r="A160" s="90"/>
    </row>
    <row r="161" spans="1:1" ht="12" customHeight="1" x14ac:dyDescent="0.15">
      <c r="A161" s="90"/>
    </row>
    <row r="162" spans="1:1" ht="12" customHeight="1" x14ac:dyDescent="0.15">
      <c r="A162" s="90"/>
    </row>
    <row r="163" spans="1:1" ht="12" customHeight="1" x14ac:dyDescent="0.15">
      <c r="A163" s="90"/>
    </row>
    <row r="164" spans="1:1" ht="12" customHeight="1" x14ac:dyDescent="0.15">
      <c r="A164" s="90"/>
    </row>
    <row r="165" spans="1:1" ht="12" customHeight="1" x14ac:dyDescent="0.15">
      <c r="A165" s="90"/>
    </row>
    <row r="166" spans="1:1" ht="12" customHeight="1" x14ac:dyDescent="0.15">
      <c r="A166" s="90"/>
    </row>
    <row r="167" spans="1:1" ht="12" customHeight="1" x14ac:dyDescent="0.15">
      <c r="A167" s="90"/>
    </row>
    <row r="168" spans="1:1" ht="12" customHeight="1" x14ac:dyDescent="0.15">
      <c r="A168" s="90"/>
    </row>
    <row r="169" spans="1:1" ht="12" customHeight="1" x14ac:dyDescent="0.15">
      <c r="A169" s="90"/>
    </row>
    <row r="170" spans="1:1" ht="12" customHeight="1" x14ac:dyDescent="0.15">
      <c r="A170" s="90"/>
    </row>
    <row r="171" spans="1:1" ht="12" customHeight="1" x14ac:dyDescent="0.15">
      <c r="A171" s="90"/>
    </row>
    <row r="172" spans="1:1" ht="12" customHeight="1" x14ac:dyDescent="0.15">
      <c r="A172" s="90"/>
    </row>
    <row r="173" spans="1:1" ht="12" customHeight="1" x14ac:dyDescent="0.15">
      <c r="A173" s="90"/>
    </row>
    <row r="174" spans="1:1" ht="12" customHeight="1" x14ac:dyDescent="0.15">
      <c r="A174" s="90"/>
    </row>
    <row r="175" spans="1:1" ht="12" customHeight="1" x14ac:dyDescent="0.15">
      <c r="A175" s="90"/>
    </row>
    <row r="176" spans="1:1" ht="12" customHeight="1" x14ac:dyDescent="0.15">
      <c r="A176" s="90"/>
    </row>
    <row r="177" spans="1:1" ht="12" customHeight="1" x14ac:dyDescent="0.15">
      <c r="A177" s="90"/>
    </row>
    <row r="178" spans="1:1" ht="12" customHeight="1" x14ac:dyDescent="0.15">
      <c r="A178" s="90"/>
    </row>
    <row r="179" spans="1:1" ht="12" customHeight="1" x14ac:dyDescent="0.15">
      <c r="A179" s="90"/>
    </row>
    <row r="180" spans="1:1" ht="12" customHeight="1" x14ac:dyDescent="0.15">
      <c r="A180" s="90"/>
    </row>
    <row r="181" spans="1:1" ht="12" customHeight="1" x14ac:dyDescent="0.15">
      <c r="A181" s="90"/>
    </row>
    <row r="182" spans="1:1" ht="12" customHeight="1" x14ac:dyDescent="0.15">
      <c r="A182" s="90"/>
    </row>
    <row r="183" spans="1:1" ht="12" customHeight="1" x14ac:dyDescent="0.15">
      <c r="A183" s="90"/>
    </row>
    <row r="184" spans="1:1" ht="12" customHeight="1" x14ac:dyDescent="0.15">
      <c r="A184" s="90"/>
    </row>
    <row r="185" spans="1:1" ht="12" customHeight="1" x14ac:dyDescent="0.15">
      <c r="A185" s="90"/>
    </row>
    <row r="186" spans="1:1" ht="12" customHeight="1" x14ac:dyDescent="0.15">
      <c r="A186" s="90"/>
    </row>
    <row r="187" spans="1:1" ht="12" customHeight="1" x14ac:dyDescent="0.15">
      <c r="A187" s="90"/>
    </row>
    <row r="188" spans="1:1" ht="12" customHeight="1" x14ac:dyDescent="0.15">
      <c r="A188" s="90"/>
    </row>
    <row r="189" spans="1:1" ht="12" customHeight="1" x14ac:dyDescent="0.15">
      <c r="A189" s="90"/>
    </row>
    <row r="190" spans="1:1" ht="12" customHeight="1" x14ac:dyDescent="0.15">
      <c r="A190" s="90"/>
    </row>
    <row r="191" spans="1:1" ht="12" customHeight="1" x14ac:dyDescent="0.15">
      <c r="A191" s="90"/>
    </row>
    <row r="192" spans="1:1" ht="12" customHeight="1" x14ac:dyDescent="0.15">
      <c r="A192" s="90"/>
    </row>
    <row r="193" spans="1:1" ht="12" customHeight="1" x14ac:dyDescent="0.15">
      <c r="A193" s="90"/>
    </row>
    <row r="195" spans="1:1" ht="12" customHeight="1" x14ac:dyDescent="0.15">
      <c r="A195" s="39"/>
    </row>
    <row r="196" spans="1:1" ht="12" customHeight="1" x14ac:dyDescent="0.15">
      <c r="A196" s="39"/>
    </row>
    <row r="197" spans="1:1" ht="12" customHeight="1" x14ac:dyDescent="0.15">
      <c r="A197" s="39"/>
    </row>
    <row r="198" spans="1:1" ht="12" customHeight="1" x14ac:dyDescent="0.15">
      <c r="A198" s="39"/>
    </row>
    <row r="199" spans="1:1" ht="12" customHeight="1" x14ac:dyDescent="0.15">
      <c r="A199" s="39"/>
    </row>
    <row r="200" spans="1:1" ht="12" customHeight="1" x14ac:dyDescent="0.15">
      <c r="A200" s="39"/>
    </row>
    <row r="201" spans="1:1" ht="12" customHeight="1" x14ac:dyDescent="0.15">
      <c r="A201" s="39"/>
    </row>
  </sheetData>
  <phoneticPr fontId="5"/>
  <pageMargins left="0.59055118110236227" right="0.59055118110236227" top="0.59055118110236227" bottom="0.59055118110236227" header="0.31496062992125984" footer="0.31496062992125984"/>
  <pageSetup paperSize="9" scale="70" orientation="portrait" horizontalDpi="4294967292" r:id="rId1"/>
  <headerFooter scaleWithDoc="0"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892069-EE43-4ECD-8E7D-9EA079AA7D76}">
  <sheetPr>
    <tabColor theme="9" tint="0.39997558519241921"/>
  </sheetPr>
  <dimension ref="A1:G197"/>
  <sheetViews>
    <sheetView zoomScaleNormal="100" workbookViewId="0">
      <pane xSplit="3" ySplit="8" topLeftCell="D62" activePane="bottomRight" state="frozen"/>
      <selection activeCell="I73" sqref="I73"/>
      <selection pane="topRight" activeCell="I73" sqref="I73"/>
      <selection pane="bottomLeft" activeCell="I73" sqref="I73"/>
      <selection pane="bottomRight" activeCell="I73" sqref="I73"/>
    </sheetView>
  </sheetViews>
  <sheetFormatPr defaultColWidth="11" defaultRowHeight="12" customHeight="1" x14ac:dyDescent="0.15"/>
  <cols>
    <col min="1" max="1" width="5.28515625" style="89" customWidth="1"/>
    <col min="2" max="2" width="5.28515625" style="88" customWidth="1"/>
    <col min="3" max="3" width="11" style="88" bestFit="1" customWidth="1"/>
    <col min="4" max="7" width="11" style="87" customWidth="1"/>
    <col min="8" max="8" width="11" style="129" customWidth="1"/>
    <col min="9" max="256" width="11" style="129"/>
    <col min="257" max="258" width="5.28515625" style="129" customWidth="1"/>
    <col min="259" max="259" width="11" style="129" bestFit="1"/>
    <col min="260" max="512" width="11" style="129"/>
    <col min="513" max="514" width="5.28515625" style="129" customWidth="1"/>
    <col min="515" max="515" width="11" style="129" bestFit="1"/>
    <col min="516" max="768" width="11" style="129"/>
    <col min="769" max="770" width="5.28515625" style="129" customWidth="1"/>
    <col min="771" max="771" width="11" style="129" bestFit="1"/>
    <col min="772" max="1024" width="11" style="129"/>
    <col min="1025" max="1026" width="5.28515625" style="129" customWidth="1"/>
    <col min="1027" max="1027" width="11" style="129" bestFit="1"/>
    <col min="1028" max="1280" width="11" style="129"/>
    <col min="1281" max="1282" width="5.28515625" style="129" customWidth="1"/>
    <col min="1283" max="1283" width="11" style="129" bestFit="1"/>
    <col min="1284" max="1536" width="11" style="129"/>
    <col min="1537" max="1538" width="5.28515625" style="129" customWidth="1"/>
    <col min="1539" max="1539" width="11" style="129" bestFit="1"/>
    <col min="1540" max="1792" width="11" style="129"/>
    <col min="1793" max="1794" width="5.28515625" style="129" customWidth="1"/>
    <col min="1795" max="1795" width="11" style="129" bestFit="1"/>
    <col min="1796" max="2048" width="11" style="129"/>
    <col min="2049" max="2050" width="5.28515625" style="129" customWidth="1"/>
    <col min="2051" max="2051" width="11" style="129" bestFit="1"/>
    <col min="2052" max="2304" width="11" style="129"/>
    <col min="2305" max="2306" width="5.28515625" style="129" customWidth="1"/>
    <col min="2307" max="2307" width="11" style="129" bestFit="1"/>
    <col min="2308" max="2560" width="11" style="129"/>
    <col min="2561" max="2562" width="5.28515625" style="129" customWidth="1"/>
    <col min="2563" max="2563" width="11" style="129" bestFit="1"/>
    <col min="2564" max="2816" width="11" style="129"/>
    <col min="2817" max="2818" width="5.28515625" style="129" customWidth="1"/>
    <col min="2819" max="2819" width="11" style="129" bestFit="1"/>
    <col min="2820" max="3072" width="11" style="129"/>
    <col min="3073" max="3074" width="5.28515625" style="129" customWidth="1"/>
    <col min="3075" max="3075" width="11" style="129" bestFit="1"/>
    <col min="3076" max="3328" width="11" style="129"/>
    <col min="3329" max="3330" width="5.28515625" style="129" customWidth="1"/>
    <col min="3331" max="3331" width="11" style="129" bestFit="1"/>
    <col min="3332" max="3584" width="11" style="129"/>
    <col min="3585" max="3586" width="5.28515625" style="129" customWidth="1"/>
    <col min="3587" max="3587" width="11" style="129" bestFit="1"/>
    <col min="3588" max="3840" width="11" style="129"/>
    <col min="3841" max="3842" width="5.28515625" style="129" customWidth="1"/>
    <col min="3843" max="3843" width="11" style="129" bestFit="1"/>
    <col min="3844" max="4096" width="11" style="129"/>
    <col min="4097" max="4098" width="5.28515625" style="129" customWidth="1"/>
    <col min="4099" max="4099" width="11" style="129" bestFit="1"/>
    <col min="4100" max="4352" width="11" style="129"/>
    <col min="4353" max="4354" width="5.28515625" style="129" customWidth="1"/>
    <col min="4355" max="4355" width="11" style="129" bestFit="1"/>
    <col min="4356" max="4608" width="11" style="129"/>
    <col min="4609" max="4610" width="5.28515625" style="129" customWidth="1"/>
    <col min="4611" max="4611" width="11" style="129" bestFit="1"/>
    <col min="4612" max="4864" width="11" style="129"/>
    <col min="4865" max="4866" width="5.28515625" style="129" customWidth="1"/>
    <col min="4867" max="4867" width="11" style="129" bestFit="1"/>
    <col min="4868" max="5120" width="11" style="129"/>
    <col min="5121" max="5122" width="5.28515625" style="129" customWidth="1"/>
    <col min="5123" max="5123" width="11" style="129" bestFit="1"/>
    <col min="5124" max="5376" width="11" style="129"/>
    <col min="5377" max="5378" width="5.28515625" style="129" customWidth="1"/>
    <col min="5379" max="5379" width="11" style="129" bestFit="1"/>
    <col min="5380" max="5632" width="11" style="129"/>
    <col min="5633" max="5634" width="5.28515625" style="129" customWidth="1"/>
    <col min="5635" max="5635" width="11" style="129" bestFit="1"/>
    <col min="5636" max="5888" width="11" style="129"/>
    <col min="5889" max="5890" width="5.28515625" style="129" customWidth="1"/>
    <col min="5891" max="5891" width="11" style="129" bestFit="1"/>
    <col min="5892" max="6144" width="11" style="129"/>
    <col min="6145" max="6146" width="5.28515625" style="129" customWidth="1"/>
    <col min="6147" max="6147" width="11" style="129" bestFit="1"/>
    <col min="6148" max="6400" width="11" style="129"/>
    <col min="6401" max="6402" width="5.28515625" style="129" customWidth="1"/>
    <col min="6403" max="6403" width="11" style="129" bestFit="1"/>
    <col min="6404" max="6656" width="11" style="129"/>
    <col min="6657" max="6658" width="5.28515625" style="129" customWidth="1"/>
    <col min="6659" max="6659" width="11" style="129" bestFit="1"/>
    <col min="6660" max="6912" width="11" style="129"/>
    <col min="6913" max="6914" width="5.28515625" style="129" customWidth="1"/>
    <col min="6915" max="6915" width="11" style="129" bestFit="1"/>
    <col min="6916" max="7168" width="11" style="129"/>
    <col min="7169" max="7170" width="5.28515625" style="129" customWidth="1"/>
    <col min="7171" max="7171" width="11" style="129" bestFit="1"/>
    <col min="7172" max="7424" width="11" style="129"/>
    <col min="7425" max="7426" width="5.28515625" style="129" customWidth="1"/>
    <col min="7427" max="7427" width="11" style="129" bestFit="1"/>
    <col min="7428" max="7680" width="11" style="129"/>
    <col min="7681" max="7682" width="5.28515625" style="129" customWidth="1"/>
    <col min="7683" max="7683" width="11" style="129" bestFit="1"/>
    <col min="7684" max="7936" width="11" style="129"/>
    <col min="7937" max="7938" width="5.28515625" style="129" customWidth="1"/>
    <col min="7939" max="7939" width="11" style="129" bestFit="1"/>
    <col min="7940" max="8192" width="11" style="129"/>
    <col min="8193" max="8194" width="5.28515625" style="129" customWidth="1"/>
    <col min="8195" max="8195" width="11" style="129" bestFit="1"/>
    <col min="8196" max="8448" width="11" style="129"/>
    <col min="8449" max="8450" width="5.28515625" style="129" customWidth="1"/>
    <col min="8451" max="8451" width="11" style="129" bestFit="1"/>
    <col min="8452" max="8704" width="11" style="129"/>
    <col min="8705" max="8706" width="5.28515625" style="129" customWidth="1"/>
    <col min="8707" max="8707" width="11" style="129" bestFit="1"/>
    <col min="8708" max="8960" width="11" style="129"/>
    <col min="8961" max="8962" width="5.28515625" style="129" customWidth="1"/>
    <col min="8963" max="8963" width="11" style="129" bestFit="1"/>
    <col min="8964" max="9216" width="11" style="129"/>
    <col min="9217" max="9218" width="5.28515625" style="129" customWidth="1"/>
    <col min="9219" max="9219" width="11" style="129" bestFit="1"/>
    <col min="9220" max="9472" width="11" style="129"/>
    <col min="9473" max="9474" width="5.28515625" style="129" customWidth="1"/>
    <col min="9475" max="9475" width="11" style="129" bestFit="1"/>
    <col min="9476" max="9728" width="11" style="129"/>
    <col min="9729" max="9730" width="5.28515625" style="129" customWidth="1"/>
    <col min="9731" max="9731" width="11" style="129" bestFit="1"/>
    <col min="9732" max="9984" width="11" style="129"/>
    <col min="9985" max="9986" width="5.28515625" style="129" customWidth="1"/>
    <col min="9987" max="9987" width="11" style="129" bestFit="1"/>
    <col min="9988" max="10240" width="11" style="129"/>
    <col min="10241" max="10242" width="5.28515625" style="129" customWidth="1"/>
    <col min="10243" max="10243" width="11" style="129" bestFit="1"/>
    <col min="10244" max="10496" width="11" style="129"/>
    <col min="10497" max="10498" width="5.28515625" style="129" customWidth="1"/>
    <col min="10499" max="10499" width="11" style="129" bestFit="1"/>
    <col min="10500" max="10752" width="11" style="129"/>
    <col min="10753" max="10754" width="5.28515625" style="129" customWidth="1"/>
    <col min="10755" max="10755" width="11" style="129" bestFit="1"/>
    <col min="10756" max="11008" width="11" style="129"/>
    <col min="11009" max="11010" width="5.28515625" style="129" customWidth="1"/>
    <col min="11011" max="11011" width="11" style="129" bestFit="1"/>
    <col min="11012" max="11264" width="11" style="129"/>
    <col min="11265" max="11266" width="5.28515625" style="129" customWidth="1"/>
    <col min="11267" max="11267" width="11" style="129" bestFit="1"/>
    <col min="11268" max="11520" width="11" style="129"/>
    <col min="11521" max="11522" width="5.28515625" style="129" customWidth="1"/>
    <col min="11523" max="11523" width="11" style="129" bestFit="1"/>
    <col min="11524" max="11776" width="11" style="129"/>
    <col min="11777" max="11778" width="5.28515625" style="129" customWidth="1"/>
    <col min="11779" max="11779" width="11" style="129" bestFit="1"/>
    <col min="11780" max="12032" width="11" style="129"/>
    <col min="12033" max="12034" width="5.28515625" style="129" customWidth="1"/>
    <col min="12035" max="12035" width="11" style="129" bestFit="1"/>
    <col min="12036" max="12288" width="11" style="129"/>
    <col min="12289" max="12290" width="5.28515625" style="129" customWidth="1"/>
    <col min="12291" max="12291" width="11" style="129" bestFit="1"/>
    <col min="12292" max="12544" width="11" style="129"/>
    <col min="12545" max="12546" width="5.28515625" style="129" customWidth="1"/>
    <col min="12547" max="12547" width="11" style="129" bestFit="1"/>
    <col min="12548" max="12800" width="11" style="129"/>
    <col min="12801" max="12802" width="5.28515625" style="129" customWidth="1"/>
    <col min="12803" max="12803" width="11" style="129" bestFit="1"/>
    <col min="12804" max="13056" width="11" style="129"/>
    <col min="13057" max="13058" width="5.28515625" style="129" customWidth="1"/>
    <col min="13059" max="13059" width="11" style="129" bestFit="1"/>
    <col min="13060" max="13312" width="11" style="129"/>
    <col min="13313" max="13314" width="5.28515625" style="129" customWidth="1"/>
    <col min="13315" max="13315" width="11" style="129" bestFit="1"/>
    <col min="13316" max="13568" width="11" style="129"/>
    <col min="13569" max="13570" width="5.28515625" style="129" customWidth="1"/>
    <col min="13571" max="13571" width="11" style="129" bestFit="1"/>
    <col min="13572" max="13824" width="11" style="129"/>
    <col min="13825" max="13826" width="5.28515625" style="129" customWidth="1"/>
    <col min="13827" max="13827" width="11" style="129" bestFit="1"/>
    <col min="13828" max="14080" width="11" style="129"/>
    <col min="14081" max="14082" width="5.28515625" style="129" customWidth="1"/>
    <col min="14083" max="14083" width="11" style="129" bestFit="1"/>
    <col min="14084" max="14336" width="11" style="129"/>
    <col min="14337" max="14338" width="5.28515625" style="129" customWidth="1"/>
    <col min="14339" max="14339" width="11" style="129" bestFit="1"/>
    <col min="14340" max="14592" width="11" style="129"/>
    <col min="14593" max="14594" width="5.28515625" style="129" customWidth="1"/>
    <col min="14595" max="14595" width="11" style="129" bestFit="1"/>
    <col min="14596" max="14848" width="11" style="129"/>
    <col min="14849" max="14850" width="5.28515625" style="129" customWidth="1"/>
    <col min="14851" max="14851" width="11" style="129" bestFit="1"/>
    <col min="14852" max="15104" width="11" style="129"/>
    <col min="15105" max="15106" width="5.28515625" style="129" customWidth="1"/>
    <col min="15107" max="15107" width="11" style="129" bestFit="1"/>
    <col min="15108" max="15360" width="11" style="129"/>
    <col min="15361" max="15362" width="5.28515625" style="129" customWidth="1"/>
    <col min="15363" max="15363" width="11" style="129" bestFit="1"/>
    <col min="15364" max="15616" width="11" style="129"/>
    <col min="15617" max="15618" width="5.28515625" style="129" customWidth="1"/>
    <col min="15619" max="15619" width="11" style="129" bestFit="1"/>
    <col min="15620" max="15872" width="11" style="129"/>
    <col min="15873" max="15874" width="5.28515625" style="129" customWidth="1"/>
    <col min="15875" max="15875" width="11" style="129" bestFit="1"/>
    <col min="15876" max="16128" width="11" style="129"/>
    <col min="16129" max="16130" width="5.28515625" style="129" customWidth="1"/>
    <col min="16131" max="16131" width="11" style="129" bestFit="1"/>
    <col min="16132" max="16384" width="11" style="129"/>
  </cols>
  <sheetData>
    <row r="1" spans="1:7" s="1" customFormat="1" ht="12" customHeight="1" x14ac:dyDescent="0.15">
      <c r="A1" s="45" t="s">
        <v>38</v>
      </c>
      <c r="B1" s="8"/>
      <c r="F1" s="38"/>
      <c r="G1" s="38"/>
    </row>
    <row r="2" spans="1:7" s="1" customFormat="1" ht="12" customHeight="1" x14ac:dyDescent="0.15">
      <c r="A2" s="97" t="s">
        <v>48</v>
      </c>
      <c r="B2" s="8"/>
      <c r="F2" s="38"/>
      <c r="G2" s="38"/>
    </row>
    <row r="3" spans="1:7" s="1" customFormat="1" ht="12" customHeight="1" x14ac:dyDescent="0.15">
      <c r="A3" s="96" t="s">
        <v>36</v>
      </c>
      <c r="B3" s="8"/>
      <c r="F3" s="38"/>
      <c r="G3" s="38"/>
    </row>
    <row r="4" spans="1:7" s="1" customFormat="1" ht="12" customHeight="1" x14ac:dyDescent="0.15">
      <c r="A4" s="45" t="s">
        <v>235</v>
      </c>
      <c r="B4" s="8"/>
    </row>
    <row r="5" spans="1:7" s="1" customFormat="1" ht="12" customHeight="1" x14ac:dyDescent="0.15">
      <c r="A5" s="44" t="s">
        <v>3</v>
      </c>
      <c r="B5" s="95" t="s">
        <v>4</v>
      </c>
      <c r="C5" s="13"/>
      <c r="D5" s="300" t="s">
        <v>2</v>
      </c>
      <c r="E5" s="303" t="s">
        <v>5</v>
      </c>
      <c r="F5" s="43"/>
      <c r="G5" s="300" t="s">
        <v>7</v>
      </c>
    </row>
    <row r="6" spans="1:7" s="1" customFormat="1" ht="12" customHeight="1" x14ac:dyDescent="0.15">
      <c r="A6" s="42" t="s">
        <v>13</v>
      </c>
      <c r="B6" s="94" t="s">
        <v>14</v>
      </c>
      <c r="C6" s="16" t="s">
        <v>15</v>
      </c>
      <c r="D6" s="301"/>
      <c r="E6" s="301" t="s">
        <v>16</v>
      </c>
      <c r="F6" s="13" t="s">
        <v>6</v>
      </c>
      <c r="G6" s="301" t="s">
        <v>16</v>
      </c>
    </row>
    <row r="7" spans="1:7" s="1" customFormat="1" ht="12" customHeight="1" x14ac:dyDescent="0.15">
      <c r="A7" s="41" t="s">
        <v>19</v>
      </c>
      <c r="B7" s="93" t="s">
        <v>19</v>
      </c>
      <c r="C7" s="19"/>
      <c r="D7" s="302"/>
      <c r="E7" s="302"/>
      <c r="F7" s="19"/>
      <c r="G7" s="302"/>
    </row>
    <row r="8" spans="1:7" s="1" customFormat="1" ht="12" customHeight="1" x14ac:dyDescent="0.15">
      <c r="A8" s="40"/>
      <c r="B8" s="21"/>
      <c r="C8" s="22"/>
      <c r="D8" s="23" t="s">
        <v>20</v>
      </c>
      <c r="E8" s="23" t="s">
        <v>20</v>
      </c>
      <c r="F8" s="23" t="s">
        <v>20</v>
      </c>
      <c r="G8" s="23" t="s">
        <v>20</v>
      </c>
    </row>
    <row r="9" spans="1:7" ht="12" customHeight="1" x14ac:dyDescent="0.15">
      <c r="A9" s="33">
        <v>20</v>
      </c>
      <c r="B9" s="33">
        <v>201</v>
      </c>
      <c r="C9" s="33" t="s">
        <v>113</v>
      </c>
      <c r="D9" s="91">
        <v>8720</v>
      </c>
      <c r="E9" s="91">
        <v>2480</v>
      </c>
      <c r="F9" s="91">
        <v>2190</v>
      </c>
      <c r="G9" s="91">
        <v>6230</v>
      </c>
    </row>
    <row r="10" spans="1:7" ht="12" customHeight="1" x14ac:dyDescent="0.15">
      <c r="A10" s="33">
        <v>20</v>
      </c>
      <c r="B10" s="33">
        <v>202</v>
      </c>
      <c r="C10" s="33" t="s">
        <v>114</v>
      </c>
      <c r="D10" s="91">
        <v>7760</v>
      </c>
      <c r="E10" s="91">
        <v>4910</v>
      </c>
      <c r="F10" s="91">
        <v>4440</v>
      </c>
      <c r="G10" s="91">
        <v>2850</v>
      </c>
    </row>
    <row r="11" spans="1:7" ht="12" customHeight="1" x14ac:dyDescent="0.15">
      <c r="A11" s="33">
        <v>20</v>
      </c>
      <c r="B11" s="33">
        <v>203</v>
      </c>
      <c r="C11" s="33" t="s">
        <v>115</v>
      </c>
      <c r="D11" s="91">
        <v>5530</v>
      </c>
      <c r="E11" s="91">
        <v>2960</v>
      </c>
      <c r="F11" s="91">
        <v>2560</v>
      </c>
      <c r="G11" s="91">
        <v>2570</v>
      </c>
    </row>
    <row r="12" spans="1:7" ht="12" customHeight="1" x14ac:dyDescent="0.15">
      <c r="A12" s="33">
        <v>20</v>
      </c>
      <c r="B12" s="33">
        <v>204</v>
      </c>
      <c r="C12" s="33" t="s">
        <v>116</v>
      </c>
      <c r="D12" s="91">
        <v>241</v>
      </c>
      <c r="E12" s="91">
        <v>83</v>
      </c>
      <c r="F12" s="91">
        <v>71</v>
      </c>
      <c r="G12" s="91">
        <v>158</v>
      </c>
    </row>
    <row r="13" spans="1:7" ht="12" customHeight="1" x14ac:dyDescent="0.15">
      <c r="A13" s="33">
        <v>20</v>
      </c>
      <c r="B13" s="33">
        <v>205</v>
      </c>
      <c r="C13" s="33" t="s">
        <v>117</v>
      </c>
      <c r="D13" s="91">
        <v>3040</v>
      </c>
      <c r="E13" s="91">
        <v>1070</v>
      </c>
      <c r="F13" s="91">
        <v>922</v>
      </c>
      <c r="G13" s="91">
        <v>1970</v>
      </c>
    </row>
    <row r="14" spans="1:7" ht="12" customHeight="1" x14ac:dyDescent="0.15">
      <c r="A14" s="33">
        <v>20</v>
      </c>
      <c r="B14" s="33">
        <v>206</v>
      </c>
      <c r="C14" s="33" t="s">
        <v>118</v>
      </c>
      <c r="D14" s="91">
        <v>664</v>
      </c>
      <c r="E14" s="91">
        <v>429</v>
      </c>
      <c r="F14" s="91">
        <v>412</v>
      </c>
      <c r="G14" s="91">
        <v>235</v>
      </c>
    </row>
    <row r="15" spans="1:7" ht="12" customHeight="1" x14ac:dyDescent="0.15">
      <c r="A15" s="33">
        <v>20</v>
      </c>
      <c r="B15" s="33">
        <v>207</v>
      </c>
      <c r="C15" s="33" t="s">
        <v>119</v>
      </c>
      <c r="D15" s="91">
        <v>1810</v>
      </c>
      <c r="E15" s="91">
        <v>278</v>
      </c>
      <c r="F15" s="91">
        <v>261</v>
      </c>
      <c r="G15" s="91">
        <v>1530</v>
      </c>
    </row>
    <row r="16" spans="1:7" ht="12" customHeight="1" x14ac:dyDescent="0.15">
      <c r="A16" s="33">
        <v>20</v>
      </c>
      <c r="B16" s="33">
        <v>208</v>
      </c>
      <c r="C16" s="33" t="s">
        <v>120</v>
      </c>
      <c r="D16" s="91">
        <v>2820</v>
      </c>
      <c r="E16" s="91">
        <v>1080</v>
      </c>
      <c r="F16" s="91">
        <v>915</v>
      </c>
      <c r="G16" s="91">
        <v>1740</v>
      </c>
    </row>
    <row r="17" spans="1:7" ht="12" customHeight="1" x14ac:dyDescent="0.15">
      <c r="A17" s="33">
        <v>20</v>
      </c>
      <c r="B17" s="33">
        <v>209</v>
      </c>
      <c r="C17" s="33" t="s">
        <v>121</v>
      </c>
      <c r="D17" s="91">
        <v>5210</v>
      </c>
      <c r="E17" s="91">
        <v>3460</v>
      </c>
      <c r="F17" s="91">
        <v>3020</v>
      </c>
      <c r="G17" s="91">
        <v>1750</v>
      </c>
    </row>
    <row r="18" spans="1:7" ht="12" customHeight="1" x14ac:dyDescent="0.15">
      <c r="A18" s="33">
        <v>20</v>
      </c>
      <c r="B18" s="33">
        <v>210</v>
      </c>
      <c r="C18" s="33" t="s">
        <v>122</v>
      </c>
      <c r="D18" s="91">
        <v>1890</v>
      </c>
      <c r="E18" s="91">
        <v>1410</v>
      </c>
      <c r="F18" s="91">
        <v>1230</v>
      </c>
      <c r="G18" s="91">
        <v>478</v>
      </c>
    </row>
    <row r="19" spans="1:7" ht="12" customHeight="1" x14ac:dyDescent="0.15">
      <c r="A19" s="33">
        <v>20</v>
      </c>
      <c r="B19" s="33">
        <v>211</v>
      </c>
      <c r="C19" s="33" t="s">
        <v>123</v>
      </c>
      <c r="D19" s="91">
        <v>3060</v>
      </c>
      <c r="E19" s="91">
        <v>619</v>
      </c>
      <c r="F19" s="91">
        <v>543</v>
      </c>
      <c r="G19" s="91">
        <v>2440</v>
      </c>
    </row>
    <row r="20" spans="1:7" ht="12" customHeight="1" x14ac:dyDescent="0.15">
      <c r="A20" s="33">
        <v>20</v>
      </c>
      <c r="B20" s="33">
        <v>212</v>
      </c>
      <c r="C20" s="33" t="s">
        <v>124</v>
      </c>
      <c r="D20" s="91">
        <v>2590</v>
      </c>
      <c r="E20" s="91">
        <v>2240</v>
      </c>
      <c r="F20" s="91">
        <v>1960</v>
      </c>
      <c r="G20" s="91">
        <v>357</v>
      </c>
    </row>
    <row r="21" spans="1:7" ht="12" customHeight="1" x14ac:dyDescent="0.15">
      <c r="A21" s="33">
        <v>20</v>
      </c>
      <c r="B21" s="33">
        <v>213</v>
      </c>
      <c r="C21" s="33" t="s">
        <v>125</v>
      </c>
      <c r="D21" s="91">
        <v>3430</v>
      </c>
      <c r="E21" s="91">
        <v>1860</v>
      </c>
      <c r="F21" s="91">
        <v>1570</v>
      </c>
      <c r="G21" s="91">
        <v>1570</v>
      </c>
    </row>
    <row r="22" spans="1:7" ht="12" customHeight="1" x14ac:dyDescent="0.15">
      <c r="A22" s="33">
        <v>20</v>
      </c>
      <c r="B22" s="33">
        <v>214</v>
      </c>
      <c r="C22" s="33" t="s">
        <v>126</v>
      </c>
      <c r="D22" s="91">
        <v>2520</v>
      </c>
      <c r="E22" s="91">
        <v>1440</v>
      </c>
      <c r="F22" s="91">
        <v>1230</v>
      </c>
      <c r="G22" s="91">
        <v>1070</v>
      </c>
    </row>
    <row r="23" spans="1:7" ht="12" customHeight="1" x14ac:dyDescent="0.15">
      <c r="A23" s="33">
        <v>20</v>
      </c>
      <c r="B23" s="33">
        <v>215</v>
      </c>
      <c r="C23" s="33" t="s">
        <v>127</v>
      </c>
      <c r="D23" s="91">
        <v>3050</v>
      </c>
      <c r="E23" s="91">
        <v>1100</v>
      </c>
      <c r="F23" s="91">
        <v>981</v>
      </c>
      <c r="G23" s="91">
        <v>1960</v>
      </c>
    </row>
    <row r="24" spans="1:7" ht="12" customHeight="1" x14ac:dyDescent="0.15">
      <c r="A24" s="33">
        <v>20</v>
      </c>
      <c r="B24" s="33">
        <v>217</v>
      </c>
      <c r="C24" s="33" t="s">
        <v>128</v>
      </c>
      <c r="D24" s="91">
        <v>6720</v>
      </c>
      <c r="E24" s="91">
        <v>3990</v>
      </c>
      <c r="F24" s="91">
        <v>3570</v>
      </c>
      <c r="G24" s="91">
        <v>2730</v>
      </c>
    </row>
    <row r="25" spans="1:7" ht="12" customHeight="1" x14ac:dyDescent="0.15">
      <c r="A25" s="33">
        <v>20</v>
      </c>
      <c r="B25" s="33">
        <v>218</v>
      </c>
      <c r="C25" s="33" t="s">
        <v>231</v>
      </c>
      <c r="D25" s="91">
        <v>1620</v>
      </c>
      <c r="E25" s="91">
        <v>850</v>
      </c>
      <c r="F25" s="91">
        <v>806</v>
      </c>
      <c r="G25" s="91">
        <v>765</v>
      </c>
    </row>
    <row r="26" spans="1:7" ht="12" customHeight="1" x14ac:dyDescent="0.15">
      <c r="A26" s="33">
        <v>20</v>
      </c>
      <c r="B26" s="33">
        <v>219</v>
      </c>
      <c r="C26" s="33" t="s">
        <v>232</v>
      </c>
      <c r="D26" s="91">
        <v>2440</v>
      </c>
      <c r="E26" s="91">
        <v>1140</v>
      </c>
      <c r="F26" s="91">
        <v>960</v>
      </c>
      <c r="G26" s="91">
        <v>1300</v>
      </c>
    </row>
    <row r="27" spans="1:7" ht="12" customHeight="1" x14ac:dyDescent="0.15">
      <c r="A27" s="33">
        <v>20</v>
      </c>
      <c r="B27" s="33">
        <v>220</v>
      </c>
      <c r="C27" s="33" t="s">
        <v>225</v>
      </c>
      <c r="D27" s="91">
        <v>6940</v>
      </c>
      <c r="E27" s="91">
        <v>5420</v>
      </c>
      <c r="F27" s="91">
        <v>4900</v>
      </c>
      <c r="G27" s="91">
        <v>1520</v>
      </c>
    </row>
    <row r="28" spans="1:7" ht="12" customHeight="1" x14ac:dyDescent="0.15">
      <c r="A28" s="33">
        <v>20</v>
      </c>
      <c r="B28" s="33">
        <v>303</v>
      </c>
      <c r="C28" s="33" t="s">
        <v>132</v>
      </c>
      <c r="D28" s="91">
        <v>963</v>
      </c>
      <c r="E28" s="91">
        <v>205</v>
      </c>
      <c r="F28" s="91">
        <v>168</v>
      </c>
      <c r="G28" s="91">
        <v>758</v>
      </c>
    </row>
    <row r="29" spans="1:7" ht="12" customHeight="1" x14ac:dyDescent="0.15">
      <c r="A29" s="33">
        <v>20</v>
      </c>
      <c r="B29" s="33">
        <v>304</v>
      </c>
      <c r="C29" s="33" t="s">
        <v>133</v>
      </c>
      <c r="D29" s="91">
        <v>1860</v>
      </c>
      <c r="E29" s="91">
        <v>44</v>
      </c>
      <c r="F29" s="91">
        <v>35</v>
      </c>
      <c r="G29" s="91">
        <v>1810</v>
      </c>
    </row>
    <row r="30" spans="1:7" ht="12" customHeight="1" x14ac:dyDescent="0.15">
      <c r="A30" s="33">
        <v>20</v>
      </c>
      <c r="B30" s="33">
        <v>305</v>
      </c>
      <c r="C30" s="33" t="s">
        <v>134</v>
      </c>
      <c r="D30" s="91">
        <v>1940</v>
      </c>
      <c r="E30" s="91">
        <v>111</v>
      </c>
      <c r="F30" s="91">
        <v>93</v>
      </c>
      <c r="G30" s="91">
        <v>1830</v>
      </c>
    </row>
    <row r="31" spans="1:7" ht="12" customHeight="1" x14ac:dyDescent="0.15">
      <c r="A31" s="33">
        <v>20</v>
      </c>
      <c r="B31" s="33">
        <v>306</v>
      </c>
      <c r="C31" s="33" t="s">
        <v>135</v>
      </c>
      <c r="D31" s="91">
        <v>314</v>
      </c>
      <c r="E31" s="91">
        <v>45</v>
      </c>
      <c r="F31" s="91">
        <v>36</v>
      </c>
      <c r="G31" s="91">
        <v>269</v>
      </c>
    </row>
    <row r="32" spans="1:7" ht="12" customHeight="1" x14ac:dyDescent="0.15">
      <c r="A32" s="33">
        <v>20</v>
      </c>
      <c r="B32" s="33">
        <v>307</v>
      </c>
      <c r="C32" s="33" t="s">
        <v>136</v>
      </c>
      <c r="D32" s="91">
        <v>169</v>
      </c>
      <c r="E32" s="91">
        <v>30</v>
      </c>
      <c r="F32" s="91">
        <v>23</v>
      </c>
      <c r="G32" s="91">
        <v>139</v>
      </c>
    </row>
    <row r="33" spans="1:7" ht="12" customHeight="1" x14ac:dyDescent="0.15">
      <c r="A33" s="33">
        <v>20</v>
      </c>
      <c r="B33" s="33">
        <v>309</v>
      </c>
      <c r="C33" s="33" t="s">
        <v>137</v>
      </c>
      <c r="D33" s="91">
        <v>1290</v>
      </c>
      <c r="E33" s="91">
        <v>720</v>
      </c>
      <c r="F33" s="91">
        <v>616</v>
      </c>
      <c r="G33" s="91">
        <v>566</v>
      </c>
    </row>
    <row r="34" spans="1:7" ht="12" customHeight="1" x14ac:dyDescent="0.15">
      <c r="A34" s="33">
        <v>20</v>
      </c>
      <c r="B34" s="33">
        <v>321</v>
      </c>
      <c r="C34" s="33" t="s">
        <v>138</v>
      </c>
      <c r="D34" s="91">
        <v>343</v>
      </c>
      <c r="E34" s="91">
        <v>119</v>
      </c>
      <c r="F34" s="91">
        <v>105</v>
      </c>
      <c r="G34" s="91">
        <v>224</v>
      </c>
    </row>
    <row r="35" spans="1:7" ht="12" customHeight="1" x14ac:dyDescent="0.15">
      <c r="A35" s="33">
        <v>20</v>
      </c>
      <c r="B35" s="33">
        <v>323</v>
      </c>
      <c r="C35" s="33" t="s">
        <v>140</v>
      </c>
      <c r="D35" s="91">
        <v>772</v>
      </c>
      <c r="E35" s="91">
        <v>237</v>
      </c>
      <c r="F35" s="91">
        <v>203</v>
      </c>
      <c r="G35" s="91">
        <v>535</v>
      </c>
    </row>
    <row r="36" spans="1:7" ht="12" customHeight="1" x14ac:dyDescent="0.15">
      <c r="A36" s="33">
        <v>20</v>
      </c>
      <c r="B36" s="33">
        <v>324</v>
      </c>
      <c r="C36" s="33" t="s">
        <v>141</v>
      </c>
      <c r="D36" s="91">
        <v>1320</v>
      </c>
      <c r="E36" s="91">
        <v>738</v>
      </c>
      <c r="F36" s="91">
        <v>615</v>
      </c>
      <c r="G36" s="91">
        <v>585</v>
      </c>
    </row>
    <row r="37" spans="1:7" ht="12" customHeight="1" x14ac:dyDescent="0.15">
      <c r="A37" s="33">
        <v>20</v>
      </c>
      <c r="B37" s="33">
        <v>349</v>
      </c>
      <c r="C37" s="33" t="s">
        <v>148</v>
      </c>
      <c r="D37" s="91">
        <v>456</v>
      </c>
      <c r="E37" s="91">
        <v>244</v>
      </c>
      <c r="F37" s="91">
        <v>181</v>
      </c>
      <c r="G37" s="91">
        <v>212</v>
      </c>
    </row>
    <row r="38" spans="1:7" ht="12" customHeight="1" x14ac:dyDescent="0.15">
      <c r="A38" s="33">
        <v>20</v>
      </c>
      <c r="B38" s="33">
        <v>350</v>
      </c>
      <c r="C38" s="33" t="s">
        <v>226</v>
      </c>
      <c r="D38" s="91">
        <v>944</v>
      </c>
      <c r="E38" s="91">
        <v>503</v>
      </c>
      <c r="F38" s="91">
        <v>391</v>
      </c>
      <c r="G38" s="91">
        <v>441</v>
      </c>
    </row>
    <row r="39" spans="1:7" ht="12" customHeight="1" x14ac:dyDescent="0.15">
      <c r="A39" s="33">
        <v>20</v>
      </c>
      <c r="B39" s="33">
        <v>361</v>
      </c>
      <c r="C39" s="33" t="s">
        <v>149</v>
      </c>
      <c r="D39" s="91">
        <v>54</v>
      </c>
      <c r="E39" s="91">
        <v>27</v>
      </c>
      <c r="F39" s="91">
        <v>21</v>
      </c>
      <c r="G39" s="91">
        <v>27</v>
      </c>
    </row>
    <row r="40" spans="1:7" ht="12" customHeight="1" x14ac:dyDescent="0.15">
      <c r="A40" s="33">
        <v>20</v>
      </c>
      <c r="B40" s="33">
        <v>362</v>
      </c>
      <c r="C40" s="33" t="s">
        <v>150</v>
      </c>
      <c r="D40" s="91">
        <v>1650</v>
      </c>
      <c r="E40" s="91">
        <v>930</v>
      </c>
      <c r="F40" s="91">
        <v>763</v>
      </c>
      <c r="G40" s="91">
        <v>719</v>
      </c>
    </row>
    <row r="41" spans="1:7" ht="12" customHeight="1" x14ac:dyDescent="0.15">
      <c r="A41" s="33">
        <v>20</v>
      </c>
      <c r="B41" s="33">
        <v>363</v>
      </c>
      <c r="C41" s="33" t="s">
        <v>151</v>
      </c>
      <c r="D41" s="91">
        <v>1150</v>
      </c>
      <c r="E41" s="91">
        <v>561</v>
      </c>
      <c r="F41" s="91">
        <v>486</v>
      </c>
      <c r="G41" s="91">
        <v>585</v>
      </c>
    </row>
    <row r="42" spans="1:7" ht="12" customHeight="1" x14ac:dyDescent="0.15">
      <c r="A42" s="33">
        <v>20</v>
      </c>
      <c r="B42" s="33">
        <v>382</v>
      </c>
      <c r="C42" s="33" t="s">
        <v>153</v>
      </c>
      <c r="D42" s="91">
        <v>976</v>
      </c>
      <c r="E42" s="91">
        <v>549</v>
      </c>
      <c r="F42" s="91">
        <v>484</v>
      </c>
      <c r="G42" s="91">
        <v>427</v>
      </c>
    </row>
    <row r="43" spans="1:7" ht="12" customHeight="1" x14ac:dyDescent="0.15">
      <c r="A43" s="33">
        <v>20</v>
      </c>
      <c r="B43" s="33">
        <v>383</v>
      </c>
      <c r="C43" s="33" t="s">
        <v>154</v>
      </c>
      <c r="D43" s="91">
        <v>1530</v>
      </c>
      <c r="E43" s="91">
        <v>733</v>
      </c>
      <c r="F43" s="91">
        <v>643</v>
      </c>
      <c r="G43" s="91">
        <v>798</v>
      </c>
    </row>
    <row r="44" spans="1:7" ht="12" customHeight="1" x14ac:dyDescent="0.15">
      <c r="A44" s="33">
        <v>20</v>
      </c>
      <c r="B44" s="33">
        <v>384</v>
      </c>
      <c r="C44" s="33" t="s">
        <v>155</v>
      </c>
      <c r="D44" s="91">
        <v>1190</v>
      </c>
      <c r="E44" s="91">
        <v>847</v>
      </c>
      <c r="F44" s="91">
        <v>737</v>
      </c>
      <c r="G44" s="91">
        <v>342</v>
      </c>
    </row>
    <row r="45" spans="1:7" ht="12" customHeight="1" x14ac:dyDescent="0.15">
      <c r="A45" s="33">
        <v>20</v>
      </c>
      <c r="B45" s="33">
        <v>385</v>
      </c>
      <c r="C45" s="33" t="s">
        <v>156</v>
      </c>
      <c r="D45" s="91">
        <v>895</v>
      </c>
      <c r="E45" s="91">
        <v>548</v>
      </c>
      <c r="F45" s="91">
        <v>479</v>
      </c>
      <c r="G45" s="91">
        <v>347</v>
      </c>
    </row>
    <row r="46" spans="1:7" ht="12" customHeight="1" x14ac:dyDescent="0.15">
      <c r="A46" s="33">
        <v>20</v>
      </c>
      <c r="B46" s="33">
        <v>386</v>
      </c>
      <c r="C46" s="33" t="s">
        <v>157</v>
      </c>
      <c r="D46" s="91">
        <v>763</v>
      </c>
      <c r="E46" s="91">
        <v>424</v>
      </c>
      <c r="F46" s="91">
        <v>361</v>
      </c>
      <c r="G46" s="91">
        <v>339</v>
      </c>
    </row>
    <row r="47" spans="1:7" ht="12" customHeight="1" x14ac:dyDescent="0.15">
      <c r="A47" s="33">
        <v>20</v>
      </c>
      <c r="B47" s="33">
        <v>388</v>
      </c>
      <c r="C47" s="33" t="s">
        <v>159</v>
      </c>
      <c r="D47" s="91">
        <v>500</v>
      </c>
      <c r="E47" s="91">
        <v>413</v>
      </c>
      <c r="F47" s="91">
        <v>359</v>
      </c>
      <c r="G47" s="91">
        <v>87</v>
      </c>
    </row>
    <row r="48" spans="1:7" ht="12" customHeight="1" x14ac:dyDescent="0.15">
      <c r="A48" s="33">
        <v>20</v>
      </c>
      <c r="B48" s="33">
        <v>402</v>
      </c>
      <c r="C48" s="33" t="s">
        <v>160</v>
      </c>
      <c r="D48" s="91">
        <v>1070</v>
      </c>
      <c r="E48" s="91">
        <v>246</v>
      </c>
      <c r="F48" s="91">
        <v>206</v>
      </c>
      <c r="G48" s="91">
        <v>828</v>
      </c>
    </row>
    <row r="49" spans="1:7" ht="12" customHeight="1" x14ac:dyDescent="0.15">
      <c r="A49" s="33">
        <v>20</v>
      </c>
      <c r="B49" s="33">
        <v>403</v>
      </c>
      <c r="C49" s="33" t="s">
        <v>161</v>
      </c>
      <c r="D49" s="91">
        <v>947</v>
      </c>
      <c r="E49" s="91">
        <v>292</v>
      </c>
      <c r="F49" s="91">
        <v>247</v>
      </c>
      <c r="G49" s="91">
        <v>655</v>
      </c>
    </row>
    <row r="50" spans="1:7" ht="12" customHeight="1" x14ac:dyDescent="0.15">
      <c r="A50" s="33">
        <v>20</v>
      </c>
      <c r="B50" s="33">
        <v>404</v>
      </c>
      <c r="C50" s="33" t="s">
        <v>162</v>
      </c>
      <c r="D50" s="91">
        <v>506</v>
      </c>
      <c r="E50" s="91">
        <v>250</v>
      </c>
      <c r="F50" s="91">
        <v>198</v>
      </c>
      <c r="G50" s="91">
        <v>256</v>
      </c>
    </row>
    <row r="51" spans="1:7" ht="12" customHeight="1" x14ac:dyDescent="0.15">
      <c r="A51" s="33">
        <v>20</v>
      </c>
      <c r="B51" s="33">
        <v>407</v>
      </c>
      <c r="C51" s="33" t="s">
        <v>164</v>
      </c>
      <c r="D51" s="91">
        <v>451</v>
      </c>
      <c r="E51" s="91">
        <v>218</v>
      </c>
      <c r="F51" s="91">
        <v>178</v>
      </c>
      <c r="G51" s="91">
        <v>233</v>
      </c>
    </row>
    <row r="52" spans="1:7" ht="12" customHeight="1" x14ac:dyDescent="0.15">
      <c r="A52" s="33">
        <v>20</v>
      </c>
      <c r="B52" s="33">
        <v>409</v>
      </c>
      <c r="C52" s="33" t="s">
        <v>166</v>
      </c>
      <c r="D52" s="91">
        <v>21</v>
      </c>
      <c r="E52" s="91">
        <v>8</v>
      </c>
      <c r="F52" s="91">
        <v>6</v>
      </c>
      <c r="G52" s="91">
        <v>13</v>
      </c>
    </row>
    <row r="53" spans="1:7" ht="12" customHeight="1" x14ac:dyDescent="0.15">
      <c r="A53" s="33">
        <v>20</v>
      </c>
      <c r="B53" s="33">
        <v>410</v>
      </c>
      <c r="C53" s="33" t="s">
        <v>167</v>
      </c>
      <c r="D53" s="91">
        <v>134</v>
      </c>
      <c r="E53" s="91">
        <v>55</v>
      </c>
      <c r="F53" s="91">
        <v>42</v>
      </c>
      <c r="G53" s="91">
        <v>79</v>
      </c>
    </row>
    <row r="54" spans="1:7" ht="12" customHeight="1" x14ac:dyDescent="0.15">
      <c r="A54" s="33">
        <v>20</v>
      </c>
      <c r="B54" s="33">
        <v>411</v>
      </c>
      <c r="C54" s="33" t="s">
        <v>233</v>
      </c>
      <c r="D54" s="91">
        <v>425</v>
      </c>
      <c r="E54" s="91">
        <v>161</v>
      </c>
      <c r="F54" s="91">
        <v>131</v>
      </c>
      <c r="G54" s="91">
        <v>264</v>
      </c>
    </row>
    <row r="55" spans="1:7" ht="12" customHeight="1" x14ac:dyDescent="0.15">
      <c r="A55" s="33">
        <v>20</v>
      </c>
      <c r="B55" s="33">
        <v>412</v>
      </c>
      <c r="C55" s="33" t="s">
        <v>169</v>
      </c>
      <c r="D55" s="91">
        <v>108</v>
      </c>
      <c r="E55" s="91">
        <v>71</v>
      </c>
      <c r="F55" s="91">
        <v>59</v>
      </c>
      <c r="G55" s="91">
        <v>37</v>
      </c>
    </row>
    <row r="56" spans="1:7" ht="12" customHeight="1" x14ac:dyDescent="0.15">
      <c r="A56" s="33">
        <v>20</v>
      </c>
      <c r="B56" s="33">
        <v>413</v>
      </c>
      <c r="C56" s="33" t="s">
        <v>234</v>
      </c>
      <c r="D56" s="91">
        <v>101</v>
      </c>
      <c r="E56" s="91">
        <v>25</v>
      </c>
      <c r="F56" s="91">
        <v>19</v>
      </c>
      <c r="G56" s="91">
        <v>76</v>
      </c>
    </row>
    <row r="57" spans="1:7" ht="12" customHeight="1" x14ac:dyDescent="0.15">
      <c r="A57" s="33">
        <v>20</v>
      </c>
      <c r="B57" s="33">
        <v>414</v>
      </c>
      <c r="C57" s="33" t="s">
        <v>171</v>
      </c>
      <c r="D57" s="91">
        <v>199</v>
      </c>
      <c r="E57" s="91">
        <v>66</v>
      </c>
      <c r="F57" s="91">
        <v>53</v>
      </c>
      <c r="G57" s="91">
        <v>133</v>
      </c>
    </row>
    <row r="58" spans="1:7" ht="12" customHeight="1" x14ac:dyDescent="0.15">
      <c r="A58" s="33">
        <v>20</v>
      </c>
      <c r="B58" s="33">
        <v>415</v>
      </c>
      <c r="C58" s="33" t="s">
        <v>172</v>
      </c>
      <c r="D58" s="91">
        <v>476</v>
      </c>
      <c r="E58" s="91">
        <v>164</v>
      </c>
      <c r="F58" s="91">
        <v>138</v>
      </c>
      <c r="G58" s="91">
        <v>312</v>
      </c>
    </row>
    <row r="59" spans="1:7" ht="12" customHeight="1" x14ac:dyDescent="0.15">
      <c r="A59" s="33">
        <v>20</v>
      </c>
      <c r="B59" s="33">
        <v>416</v>
      </c>
      <c r="C59" s="33" t="s">
        <v>173</v>
      </c>
      <c r="D59" s="91">
        <v>589</v>
      </c>
      <c r="E59" s="91">
        <v>183</v>
      </c>
      <c r="F59" s="91">
        <v>153</v>
      </c>
      <c r="G59" s="91">
        <v>406</v>
      </c>
    </row>
    <row r="60" spans="1:7" ht="12" customHeight="1" x14ac:dyDescent="0.15">
      <c r="A60" s="33">
        <v>20</v>
      </c>
      <c r="B60" s="33">
        <v>417</v>
      </c>
      <c r="C60" s="33" t="s">
        <v>174</v>
      </c>
      <c r="D60" s="91">
        <v>207</v>
      </c>
      <c r="E60" s="91">
        <v>61</v>
      </c>
      <c r="F60" s="91">
        <v>48</v>
      </c>
      <c r="G60" s="91">
        <v>146</v>
      </c>
    </row>
    <row r="61" spans="1:7" ht="12" customHeight="1" x14ac:dyDescent="0.15">
      <c r="A61" s="33">
        <v>20</v>
      </c>
      <c r="B61" s="33">
        <v>422</v>
      </c>
      <c r="C61" s="33" t="s">
        <v>178</v>
      </c>
      <c r="D61" s="91">
        <v>177</v>
      </c>
      <c r="E61" s="91">
        <v>97</v>
      </c>
      <c r="F61" s="91">
        <v>73</v>
      </c>
      <c r="G61" s="91">
        <v>80</v>
      </c>
    </row>
    <row r="62" spans="1:7" ht="12" customHeight="1" x14ac:dyDescent="0.15">
      <c r="A62" s="33">
        <v>20</v>
      </c>
      <c r="B62" s="33">
        <v>423</v>
      </c>
      <c r="C62" s="33" t="s">
        <v>179</v>
      </c>
      <c r="D62" s="91">
        <v>295</v>
      </c>
      <c r="E62" s="91">
        <v>191</v>
      </c>
      <c r="F62" s="91">
        <v>145</v>
      </c>
      <c r="G62" s="91">
        <v>104</v>
      </c>
    </row>
    <row r="63" spans="1:7" ht="12" customHeight="1" x14ac:dyDescent="0.15">
      <c r="A63" s="33">
        <v>20</v>
      </c>
      <c r="B63" s="33">
        <v>425</v>
      </c>
      <c r="C63" s="33" t="s">
        <v>181</v>
      </c>
      <c r="D63" s="91">
        <v>228</v>
      </c>
      <c r="E63" s="91">
        <v>102</v>
      </c>
      <c r="F63" s="91">
        <v>79</v>
      </c>
      <c r="G63" s="91">
        <v>126</v>
      </c>
    </row>
    <row r="64" spans="1:7" ht="12" customHeight="1" x14ac:dyDescent="0.15">
      <c r="A64" s="33">
        <v>20</v>
      </c>
      <c r="B64" s="33">
        <v>429</v>
      </c>
      <c r="C64" s="33" t="s">
        <v>185</v>
      </c>
      <c r="D64" s="91">
        <v>45</v>
      </c>
      <c r="E64" s="91">
        <v>31</v>
      </c>
      <c r="F64" s="91">
        <v>24</v>
      </c>
      <c r="G64" s="91">
        <v>14</v>
      </c>
    </row>
    <row r="65" spans="1:7" ht="12" customHeight="1" x14ac:dyDescent="0.15">
      <c r="A65" s="33">
        <v>20</v>
      </c>
      <c r="B65" s="33">
        <v>430</v>
      </c>
      <c r="C65" s="33" t="s">
        <v>186</v>
      </c>
      <c r="D65" s="91">
        <v>183</v>
      </c>
      <c r="E65" s="91">
        <v>101</v>
      </c>
      <c r="F65" s="91">
        <v>76</v>
      </c>
      <c r="G65" s="91">
        <v>82</v>
      </c>
    </row>
    <row r="66" spans="1:7" ht="12" customHeight="1" x14ac:dyDescent="0.15">
      <c r="A66" s="33">
        <v>20</v>
      </c>
      <c r="B66" s="33">
        <v>432</v>
      </c>
      <c r="C66" s="33" t="s">
        <v>227</v>
      </c>
      <c r="D66" s="91">
        <v>1180</v>
      </c>
      <c r="E66" s="91">
        <v>512</v>
      </c>
      <c r="F66" s="91">
        <v>397</v>
      </c>
      <c r="G66" s="91">
        <v>671</v>
      </c>
    </row>
    <row r="67" spans="1:7" ht="12" customHeight="1" x14ac:dyDescent="0.15">
      <c r="A67" s="33">
        <v>20</v>
      </c>
      <c r="B67" s="33">
        <v>446</v>
      </c>
      <c r="C67" s="33" t="s">
        <v>191</v>
      </c>
      <c r="D67" s="91">
        <v>395</v>
      </c>
      <c r="E67" s="91">
        <v>221</v>
      </c>
      <c r="F67" s="91">
        <v>189</v>
      </c>
      <c r="G67" s="91">
        <v>174</v>
      </c>
    </row>
    <row r="68" spans="1:7" ht="12" customHeight="1" x14ac:dyDescent="0.15">
      <c r="A68" s="33">
        <v>20</v>
      </c>
      <c r="B68" s="33">
        <v>448</v>
      </c>
      <c r="C68" s="33" t="s">
        <v>193</v>
      </c>
      <c r="D68" s="91">
        <v>241</v>
      </c>
      <c r="E68" s="91">
        <v>99</v>
      </c>
      <c r="F68" s="91">
        <v>88</v>
      </c>
      <c r="G68" s="91">
        <v>142</v>
      </c>
    </row>
    <row r="69" spans="1:7" ht="12" customHeight="1" x14ac:dyDescent="0.15">
      <c r="A69" s="33">
        <v>20</v>
      </c>
      <c r="B69" s="33">
        <v>450</v>
      </c>
      <c r="C69" s="33" t="s">
        <v>195</v>
      </c>
      <c r="D69" s="91">
        <v>799</v>
      </c>
      <c r="E69" s="91">
        <v>197</v>
      </c>
      <c r="F69" s="91">
        <v>178</v>
      </c>
      <c r="G69" s="91">
        <v>602</v>
      </c>
    </row>
    <row r="70" spans="1:7" ht="12" customHeight="1" x14ac:dyDescent="0.15">
      <c r="A70" s="33">
        <v>20</v>
      </c>
      <c r="B70" s="33">
        <v>451</v>
      </c>
      <c r="C70" s="33" t="s">
        <v>196</v>
      </c>
      <c r="D70" s="91">
        <v>557</v>
      </c>
      <c r="E70" s="91">
        <v>111</v>
      </c>
      <c r="F70" s="91">
        <v>98</v>
      </c>
      <c r="G70" s="91">
        <v>446</v>
      </c>
    </row>
    <row r="71" spans="1:7" ht="12" customHeight="1" x14ac:dyDescent="0.15">
      <c r="A71" s="33">
        <v>20</v>
      </c>
      <c r="B71" s="33">
        <v>452</v>
      </c>
      <c r="C71" s="33" t="s">
        <v>228</v>
      </c>
      <c r="D71" s="91">
        <v>658</v>
      </c>
      <c r="E71" s="91">
        <v>345</v>
      </c>
      <c r="F71" s="91">
        <v>293</v>
      </c>
      <c r="G71" s="91">
        <v>313</v>
      </c>
    </row>
    <row r="72" spans="1:7" ht="12" customHeight="1" x14ac:dyDescent="0.15">
      <c r="A72" s="33">
        <v>20</v>
      </c>
      <c r="B72" s="33">
        <v>481</v>
      </c>
      <c r="C72" s="33" t="s">
        <v>204</v>
      </c>
      <c r="D72" s="91">
        <v>879</v>
      </c>
      <c r="E72" s="91">
        <v>709</v>
      </c>
      <c r="F72" s="91">
        <v>649</v>
      </c>
      <c r="G72" s="91">
        <v>170</v>
      </c>
    </row>
    <row r="73" spans="1:7" ht="12" customHeight="1" x14ac:dyDescent="0.15">
      <c r="A73" s="33">
        <v>20</v>
      </c>
      <c r="B73" s="33">
        <v>482</v>
      </c>
      <c r="C73" s="33" t="s">
        <v>205</v>
      </c>
      <c r="D73" s="91">
        <v>1160</v>
      </c>
      <c r="E73" s="91">
        <v>1060</v>
      </c>
      <c r="F73" s="91">
        <v>964</v>
      </c>
      <c r="G73" s="91">
        <v>105</v>
      </c>
    </row>
    <row r="74" spans="1:7" ht="12" customHeight="1" x14ac:dyDescent="0.15">
      <c r="A74" s="33">
        <v>20</v>
      </c>
      <c r="B74" s="33">
        <v>485</v>
      </c>
      <c r="C74" s="33" t="s">
        <v>208</v>
      </c>
      <c r="D74" s="91">
        <v>759</v>
      </c>
      <c r="E74" s="91">
        <v>665</v>
      </c>
      <c r="F74" s="91">
        <v>554</v>
      </c>
      <c r="G74" s="91">
        <v>94</v>
      </c>
    </row>
    <row r="75" spans="1:7" ht="12" customHeight="1" x14ac:dyDescent="0.15">
      <c r="A75" s="33">
        <v>20</v>
      </c>
      <c r="B75" s="33">
        <v>486</v>
      </c>
      <c r="C75" s="33" t="s">
        <v>209</v>
      </c>
      <c r="D75" s="91">
        <v>425</v>
      </c>
      <c r="E75" s="91">
        <v>352</v>
      </c>
      <c r="F75" s="91">
        <v>221</v>
      </c>
      <c r="G75" s="91">
        <v>73</v>
      </c>
    </row>
    <row r="76" spans="1:7" ht="12" customHeight="1" x14ac:dyDescent="0.15">
      <c r="A76" s="33">
        <v>20</v>
      </c>
      <c r="B76" s="33">
        <v>521</v>
      </c>
      <c r="C76" s="33" t="s">
        <v>210</v>
      </c>
      <c r="D76" s="91">
        <v>551</v>
      </c>
      <c r="E76" s="91">
        <v>195</v>
      </c>
      <c r="F76" s="91">
        <v>177</v>
      </c>
      <c r="G76" s="91">
        <v>356</v>
      </c>
    </row>
    <row r="77" spans="1:7" ht="12" customHeight="1" x14ac:dyDescent="0.15">
      <c r="A77" s="33">
        <v>20</v>
      </c>
      <c r="B77" s="33">
        <v>541</v>
      </c>
      <c r="C77" s="33" t="s">
        <v>211</v>
      </c>
      <c r="D77" s="91">
        <v>813</v>
      </c>
      <c r="E77" s="91">
        <v>160</v>
      </c>
      <c r="F77" s="91">
        <v>156</v>
      </c>
      <c r="G77" s="91">
        <v>653</v>
      </c>
    </row>
    <row r="78" spans="1:7" ht="12" customHeight="1" x14ac:dyDescent="0.15">
      <c r="A78" s="33">
        <v>20</v>
      </c>
      <c r="B78" s="33">
        <v>543</v>
      </c>
      <c r="C78" s="33" t="s">
        <v>212</v>
      </c>
      <c r="D78" s="91">
        <v>625</v>
      </c>
      <c r="E78" s="91">
        <v>139</v>
      </c>
      <c r="F78" s="91">
        <v>120</v>
      </c>
      <c r="G78" s="91">
        <v>486</v>
      </c>
    </row>
    <row r="79" spans="1:7" ht="12" customHeight="1" x14ac:dyDescent="0.15">
      <c r="A79" s="33">
        <v>20</v>
      </c>
      <c r="B79" s="33">
        <v>561</v>
      </c>
      <c r="C79" s="33" t="s">
        <v>213</v>
      </c>
      <c r="D79" s="91">
        <v>1050</v>
      </c>
      <c r="E79" s="91">
        <v>167</v>
      </c>
      <c r="F79" s="91">
        <v>132</v>
      </c>
      <c r="G79" s="91">
        <v>878</v>
      </c>
    </row>
    <row r="80" spans="1:7" ht="12" customHeight="1" x14ac:dyDescent="0.15">
      <c r="A80" s="33">
        <v>20</v>
      </c>
      <c r="B80" s="33">
        <v>562</v>
      </c>
      <c r="C80" s="33" t="s">
        <v>214</v>
      </c>
      <c r="D80" s="91">
        <v>892</v>
      </c>
      <c r="E80" s="91">
        <v>558</v>
      </c>
      <c r="F80" s="91">
        <v>456</v>
      </c>
      <c r="G80" s="91">
        <v>334</v>
      </c>
    </row>
    <row r="81" spans="1:7" ht="12" customHeight="1" x14ac:dyDescent="0.15">
      <c r="A81" s="33">
        <v>20</v>
      </c>
      <c r="B81" s="33">
        <v>563</v>
      </c>
      <c r="C81" s="33" t="s">
        <v>215</v>
      </c>
      <c r="D81" s="91">
        <v>340</v>
      </c>
      <c r="E81" s="91">
        <v>241</v>
      </c>
      <c r="F81" s="91">
        <v>179</v>
      </c>
      <c r="G81" s="91">
        <v>99</v>
      </c>
    </row>
    <row r="82" spans="1:7" ht="12" customHeight="1" x14ac:dyDescent="0.15">
      <c r="A82" s="33">
        <v>20</v>
      </c>
      <c r="B82" s="33">
        <v>583</v>
      </c>
      <c r="C82" s="33" t="s">
        <v>217</v>
      </c>
      <c r="D82" s="91">
        <v>1500</v>
      </c>
      <c r="E82" s="91">
        <v>955</v>
      </c>
      <c r="F82" s="91">
        <v>827</v>
      </c>
      <c r="G82" s="91">
        <v>543</v>
      </c>
    </row>
    <row r="83" spans="1:7" ht="12" customHeight="1" x14ac:dyDescent="0.15">
      <c r="A83" s="33">
        <v>20</v>
      </c>
      <c r="B83" s="33">
        <v>588</v>
      </c>
      <c r="C83" s="33" t="s">
        <v>220</v>
      </c>
      <c r="D83" s="91">
        <v>353</v>
      </c>
      <c r="E83" s="91">
        <v>82</v>
      </c>
      <c r="F83" s="91">
        <v>65</v>
      </c>
      <c r="G83" s="91">
        <v>271</v>
      </c>
    </row>
    <row r="84" spans="1:7" ht="12" customHeight="1" x14ac:dyDescent="0.15">
      <c r="A84" s="33">
        <v>20</v>
      </c>
      <c r="B84" s="33">
        <v>590</v>
      </c>
      <c r="C84" s="33" t="s">
        <v>229</v>
      </c>
      <c r="D84" s="91">
        <v>1760</v>
      </c>
      <c r="E84" s="91">
        <v>756</v>
      </c>
      <c r="F84" s="91">
        <v>643</v>
      </c>
      <c r="G84" s="91">
        <v>1010</v>
      </c>
    </row>
    <row r="85" spans="1:7" ht="12" customHeight="1" x14ac:dyDescent="0.15">
      <c r="A85" s="33">
        <v>20</v>
      </c>
      <c r="B85" s="33">
        <v>602</v>
      </c>
      <c r="C85" s="33" t="s">
        <v>223</v>
      </c>
      <c r="D85" s="91">
        <v>645</v>
      </c>
      <c r="E85" s="91">
        <v>356</v>
      </c>
      <c r="F85" s="91">
        <v>273</v>
      </c>
      <c r="G85" s="91">
        <v>289</v>
      </c>
    </row>
    <row r="86" spans="1:7" ht="12" customHeight="1" x14ac:dyDescent="0.15">
      <c r="A86" s="88"/>
    </row>
    <row r="87" spans="1:7" ht="12" customHeight="1" x14ac:dyDescent="0.15">
      <c r="A87" s="88"/>
      <c r="C87" s="88" t="s">
        <v>47</v>
      </c>
      <c r="D87" s="87">
        <v>110900</v>
      </c>
      <c r="E87" s="87">
        <v>55000</v>
      </c>
      <c r="F87" s="87">
        <v>47900</v>
      </c>
      <c r="G87" s="87">
        <v>55800</v>
      </c>
    </row>
    <row r="88" spans="1:7" ht="12" customHeight="1" x14ac:dyDescent="0.15">
      <c r="A88" s="88"/>
    </row>
    <row r="89" spans="1:7" ht="12" customHeight="1" x14ac:dyDescent="0.15">
      <c r="A89" s="90" t="s">
        <v>23</v>
      </c>
      <c r="D89" s="87">
        <f>SUM(D9:D85)</f>
        <v>110878</v>
      </c>
      <c r="E89" s="87">
        <f>SUM(E9:E85)</f>
        <v>55049</v>
      </c>
      <c r="F89" s="87">
        <f>SUM(F9:F85)</f>
        <v>47874</v>
      </c>
      <c r="G89" s="87">
        <f>SUM(G9:G85)</f>
        <v>55816</v>
      </c>
    </row>
    <row r="90" spans="1:7" ht="12" customHeight="1" x14ac:dyDescent="0.15">
      <c r="A90" s="31" t="s">
        <v>40</v>
      </c>
    </row>
    <row r="91" spans="1:7" ht="12" customHeight="1" x14ac:dyDescent="0.15">
      <c r="A91" s="90" t="s">
        <v>49</v>
      </c>
    </row>
    <row r="92" spans="1:7" ht="12" customHeight="1" x14ac:dyDescent="0.15">
      <c r="A92" s="90" t="s">
        <v>42</v>
      </c>
    </row>
    <row r="93" spans="1:7" ht="12" customHeight="1" x14ac:dyDescent="0.15">
      <c r="A93" s="90" t="s">
        <v>43</v>
      </c>
    </row>
    <row r="94" spans="1:7" ht="12" customHeight="1" x14ac:dyDescent="0.15">
      <c r="A94" s="90" t="s">
        <v>44</v>
      </c>
    </row>
    <row r="95" spans="1:7" ht="12" customHeight="1" x14ac:dyDescent="0.15">
      <c r="A95" s="90" t="s">
        <v>45</v>
      </c>
    </row>
    <row r="96" spans="1:7" ht="12" customHeight="1" x14ac:dyDescent="0.15">
      <c r="A96" s="90"/>
    </row>
    <row r="97" spans="1:1" ht="12" customHeight="1" x14ac:dyDescent="0.15">
      <c r="A97" s="90"/>
    </row>
    <row r="98" spans="1:1" ht="12" customHeight="1" x14ac:dyDescent="0.15">
      <c r="A98" s="90"/>
    </row>
    <row r="99" spans="1:1" ht="12" customHeight="1" x14ac:dyDescent="0.15">
      <c r="A99" s="90"/>
    </row>
    <row r="100" spans="1:1" ht="12" customHeight="1" x14ac:dyDescent="0.15">
      <c r="A100" s="90"/>
    </row>
    <row r="101" spans="1:1" ht="12" customHeight="1" x14ac:dyDescent="0.15">
      <c r="A101" s="90"/>
    </row>
    <row r="102" spans="1:1" ht="12" customHeight="1" x14ac:dyDescent="0.15">
      <c r="A102" s="90"/>
    </row>
    <row r="103" spans="1:1" ht="12" customHeight="1" x14ac:dyDescent="0.15">
      <c r="A103" s="90"/>
    </row>
    <row r="104" spans="1:1" ht="12" customHeight="1" x14ac:dyDescent="0.15">
      <c r="A104" s="90"/>
    </row>
    <row r="105" spans="1:1" ht="12" customHeight="1" x14ac:dyDescent="0.15">
      <c r="A105" s="90"/>
    </row>
    <row r="106" spans="1:1" ht="12" customHeight="1" x14ac:dyDescent="0.15">
      <c r="A106" s="90"/>
    </row>
    <row r="107" spans="1:1" ht="12" customHeight="1" x14ac:dyDescent="0.15">
      <c r="A107" s="90"/>
    </row>
    <row r="108" spans="1:1" ht="12" customHeight="1" x14ac:dyDescent="0.15">
      <c r="A108" s="90"/>
    </row>
    <row r="109" spans="1:1" ht="12" customHeight="1" x14ac:dyDescent="0.15">
      <c r="A109" s="90"/>
    </row>
    <row r="110" spans="1:1" ht="12" customHeight="1" x14ac:dyDescent="0.15">
      <c r="A110" s="90"/>
    </row>
    <row r="111" spans="1:1" ht="12" customHeight="1" x14ac:dyDescent="0.15">
      <c r="A111" s="90"/>
    </row>
    <row r="112" spans="1:1" ht="12" customHeight="1" x14ac:dyDescent="0.15">
      <c r="A112" s="90"/>
    </row>
    <row r="113" spans="1:1" ht="12" customHeight="1" x14ac:dyDescent="0.15">
      <c r="A113" s="90"/>
    </row>
    <row r="114" spans="1:1" ht="12" customHeight="1" x14ac:dyDescent="0.15">
      <c r="A114" s="90"/>
    </row>
    <row r="115" spans="1:1" ht="12" customHeight="1" x14ac:dyDescent="0.15">
      <c r="A115" s="90"/>
    </row>
    <row r="116" spans="1:1" ht="12" customHeight="1" x14ac:dyDescent="0.15">
      <c r="A116" s="90"/>
    </row>
    <row r="117" spans="1:1" ht="12" customHeight="1" x14ac:dyDescent="0.15">
      <c r="A117" s="90"/>
    </row>
    <row r="118" spans="1:1" ht="12" customHeight="1" x14ac:dyDescent="0.15">
      <c r="A118" s="90"/>
    </row>
    <row r="119" spans="1:1" ht="12" customHeight="1" x14ac:dyDescent="0.15">
      <c r="A119" s="90"/>
    </row>
    <row r="120" spans="1:1" ht="12" customHeight="1" x14ac:dyDescent="0.15">
      <c r="A120" s="90"/>
    </row>
    <row r="121" spans="1:1" ht="12" customHeight="1" x14ac:dyDescent="0.15">
      <c r="A121" s="90"/>
    </row>
    <row r="122" spans="1:1" ht="12" customHeight="1" x14ac:dyDescent="0.15">
      <c r="A122" s="90"/>
    </row>
    <row r="123" spans="1:1" ht="12" customHeight="1" x14ac:dyDescent="0.15">
      <c r="A123" s="90"/>
    </row>
    <row r="124" spans="1:1" ht="12" customHeight="1" x14ac:dyDescent="0.15">
      <c r="A124" s="90"/>
    </row>
    <row r="125" spans="1:1" ht="12" customHeight="1" x14ac:dyDescent="0.15">
      <c r="A125" s="90"/>
    </row>
    <row r="126" spans="1:1" ht="12" customHeight="1" x14ac:dyDescent="0.15">
      <c r="A126" s="90"/>
    </row>
    <row r="127" spans="1:1" ht="12" customHeight="1" x14ac:dyDescent="0.15">
      <c r="A127" s="90"/>
    </row>
    <row r="128" spans="1:1" ht="12" customHeight="1" x14ac:dyDescent="0.15">
      <c r="A128" s="90"/>
    </row>
    <row r="129" spans="1:1" ht="12" customHeight="1" x14ac:dyDescent="0.15">
      <c r="A129" s="90"/>
    </row>
    <row r="130" spans="1:1" ht="12" customHeight="1" x14ac:dyDescent="0.15">
      <c r="A130" s="90"/>
    </row>
    <row r="131" spans="1:1" ht="12" customHeight="1" x14ac:dyDescent="0.15">
      <c r="A131" s="90"/>
    </row>
    <row r="132" spans="1:1" ht="12" customHeight="1" x14ac:dyDescent="0.15">
      <c r="A132" s="90"/>
    </row>
    <row r="133" spans="1:1" ht="12" customHeight="1" x14ac:dyDescent="0.15">
      <c r="A133" s="90"/>
    </row>
    <row r="134" spans="1:1" ht="12" customHeight="1" x14ac:dyDescent="0.15">
      <c r="A134" s="90"/>
    </row>
    <row r="135" spans="1:1" ht="12" customHeight="1" x14ac:dyDescent="0.15">
      <c r="A135" s="90"/>
    </row>
    <row r="136" spans="1:1" ht="12" customHeight="1" x14ac:dyDescent="0.15">
      <c r="A136" s="90"/>
    </row>
    <row r="137" spans="1:1" ht="12" customHeight="1" x14ac:dyDescent="0.15">
      <c r="A137" s="90"/>
    </row>
    <row r="138" spans="1:1" ht="12" customHeight="1" x14ac:dyDescent="0.15">
      <c r="A138" s="90"/>
    </row>
    <row r="139" spans="1:1" ht="12" customHeight="1" x14ac:dyDescent="0.15">
      <c r="A139" s="90"/>
    </row>
    <row r="140" spans="1:1" ht="12" customHeight="1" x14ac:dyDescent="0.15">
      <c r="A140" s="90"/>
    </row>
    <row r="141" spans="1:1" ht="12" customHeight="1" x14ac:dyDescent="0.15">
      <c r="A141" s="90"/>
    </row>
    <row r="142" spans="1:1" ht="12" customHeight="1" x14ac:dyDescent="0.15">
      <c r="A142" s="90"/>
    </row>
    <row r="143" spans="1:1" ht="12" customHeight="1" x14ac:dyDescent="0.15">
      <c r="A143" s="90"/>
    </row>
    <row r="144" spans="1:1" ht="12" customHeight="1" x14ac:dyDescent="0.15">
      <c r="A144" s="90"/>
    </row>
    <row r="145" spans="1:1" ht="12" customHeight="1" x14ac:dyDescent="0.15">
      <c r="A145" s="90"/>
    </row>
    <row r="146" spans="1:1" ht="12" customHeight="1" x14ac:dyDescent="0.15">
      <c r="A146" s="90"/>
    </row>
    <row r="147" spans="1:1" ht="12" customHeight="1" x14ac:dyDescent="0.15">
      <c r="A147" s="90"/>
    </row>
    <row r="148" spans="1:1" ht="12" customHeight="1" x14ac:dyDescent="0.15">
      <c r="A148" s="90"/>
    </row>
    <row r="149" spans="1:1" ht="12" customHeight="1" x14ac:dyDescent="0.15">
      <c r="A149" s="90"/>
    </row>
    <row r="150" spans="1:1" ht="12" customHeight="1" x14ac:dyDescent="0.15">
      <c r="A150" s="90"/>
    </row>
    <row r="151" spans="1:1" ht="12" customHeight="1" x14ac:dyDescent="0.15">
      <c r="A151" s="90"/>
    </row>
    <row r="152" spans="1:1" ht="12" customHeight="1" x14ac:dyDescent="0.15">
      <c r="A152" s="90"/>
    </row>
    <row r="153" spans="1:1" ht="12" customHeight="1" x14ac:dyDescent="0.15">
      <c r="A153" s="90"/>
    </row>
    <row r="154" spans="1:1" ht="12" customHeight="1" x14ac:dyDescent="0.15">
      <c r="A154" s="90"/>
    </row>
    <row r="155" spans="1:1" ht="12" customHeight="1" x14ac:dyDescent="0.15">
      <c r="A155" s="90"/>
    </row>
    <row r="156" spans="1:1" ht="12" customHeight="1" x14ac:dyDescent="0.15">
      <c r="A156" s="90"/>
    </row>
    <row r="157" spans="1:1" ht="12" customHeight="1" x14ac:dyDescent="0.15">
      <c r="A157" s="90"/>
    </row>
    <row r="158" spans="1:1" ht="12" customHeight="1" x14ac:dyDescent="0.15">
      <c r="A158" s="90"/>
    </row>
    <row r="159" spans="1:1" ht="12" customHeight="1" x14ac:dyDescent="0.15">
      <c r="A159" s="90"/>
    </row>
    <row r="160" spans="1:1" ht="12" customHeight="1" x14ac:dyDescent="0.15">
      <c r="A160" s="90"/>
    </row>
    <row r="161" spans="1:1" ht="12" customHeight="1" x14ac:dyDescent="0.15">
      <c r="A161" s="90"/>
    </row>
    <row r="162" spans="1:1" ht="12" customHeight="1" x14ac:dyDescent="0.15">
      <c r="A162" s="90"/>
    </row>
    <row r="163" spans="1:1" ht="12" customHeight="1" x14ac:dyDescent="0.15">
      <c r="A163" s="90"/>
    </row>
    <row r="164" spans="1:1" ht="12" customHeight="1" x14ac:dyDescent="0.15">
      <c r="A164" s="90"/>
    </row>
    <row r="165" spans="1:1" ht="12" customHeight="1" x14ac:dyDescent="0.15">
      <c r="A165" s="90"/>
    </row>
    <row r="166" spans="1:1" ht="12" customHeight="1" x14ac:dyDescent="0.15">
      <c r="A166" s="90"/>
    </row>
    <row r="167" spans="1:1" ht="12" customHeight="1" x14ac:dyDescent="0.15">
      <c r="A167" s="90"/>
    </row>
    <row r="168" spans="1:1" ht="12" customHeight="1" x14ac:dyDescent="0.15">
      <c r="A168" s="90"/>
    </row>
    <row r="169" spans="1:1" ht="12" customHeight="1" x14ac:dyDescent="0.15">
      <c r="A169" s="90"/>
    </row>
    <row r="170" spans="1:1" ht="12" customHeight="1" x14ac:dyDescent="0.15">
      <c r="A170" s="90"/>
    </row>
    <row r="171" spans="1:1" ht="12" customHeight="1" x14ac:dyDescent="0.15">
      <c r="A171" s="90"/>
    </row>
    <row r="172" spans="1:1" ht="12" customHeight="1" x14ac:dyDescent="0.15">
      <c r="A172" s="90"/>
    </row>
    <row r="173" spans="1:1" ht="12" customHeight="1" x14ac:dyDescent="0.15">
      <c r="A173" s="90"/>
    </row>
    <row r="174" spans="1:1" ht="12" customHeight="1" x14ac:dyDescent="0.15">
      <c r="A174" s="90"/>
    </row>
    <row r="175" spans="1:1" ht="12" customHeight="1" x14ac:dyDescent="0.15">
      <c r="A175" s="90"/>
    </row>
    <row r="176" spans="1:1" ht="12" customHeight="1" x14ac:dyDescent="0.15">
      <c r="A176" s="90"/>
    </row>
    <row r="177" spans="1:1" ht="12" customHeight="1" x14ac:dyDescent="0.15">
      <c r="A177" s="90"/>
    </row>
    <row r="178" spans="1:1" ht="12" customHeight="1" x14ac:dyDescent="0.15">
      <c r="A178" s="90"/>
    </row>
    <row r="179" spans="1:1" ht="12" customHeight="1" x14ac:dyDescent="0.15">
      <c r="A179" s="90"/>
    </row>
    <row r="180" spans="1:1" ht="12" customHeight="1" x14ac:dyDescent="0.15">
      <c r="A180" s="90"/>
    </row>
    <row r="181" spans="1:1" ht="12" customHeight="1" x14ac:dyDescent="0.15">
      <c r="A181" s="90"/>
    </row>
    <row r="182" spans="1:1" ht="12" customHeight="1" x14ac:dyDescent="0.15">
      <c r="A182" s="90"/>
    </row>
    <row r="183" spans="1:1" ht="12" customHeight="1" x14ac:dyDescent="0.15">
      <c r="A183" s="90"/>
    </row>
    <row r="184" spans="1:1" ht="12" customHeight="1" x14ac:dyDescent="0.15">
      <c r="A184" s="90"/>
    </row>
    <row r="185" spans="1:1" ht="12" customHeight="1" x14ac:dyDescent="0.15">
      <c r="A185" s="90"/>
    </row>
    <row r="186" spans="1:1" ht="12" customHeight="1" x14ac:dyDescent="0.15">
      <c r="A186" s="90"/>
    </row>
    <row r="187" spans="1:1" ht="12" customHeight="1" x14ac:dyDescent="0.15">
      <c r="A187" s="90"/>
    </row>
    <row r="188" spans="1:1" ht="12" customHeight="1" x14ac:dyDescent="0.15">
      <c r="A188" s="90"/>
    </row>
    <row r="189" spans="1:1" ht="12" customHeight="1" x14ac:dyDescent="0.15">
      <c r="A189" s="90"/>
    </row>
    <row r="191" spans="1:1" ht="12" customHeight="1" x14ac:dyDescent="0.15">
      <c r="A191" s="39"/>
    </row>
    <row r="192" spans="1:1" ht="12" customHeight="1" x14ac:dyDescent="0.15">
      <c r="A192" s="39"/>
    </row>
    <row r="193" spans="1:1" ht="12" customHeight="1" x14ac:dyDescent="0.15">
      <c r="A193" s="39"/>
    </row>
    <row r="194" spans="1:1" ht="12" customHeight="1" x14ac:dyDescent="0.15">
      <c r="A194" s="39"/>
    </row>
    <row r="195" spans="1:1" ht="12" customHeight="1" x14ac:dyDescent="0.15">
      <c r="A195" s="39"/>
    </row>
    <row r="196" spans="1:1" ht="12" customHeight="1" x14ac:dyDescent="0.15">
      <c r="A196" s="39"/>
    </row>
    <row r="197" spans="1:1" ht="12" customHeight="1" x14ac:dyDescent="0.15">
      <c r="A197" s="39"/>
    </row>
  </sheetData>
  <phoneticPr fontId="5"/>
  <pageMargins left="0.59055118110236227" right="0.59055118110236227" top="0.59055118110236227" bottom="0.59055118110236227" header="0.31496062992125984" footer="0.11811023622047245"/>
  <pageSetup paperSize="9" scale="80" orientation="portrait" r:id="rId1"/>
  <headerFooter scaleWithDoc="0"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06C41A-08E1-416C-ACFC-8B4176755F9E}">
  <sheetPr>
    <tabColor theme="9" tint="0.39997558519241921"/>
  </sheetPr>
  <dimension ref="A1:K192"/>
  <sheetViews>
    <sheetView zoomScaleNormal="100" workbookViewId="0">
      <pane xSplit="3" ySplit="8" topLeftCell="D59" activePane="bottomRight" state="frozen"/>
      <selection activeCell="I73" sqref="I73"/>
      <selection pane="topRight" activeCell="I73" sqref="I73"/>
      <selection pane="bottomLeft" activeCell="I73" sqref="I73"/>
      <selection pane="bottomRight" activeCell="I73" sqref="I73"/>
    </sheetView>
  </sheetViews>
  <sheetFormatPr defaultColWidth="11" defaultRowHeight="12" customHeight="1" x14ac:dyDescent="0.15"/>
  <cols>
    <col min="1" max="1" width="5.28515625" style="89" customWidth="1"/>
    <col min="2" max="2" width="5.28515625" style="88" customWidth="1"/>
    <col min="3" max="3" width="11" style="88" bestFit="1" customWidth="1"/>
    <col min="4" max="7" width="11" style="87" customWidth="1"/>
    <col min="8" max="8" width="11" style="129" customWidth="1"/>
    <col min="9" max="256" width="11" style="129"/>
    <col min="257" max="258" width="5.28515625" style="129" customWidth="1"/>
    <col min="259" max="259" width="11" style="129" bestFit="1"/>
    <col min="260" max="512" width="11" style="129"/>
    <col min="513" max="514" width="5.28515625" style="129" customWidth="1"/>
    <col min="515" max="515" width="11" style="129" bestFit="1"/>
    <col min="516" max="768" width="11" style="129"/>
    <col min="769" max="770" width="5.28515625" style="129" customWidth="1"/>
    <col min="771" max="771" width="11" style="129" bestFit="1"/>
    <col min="772" max="1024" width="11" style="129"/>
    <col min="1025" max="1026" width="5.28515625" style="129" customWidth="1"/>
    <col min="1027" max="1027" width="11" style="129" bestFit="1"/>
    <col min="1028" max="1280" width="11" style="129"/>
    <col min="1281" max="1282" width="5.28515625" style="129" customWidth="1"/>
    <col min="1283" max="1283" width="11" style="129" bestFit="1"/>
    <col min="1284" max="1536" width="11" style="129"/>
    <col min="1537" max="1538" width="5.28515625" style="129" customWidth="1"/>
    <col min="1539" max="1539" width="11" style="129" bestFit="1"/>
    <col min="1540" max="1792" width="11" style="129"/>
    <col min="1793" max="1794" width="5.28515625" style="129" customWidth="1"/>
    <col min="1795" max="1795" width="11" style="129" bestFit="1"/>
    <col min="1796" max="2048" width="11" style="129"/>
    <col min="2049" max="2050" width="5.28515625" style="129" customWidth="1"/>
    <col min="2051" max="2051" width="11" style="129" bestFit="1"/>
    <col min="2052" max="2304" width="11" style="129"/>
    <col min="2305" max="2306" width="5.28515625" style="129" customWidth="1"/>
    <col min="2307" max="2307" width="11" style="129" bestFit="1"/>
    <col min="2308" max="2560" width="11" style="129"/>
    <col min="2561" max="2562" width="5.28515625" style="129" customWidth="1"/>
    <col min="2563" max="2563" width="11" style="129" bestFit="1"/>
    <col min="2564" max="2816" width="11" style="129"/>
    <col min="2817" max="2818" width="5.28515625" style="129" customWidth="1"/>
    <col min="2819" max="2819" width="11" style="129" bestFit="1"/>
    <col min="2820" max="3072" width="11" style="129"/>
    <col min="3073" max="3074" width="5.28515625" style="129" customWidth="1"/>
    <col min="3075" max="3075" width="11" style="129" bestFit="1"/>
    <col min="3076" max="3328" width="11" style="129"/>
    <col min="3329" max="3330" width="5.28515625" style="129" customWidth="1"/>
    <col min="3331" max="3331" width="11" style="129" bestFit="1"/>
    <col min="3332" max="3584" width="11" style="129"/>
    <col min="3585" max="3586" width="5.28515625" style="129" customWidth="1"/>
    <col min="3587" max="3587" width="11" style="129" bestFit="1"/>
    <col min="3588" max="3840" width="11" style="129"/>
    <col min="3841" max="3842" width="5.28515625" style="129" customWidth="1"/>
    <col min="3843" max="3843" width="11" style="129" bestFit="1"/>
    <col min="3844" max="4096" width="11" style="129"/>
    <col min="4097" max="4098" width="5.28515625" style="129" customWidth="1"/>
    <col min="4099" max="4099" width="11" style="129" bestFit="1"/>
    <col min="4100" max="4352" width="11" style="129"/>
    <col min="4353" max="4354" width="5.28515625" style="129" customWidth="1"/>
    <col min="4355" max="4355" width="11" style="129" bestFit="1"/>
    <col min="4356" max="4608" width="11" style="129"/>
    <col min="4609" max="4610" width="5.28515625" style="129" customWidth="1"/>
    <col min="4611" max="4611" width="11" style="129" bestFit="1"/>
    <col min="4612" max="4864" width="11" style="129"/>
    <col min="4865" max="4866" width="5.28515625" style="129" customWidth="1"/>
    <col min="4867" max="4867" width="11" style="129" bestFit="1"/>
    <col min="4868" max="5120" width="11" style="129"/>
    <col min="5121" max="5122" width="5.28515625" style="129" customWidth="1"/>
    <col min="5123" max="5123" width="11" style="129" bestFit="1"/>
    <col min="5124" max="5376" width="11" style="129"/>
    <col min="5377" max="5378" width="5.28515625" style="129" customWidth="1"/>
    <col min="5379" max="5379" width="11" style="129" bestFit="1"/>
    <col min="5380" max="5632" width="11" style="129"/>
    <col min="5633" max="5634" width="5.28515625" style="129" customWidth="1"/>
    <col min="5635" max="5635" width="11" style="129" bestFit="1"/>
    <col min="5636" max="5888" width="11" style="129"/>
    <col min="5889" max="5890" width="5.28515625" style="129" customWidth="1"/>
    <col min="5891" max="5891" width="11" style="129" bestFit="1"/>
    <col min="5892" max="6144" width="11" style="129"/>
    <col min="6145" max="6146" width="5.28515625" style="129" customWidth="1"/>
    <col min="6147" max="6147" width="11" style="129" bestFit="1"/>
    <col min="6148" max="6400" width="11" style="129"/>
    <col min="6401" max="6402" width="5.28515625" style="129" customWidth="1"/>
    <col min="6403" max="6403" width="11" style="129" bestFit="1"/>
    <col min="6404" max="6656" width="11" style="129"/>
    <col min="6657" max="6658" width="5.28515625" style="129" customWidth="1"/>
    <col min="6659" max="6659" width="11" style="129" bestFit="1"/>
    <col min="6660" max="6912" width="11" style="129"/>
    <col min="6913" max="6914" width="5.28515625" style="129" customWidth="1"/>
    <col min="6915" max="6915" width="11" style="129" bestFit="1"/>
    <col min="6916" max="7168" width="11" style="129"/>
    <col min="7169" max="7170" width="5.28515625" style="129" customWidth="1"/>
    <col min="7171" max="7171" width="11" style="129" bestFit="1"/>
    <col min="7172" max="7424" width="11" style="129"/>
    <col min="7425" max="7426" width="5.28515625" style="129" customWidth="1"/>
    <col min="7427" max="7427" width="11" style="129" bestFit="1"/>
    <col min="7428" max="7680" width="11" style="129"/>
    <col min="7681" max="7682" width="5.28515625" style="129" customWidth="1"/>
    <col min="7683" max="7683" width="11" style="129" bestFit="1"/>
    <col min="7684" max="7936" width="11" style="129"/>
    <col min="7937" max="7938" width="5.28515625" style="129" customWidth="1"/>
    <col min="7939" max="7939" width="11" style="129" bestFit="1"/>
    <col min="7940" max="8192" width="11" style="129"/>
    <col min="8193" max="8194" width="5.28515625" style="129" customWidth="1"/>
    <col min="8195" max="8195" width="11" style="129" bestFit="1"/>
    <col min="8196" max="8448" width="11" style="129"/>
    <col min="8449" max="8450" width="5.28515625" style="129" customWidth="1"/>
    <col min="8451" max="8451" width="11" style="129" bestFit="1"/>
    <col min="8452" max="8704" width="11" style="129"/>
    <col min="8705" max="8706" width="5.28515625" style="129" customWidth="1"/>
    <col min="8707" max="8707" width="11" style="129" bestFit="1"/>
    <col min="8708" max="8960" width="11" style="129"/>
    <col min="8961" max="8962" width="5.28515625" style="129" customWidth="1"/>
    <col min="8963" max="8963" width="11" style="129" bestFit="1"/>
    <col min="8964" max="9216" width="11" style="129"/>
    <col min="9217" max="9218" width="5.28515625" style="129" customWidth="1"/>
    <col min="9219" max="9219" width="11" style="129" bestFit="1"/>
    <col min="9220" max="9472" width="11" style="129"/>
    <col min="9473" max="9474" width="5.28515625" style="129" customWidth="1"/>
    <col min="9475" max="9475" width="11" style="129" bestFit="1"/>
    <col min="9476" max="9728" width="11" style="129"/>
    <col min="9729" max="9730" width="5.28515625" style="129" customWidth="1"/>
    <col min="9731" max="9731" width="11" style="129" bestFit="1"/>
    <col min="9732" max="9984" width="11" style="129"/>
    <col min="9985" max="9986" width="5.28515625" style="129" customWidth="1"/>
    <col min="9987" max="9987" width="11" style="129" bestFit="1"/>
    <col min="9988" max="10240" width="11" style="129"/>
    <col min="10241" max="10242" width="5.28515625" style="129" customWidth="1"/>
    <col min="10243" max="10243" width="11" style="129" bestFit="1"/>
    <col min="10244" max="10496" width="11" style="129"/>
    <col min="10497" max="10498" width="5.28515625" style="129" customWidth="1"/>
    <col min="10499" max="10499" width="11" style="129" bestFit="1"/>
    <col min="10500" max="10752" width="11" style="129"/>
    <col min="10753" max="10754" width="5.28515625" style="129" customWidth="1"/>
    <col min="10755" max="10755" width="11" style="129" bestFit="1"/>
    <col min="10756" max="11008" width="11" style="129"/>
    <col min="11009" max="11010" width="5.28515625" style="129" customWidth="1"/>
    <col min="11011" max="11011" width="11" style="129" bestFit="1"/>
    <col min="11012" max="11264" width="11" style="129"/>
    <col min="11265" max="11266" width="5.28515625" style="129" customWidth="1"/>
    <col min="11267" max="11267" width="11" style="129" bestFit="1"/>
    <col min="11268" max="11520" width="11" style="129"/>
    <col min="11521" max="11522" width="5.28515625" style="129" customWidth="1"/>
    <col min="11523" max="11523" width="11" style="129" bestFit="1"/>
    <col min="11524" max="11776" width="11" style="129"/>
    <col min="11777" max="11778" width="5.28515625" style="129" customWidth="1"/>
    <col min="11779" max="11779" width="11" style="129" bestFit="1"/>
    <col min="11780" max="12032" width="11" style="129"/>
    <col min="12033" max="12034" width="5.28515625" style="129" customWidth="1"/>
    <col min="12035" max="12035" width="11" style="129" bestFit="1"/>
    <col min="12036" max="12288" width="11" style="129"/>
    <col min="12289" max="12290" width="5.28515625" style="129" customWidth="1"/>
    <col min="12291" max="12291" width="11" style="129" bestFit="1"/>
    <col min="12292" max="12544" width="11" style="129"/>
    <col min="12545" max="12546" width="5.28515625" style="129" customWidth="1"/>
    <col min="12547" max="12547" width="11" style="129" bestFit="1"/>
    <col min="12548" max="12800" width="11" style="129"/>
    <col min="12801" max="12802" width="5.28515625" style="129" customWidth="1"/>
    <col min="12803" max="12803" width="11" style="129" bestFit="1"/>
    <col min="12804" max="13056" width="11" style="129"/>
    <col min="13057" max="13058" width="5.28515625" style="129" customWidth="1"/>
    <col min="13059" max="13059" width="11" style="129" bestFit="1"/>
    <col min="13060" max="13312" width="11" style="129"/>
    <col min="13313" max="13314" width="5.28515625" style="129" customWidth="1"/>
    <col min="13315" max="13315" width="11" style="129" bestFit="1"/>
    <col min="13316" max="13568" width="11" style="129"/>
    <col min="13569" max="13570" width="5.28515625" style="129" customWidth="1"/>
    <col min="13571" max="13571" width="11" style="129" bestFit="1"/>
    <col min="13572" max="13824" width="11" style="129"/>
    <col min="13825" max="13826" width="5.28515625" style="129" customWidth="1"/>
    <col min="13827" max="13827" width="11" style="129" bestFit="1"/>
    <col min="13828" max="14080" width="11" style="129"/>
    <col min="14081" max="14082" width="5.28515625" style="129" customWidth="1"/>
    <col min="14083" max="14083" width="11" style="129" bestFit="1"/>
    <col min="14084" max="14336" width="11" style="129"/>
    <col min="14337" max="14338" width="5.28515625" style="129" customWidth="1"/>
    <col min="14339" max="14339" width="11" style="129" bestFit="1"/>
    <col min="14340" max="14592" width="11" style="129"/>
    <col min="14593" max="14594" width="5.28515625" style="129" customWidth="1"/>
    <col min="14595" max="14595" width="11" style="129" bestFit="1"/>
    <col min="14596" max="14848" width="11" style="129"/>
    <col min="14849" max="14850" width="5.28515625" style="129" customWidth="1"/>
    <col min="14851" max="14851" width="11" style="129" bestFit="1"/>
    <col min="14852" max="15104" width="11" style="129"/>
    <col min="15105" max="15106" width="5.28515625" style="129" customWidth="1"/>
    <col min="15107" max="15107" width="11" style="129" bestFit="1"/>
    <col min="15108" max="15360" width="11" style="129"/>
    <col min="15361" max="15362" width="5.28515625" style="129" customWidth="1"/>
    <col min="15363" max="15363" width="11" style="129" bestFit="1"/>
    <col min="15364" max="15616" width="11" style="129"/>
    <col min="15617" max="15618" width="5.28515625" style="129" customWidth="1"/>
    <col min="15619" max="15619" width="11" style="129" bestFit="1"/>
    <col min="15620" max="15872" width="11" style="129"/>
    <col min="15873" max="15874" width="5.28515625" style="129" customWidth="1"/>
    <col min="15875" max="15875" width="11" style="129" bestFit="1"/>
    <col min="15876" max="16128" width="11" style="129"/>
    <col min="16129" max="16130" width="5.28515625" style="129" customWidth="1"/>
    <col min="16131" max="16131" width="11" style="129" bestFit="1"/>
    <col min="16132" max="16384" width="11" style="129"/>
  </cols>
  <sheetData>
    <row r="1" spans="1:11" s="1" customFormat="1" ht="12" customHeight="1" x14ac:dyDescent="0.15">
      <c r="A1" s="45" t="s">
        <v>38</v>
      </c>
      <c r="B1" s="8"/>
      <c r="F1" s="38"/>
      <c r="G1" s="38"/>
      <c r="K1" s="23"/>
    </row>
    <row r="2" spans="1:11" s="1" customFormat="1" ht="12" customHeight="1" x14ac:dyDescent="0.15">
      <c r="A2" s="97" t="s">
        <v>50</v>
      </c>
      <c r="B2" s="8"/>
      <c r="F2" s="38"/>
      <c r="G2" s="38"/>
    </row>
    <row r="3" spans="1:11" s="1" customFormat="1" ht="12" customHeight="1" x14ac:dyDescent="0.15">
      <c r="A3" s="96" t="s">
        <v>36</v>
      </c>
      <c r="B3" s="8"/>
      <c r="F3" s="38"/>
      <c r="G3" s="38"/>
    </row>
    <row r="4" spans="1:11" s="1" customFormat="1" ht="12" customHeight="1" x14ac:dyDescent="0.15">
      <c r="A4" s="45" t="s">
        <v>235</v>
      </c>
      <c r="B4" s="8"/>
    </row>
    <row r="5" spans="1:11" s="1" customFormat="1" ht="12" customHeight="1" x14ac:dyDescent="0.15">
      <c r="A5" s="44" t="s">
        <v>3</v>
      </c>
      <c r="B5" s="95" t="s">
        <v>4</v>
      </c>
      <c r="C5" s="13"/>
      <c r="D5" s="300" t="s">
        <v>2</v>
      </c>
      <c r="E5" s="303" t="s">
        <v>5</v>
      </c>
      <c r="F5" s="43"/>
      <c r="G5" s="300" t="s">
        <v>7</v>
      </c>
    </row>
    <row r="6" spans="1:11" s="1" customFormat="1" ht="12" customHeight="1" x14ac:dyDescent="0.15">
      <c r="A6" s="42" t="s">
        <v>13</v>
      </c>
      <c r="B6" s="94" t="s">
        <v>14</v>
      </c>
      <c r="C6" s="16" t="s">
        <v>15</v>
      </c>
      <c r="D6" s="301"/>
      <c r="E6" s="301" t="s">
        <v>16</v>
      </c>
      <c r="F6" s="13" t="s">
        <v>6</v>
      </c>
      <c r="G6" s="301" t="s">
        <v>16</v>
      </c>
    </row>
    <row r="7" spans="1:11" s="1" customFormat="1" ht="12" customHeight="1" x14ac:dyDescent="0.15">
      <c r="A7" s="41" t="s">
        <v>19</v>
      </c>
      <c r="B7" s="93" t="s">
        <v>19</v>
      </c>
      <c r="C7" s="19"/>
      <c r="D7" s="302"/>
      <c r="E7" s="302"/>
      <c r="F7" s="19"/>
      <c r="G7" s="302"/>
    </row>
    <row r="8" spans="1:11" s="1" customFormat="1" ht="12" customHeight="1" x14ac:dyDescent="0.15">
      <c r="A8" s="40"/>
      <c r="B8" s="21"/>
      <c r="C8" s="22"/>
      <c r="D8" s="23" t="s">
        <v>20</v>
      </c>
      <c r="E8" s="23" t="s">
        <v>20</v>
      </c>
      <c r="F8" s="23" t="s">
        <v>20</v>
      </c>
      <c r="G8" s="23" t="s">
        <v>20</v>
      </c>
    </row>
    <row r="9" spans="1:11" ht="12" customHeight="1" x14ac:dyDescent="0.15">
      <c r="A9" s="33">
        <v>20</v>
      </c>
      <c r="B9" s="33">
        <v>201</v>
      </c>
      <c r="C9" s="33" t="s">
        <v>113</v>
      </c>
      <c r="D9" s="91">
        <v>8660</v>
      </c>
      <c r="E9" s="91">
        <v>2450</v>
      </c>
      <c r="F9" s="91">
        <v>2170</v>
      </c>
      <c r="G9" s="91">
        <v>6210</v>
      </c>
    </row>
    <row r="10" spans="1:11" ht="12" customHeight="1" x14ac:dyDescent="0.15">
      <c r="A10" s="33">
        <v>20</v>
      </c>
      <c r="B10" s="33">
        <v>202</v>
      </c>
      <c r="C10" s="33" t="s">
        <v>114</v>
      </c>
      <c r="D10" s="91">
        <v>7660</v>
      </c>
      <c r="E10" s="91">
        <v>4880</v>
      </c>
      <c r="F10" s="91">
        <v>4410</v>
      </c>
      <c r="G10" s="91">
        <v>2780</v>
      </c>
    </row>
    <row r="11" spans="1:11" ht="12" customHeight="1" x14ac:dyDescent="0.15">
      <c r="A11" s="33">
        <v>20</v>
      </c>
      <c r="B11" s="33">
        <v>203</v>
      </c>
      <c r="C11" s="33" t="s">
        <v>115</v>
      </c>
      <c r="D11" s="91">
        <v>5510</v>
      </c>
      <c r="E11" s="91">
        <v>2930</v>
      </c>
      <c r="F11" s="91">
        <v>2540</v>
      </c>
      <c r="G11" s="91">
        <v>2580</v>
      </c>
    </row>
    <row r="12" spans="1:11" ht="12" customHeight="1" x14ac:dyDescent="0.15">
      <c r="A12" s="33">
        <v>20</v>
      </c>
      <c r="B12" s="33">
        <v>204</v>
      </c>
      <c r="C12" s="33" t="s">
        <v>116</v>
      </c>
      <c r="D12" s="91">
        <v>239</v>
      </c>
      <c r="E12" s="91">
        <v>83</v>
      </c>
      <c r="F12" s="91">
        <v>71</v>
      </c>
      <c r="G12" s="91">
        <v>156</v>
      </c>
    </row>
    <row r="13" spans="1:11" ht="12" customHeight="1" x14ac:dyDescent="0.15">
      <c r="A13" s="33">
        <v>20</v>
      </c>
      <c r="B13" s="33">
        <v>205</v>
      </c>
      <c r="C13" s="33" t="s">
        <v>117</v>
      </c>
      <c r="D13" s="91">
        <v>3040</v>
      </c>
      <c r="E13" s="91">
        <v>1060</v>
      </c>
      <c r="F13" s="91">
        <v>915</v>
      </c>
      <c r="G13" s="91">
        <v>1980</v>
      </c>
    </row>
    <row r="14" spans="1:11" ht="12" customHeight="1" x14ac:dyDescent="0.15">
      <c r="A14" s="33">
        <v>20</v>
      </c>
      <c r="B14" s="33">
        <v>206</v>
      </c>
      <c r="C14" s="33" t="s">
        <v>118</v>
      </c>
      <c r="D14" s="91">
        <v>659</v>
      </c>
      <c r="E14" s="91">
        <v>427</v>
      </c>
      <c r="F14" s="91">
        <v>410</v>
      </c>
      <c r="G14" s="91">
        <v>232</v>
      </c>
    </row>
    <row r="15" spans="1:11" ht="12" customHeight="1" x14ac:dyDescent="0.15">
      <c r="A15" s="33">
        <v>20</v>
      </c>
      <c r="B15" s="33">
        <v>207</v>
      </c>
      <c r="C15" s="33" t="s">
        <v>119</v>
      </c>
      <c r="D15" s="91">
        <v>1810</v>
      </c>
      <c r="E15" s="91">
        <v>275</v>
      </c>
      <c r="F15" s="91">
        <v>258</v>
      </c>
      <c r="G15" s="91">
        <v>1530</v>
      </c>
    </row>
    <row r="16" spans="1:11" ht="12" customHeight="1" x14ac:dyDescent="0.15">
      <c r="A16" s="33">
        <v>20</v>
      </c>
      <c r="B16" s="33">
        <v>208</v>
      </c>
      <c r="C16" s="33" t="s">
        <v>120</v>
      </c>
      <c r="D16" s="91">
        <v>2820</v>
      </c>
      <c r="E16" s="91">
        <v>1080</v>
      </c>
      <c r="F16" s="91">
        <v>910</v>
      </c>
      <c r="G16" s="91">
        <v>1750</v>
      </c>
    </row>
    <row r="17" spans="1:7" ht="12" customHeight="1" x14ac:dyDescent="0.15">
      <c r="A17" s="33">
        <v>20</v>
      </c>
      <c r="B17" s="33">
        <v>209</v>
      </c>
      <c r="C17" s="33" t="s">
        <v>121</v>
      </c>
      <c r="D17" s="91">
        <v>5220</v>
      </c>
      <c r="E17" s="91">
        <v>3440</v>
      </c>
      <c r="F17" s="91">
        <v>3000</v>
      </c>
      <c r="G17" s="91">
        <v>1770</v>
      </c>
    </row>
    <row r="18" spans="1:7" ht="12" customHeight="1" x14ac:dyDescent="0.15">
      <c r="A18" s="33">
        <v>20</v>
      </c>
      <c r="B18" s="33">
        <v>210</v>
      </c>
      <c r="C18" s="33" t="s">
        <v>122</v>
      </c>
      <c r="D18" s="91">
        <v>1890</v>
      </c>
      <c r="E18" s="91">
        <v>1410</v>
      </c>
      <c r="F18" s="91">
        <v>1230</v>
      </c>
      <c r="G18" s="91">
        <v>479</v>
      </c>
    </row>
    <row r="19" spans="1:7" ht="12" customHeight="1" x14ac:dyDescent="0.15">
      <c r="A19" s="33">
        <v>20</v>
      </c>
      <c r="B19" s="33">
        <v>211</v>
      </c>
      <c r="C19" s="33" t="s">
        <v>123</v>
      </c>
      <c r="D19" s="91">
        <v>3050</v>
      </c>
      <c r="E19" s="91">
        <v>613</v>
      </c>
      <c r="F19" s="91">
        <v>538</v>
      </c>
      <c r="G19" s="91">
        <v>2440</v>
      </c>
    </row>
    <row r="20" spans="1:7" ht="12" customHeight="1" x14ac:dyDescent="0.15">
      <c r="A20" s="33">
        <v>20</v>
      </c>
      <c r="B20" s="33">
        <v>212</v>
      </c>
      <c r="C20" s="33" t="s">
        <v>124</v>
      </c>
      <c r="D20" s="91">
        <v>2590</v>
      </c>
      <c r="E20" s="91">
        <v>2230</v>
      </c>
      <c r="F20" s="91">
        <v>1960</v>
      </c>
      <c r="G20" s="91">
        <v>358</v>
      </c>
    </row>
    <row r="21" spans="1:7" ht="12" customHeight="1" x14ac:dyDescent="0.15">
      <c r="A21" s="33">
        <v>20</v>
      </c>
      <c r="B21" s="33">
        <v>213</v>
      </c>
      <c r="C21" s="33" t="s">
        <v>125</v>
      </c>
      <c r="D21" s="91">
        <v>3430</v>
      </c>
      <c r="E21" s="91">
        <v>1860</v>
      </c>
      <c r="F21" s="91">
        <v>1560</v>
      </c>
      <c r="G21" s="91">
        <v>1570</v>
      </c>
    </row>
    <row r="22" spans="1:7" ht="12" customHeight="1" x14ac:dyDescent="0.15">
      <c r="A22" s="33">
        <v>20</v>
      </c>
      <c r="B22" s="33">
        <v>214</v>
      </c>
      <c r="C22" s="33" t="s">
        <v>126</v>
      </c>
      <c r="D22" s="91">
        <v>2500</v>
      </c>
      <c r="E22" s="91">
        <v>1420</v>
      </c>
      <c r="F22" s="91">
        <v>1210</v>
      </c>
      <c r="G22" s="91">
        <v>1070</v>
      </c>
    </row>
    <row r="23" spans="1:7" ht="12" customHeight="1" x14ac:dyDescent="0.15">
      <c r="A23" s="33">
        <v>20</v>
      </c>
      <c r="B23" s="33">
        <v>215</v>
      </c>
      <c r="C23" s="33" t="s">
        <v>127</v>
      </c>
      <c r="D23" s="91">
        <v>3050</v>
      </c>
      <c r="E23" s="91">
        <v>1090</v>
      </c>
      <c r="F23" s="91">
        <v>972</v>
      </c>
      <c r="G23" s="91">
        <v>1960</v>
      </c>
    </row>
    <row r="24" spans="1:7" ht="12" customHeight="1" x14ac:dyDescent="0.15">
      <c r="A24" s="33">
        <v>20</v>
      </c>
      <c r="B24" s="33">
        <v>217</v>
      </c>
      <c r="C24" s="33" t="s">
        <v>128</v>
      </c>
      <c r="D24" s="91">
        <v>6600</v>
      </c>
      <c r="E24" s="91">
        <v>3940</v>
      </c>
      <c r="F24" s="91">
        <v>3530</v>
      </c>
      <c r="G24" s="91">
        <v>2660</v>
      </c>
    </row>
    <row r="25" spans="1:7" ht="12" customHeight="1" x14ac:dyDescent="0.15">
      <c r="A25" s="33">
        <v>20</v>
      </c>
      <c r="B25" s="33">
        <v>218</v>
      </c>
      <c r="C25" s="33" t="s">
        <v>231</v>
      </c>
      <c r="D25" s="91">
        <v>1610</v>
      </c>
      <c r="E25" s="91">
        <v>848</v>
      </c>
      <c r="F25" s="91">
        <v>804</v>
      </c>
      <c r="G25" s="91">
        <v>759</v>
      </c>
    </row>
    <row r="26" spans="1:7" ht="12" customHeight="1" x14ac:dyDescent="0.15">
      <c r="A26" s="33">
        <v>20</v>
      </c>
      <c r="B26" s="33">
        <v>219</v>
      </c>
      <c r="C26" s="33" t="s">
        <v>232</v>
      </c>
      <c r="D26" s="91">
        <v>2420</v>
      </c>
      <c r="E26" s="91">
        <v>1120</v>
      </c>
      <c r="F26" s="91">
        <v>949</v>
      </c>
      <c r="G26" s="91">
        <v>1290</v>
      </c>
    </row>
    <row r="27" spans="1:7" ht="12" customHeight="1" x14ac:dyDescent="0.15">
      <c r="A27" s="33">
        <v>20</v>
      </c>
      <c r="B27" s="33">
        <v>220</v>
      </c>
      <c r="C27" s="33" t="s">
        <v>225</v>
      </c>
      <c r="D27" s="91">
        <v>6930</v>
      </c>
      <c r="E27" s="91">
        <v>5420</v>
      </c>
      <c r="F27" s="91">
        <v>4890</v>
      </c>
      <c r="G27" s="91">
        <v>1510</v>
      </c>
    </row>
    <row r="28" spans="1:7" ht="12" customHeight="1" x14ac:dyDescent="0.15">
      <c r="A28" s="33">
        <v>20</v>
      </c>
      <c r="B28" s="33">
        <v>303</v>
      </c>
      <c r="C28" s="33" t="s">
        <v>132</v>
      </c>
      <c r="D28" s="91">
        <v>947</v>
      </c>
      <c r="E28" s="91">
        <v>204</v>
      </c>
      <c r="F28" s="91">
        <v>167</v>
      </c>
      <c r="G28" s="91">
        <v>743</v>
      </c>
    </row>
    <row r="29" spans="1:7" ht="12" customHeight="1" x14ac:dyDescent="0.15">
      <c r="A29" s="33">
        <v>20</v>
      </c>
      <c r="B29" s="33">
        <v>304</v>
      </c>
      <c r="C29" s="33" t="s">
        <v>133</v>
      </c>
      <c r="D29" s="91">
        <v>1860</v>
      </c>
      <c r="E29" s="91">
        <v>44</v>
      </c>
      <c r="F29" s="91">
        <v>35</v>
      </c>
      <c r="G29" s="91">
        <v>1810</v>
      </c>
    </row>
    <row r="30" spans="1:7" ht="12" customHeight="1" x14ac:dyDescent="0.15">
      <c r="A30" s="33">
        <v>20</v>
      </c>
      <c r="B30" s="33">
        <v>305</v>
      </c>
      <c r="C30" s="33" t="s">
        <v>134</v>
      </c>
      <c r="D30" s="91">
        <v>1950</v>
      </c>
      <c r="E30" s="91">
        <v>111</v>
      </c>
      <c r="F30" s="91">
        <v>93</v>
      </c>
      <c r="G30" s="91">
        <v>1830</v>
      </c>
    </row>
    <row r="31" spans="1:7" ht="12" customHeight="1" x14ac:dyDescent="0.15">
      <c r="A31" s="33">
        <v>20</v>
      </c>
      <c r="B31" s="33">
        <v>306</v>
      </c>
      <c r="C31" s="33" t="s">
        <v>135</v>
      </c>
      <c r="D31" s="91">
        <v>315</v>
      </c>
      <c r="E31" s="91">
        <v>45</v>
      </c>
      <c r="F31" s="91">
        <v>36</v>
      </c>
      <c r="G31" s="91">
        <v>270</v>
      </c>
    </row>
    <row r="32" spans="1:7" ht="12" customHeight="1" x14ac:dyDescent="0.15">
      <c r="A32" s="33">
        <v>20</v>
      </c>
      <c r="B32" s="33">
        <v>307</v>
      </c>
      <c r="C32" s="33" t="s">
        <v>136</v>
      </c>
      <c r="D32" s="91">
        <v>169</v>
      </c>
      <c r="E32" s="91">
        <v>30</v>
      </c>
      <c r="F32" s="91">
        <v>23</v>
      </c>
      <c r="G32" s="91">
        <v>139</v>
      </c>
    </row>
    <row r="33" spans="1:7" ht="12" customHeight="1" x14ac:dyDescent="0.15">
      <c r="A33" s="33">
        <v>20</v>
      </c>
      <c r="B33" s="33">
        <v>309</v>
      </c>
      <c r="C33" s="33" t="s">
        <v>137</v>
      </c>
      <c r="D33" s="91">
        <v>1280</v>
      </c>
      <c r="E33" s="91">
        <v>719</v>
      </c>
      <c r="F33" s="91">
        <v>615</v>
      </c>
      <c r="G33" s="91">
        <v>564</v>
      </c>
    </row>
    <row r="34" spans="1:7" ht="12" customHeight="1" x14ac:dyDescent="0.15">
      <c r="A34" s="33">
        <v>20</v>
      </c>
      <c r="B34" s="33">
        <v>321</v>
      </c>
      <c r="C34" s="33" t="s">
        <v>138</v>
      </c>
      <c r="D34" s="91">
        <v>346</v>
      </c>
      <c r="E34" s="91">
        <v>117</v>
      </c>
      <c r="F34" s="91">
        <v>103</v>
      </c>
      <c r="G34" s="91">
        <v>229</v>
      </c>
    </row>
    <row r="35" spans="1:7" ht="12" customHeight="1" x14ac:dyDescent="0.15">
      <c r="A35" s="33">
        <v>20</v>
      </c>
      <c r="B35" s="33">
        <v>323</v>
      </c>
      <c r="C35" s="33" t="s">
        <v>140</v>
      </c>
      <c r="D35" s="91">
        <v>772</v>
      </c>
      <c r="E35" s="91">
        <v>237</v>
      </c>
      <c r="F35" s="91">
        <v>203</v>
      </c>
      <c r="G35" s="91">
        <v>535</v>
      </c>
    </row>
    <row r="36" spans="1:7" ht="12" customHeight="1" x14ac:dyDescent="0.15">
      <c r="A36" s="33">
        <v>20</v>
      </c>
      <c r="B36" s="33">
        <v>324</v>
      </c>
      <c r="C36" s="33" t="s">
        <v>141</v>
      </c>
      <c r="D36" s="91">
        <v>1330</v>
      </c>
      <c r="E36" s="91">
        <v>735</v>
      </c>
      <c r="F36" s="91">
        <v>612</v>
      </c>
      <c r="G36" s="91">
        <v>599</v>
      </c>
    </row>
    <row r="37" spans="1:7" ht="12" customHeight="1" x14ac:dyDescent="0.15">
      <c r="A37" s="33">
        <v>20</v>
      </c>
      <c r="B37" s="33">
        <v>349</v>
      </c>
      <c r="C37" s="33" t="s">
        <v>148</v>
      </c>
      <c r="D37" s="91">
        <v>455</v>
      </c>
      <c r="E37" s="91">
        <v>244</v>
      </c>
      <c r="F37" s="91">
        <v>181</v>
      </c>
      <c r="G37" s="91">
        <v>211</v>
      </c>
    </row>
    <row r="38" spans="1:7" ht="12" customHeight="1" x14ac:dyDescent="0.15">
      <c r="A38" s="33">
        <v>20</v>
      </c>
      <c r="B38" s="33">
        <v>350</v>
      </c>
      <c r="C38" s="33" t="s">
        <v>226</v>
      </c>
      <c r="D38" s="91">
        <v>940</v>
      </c>
      <c r="E38" s="91">
        <v>503</v>
      </c>
      <c r="F38" s="91">
        <v>391</v>
      </c>
      <c r="G38" s="91">
        <v>437</v>
      </c>
    </row>
    <row r="39" spans="1:7" ht="12" customHeight="1" x14ac:dyDescent="0.15">
      <c r="A39" s="33">
        <v>20</v>
      </c>
      <c r="B39" s="33">
        <v>361</v>
      </c>
      <c r="C39" s="33" t="s">
        <v>149</v>
      </c>
      <c r="D39" s="91">
        <v>54</v>
      </c>
      <c r="E39" s="91">
        <v>27</v>
      </c>
      <c r="F39" s="91">
        <v>21</v>
      </c>
      <c r="G39" s="91">
        <v>27</v>
      </c>
    </row>
    <row r="40" spans="1:7" ht="12" customHeight="1" x14ac:dyDescent="0.15">
      <c r="A40" s="33">
        <v>20</v>
      </c>
      <c r="B40" s="33">
        <v>362</v>
      </c>
      <c r="C40" s="33" t="s">
        <v>150</v>
      </c>
      <c r="D40" s="91">
        <v>1650</v>
      </c>
      <c r="E40" s="91">
        <v>928</v>
      </c>
      <c r="F40" s="91">
        <v>761</v>
      </c>
      <c r="G40" s="91">
        <v>723</v>
      </c>
    </row>
    <row r="41" spans="1:7" ht="12" customHeight="1" x14ac:dyDescent="0.15">
      <c r="A41" s="33">
        <v>20</v>
      </c>
      <c r="B41" s="33">
        <v>363</v>
      </c>
      <c r="C41" s="33" t="s">
        <v>151</v>
      </c>
      <c r="D41" s="91">
        <v>1140</v>
      </c>
      <c r="E41" s="91">
        <v>559</v>
      </c>
      <c r="F41" s="91">
        <v>485</v>
      </c>
      <c r="G41" s="91">
        <v>585</v>
      </c>
    </row>
    <row r="42" spans="1:7" ht="12" customHeight="1" x14ac:dyDescent="0.15">
      <c r="A42" s="33">
        <v>20</v>
      </c>
      <c r="B42" s="33">
        <v>382</v>
      </c>
      <c r="C42" s="33" t="s">
        <v>153</v>
      </c>
      <c r="D42" s="91">
        <v>972</v>
      </c>
      <c r="E42" s="91">
        <v>547</v>
      </c>
      <c r="F42" s="91">
        <v>482</v>
      </c>
      <c r="G42" s="91">
        <v>425</v>
      </c>
    </row>
    <row r="43" spans="1:7" ht="12" customHeight="1" x14ac:dyDescent="0.15">
      <c r="A43" s="33">
        <v>20</v>
      </c>
      <c r="B43" s="33">
        <v>383</v>
      </c>
      <c r="C43" s="33" t="s">
        <v>154</v>
      </c>
      <c r="D43" s="91">
        <v>1530</v>
      </c>
      <c r="E43" s="91">
        <v>728</v>
      </c>
      <c r="F43" s="91">
        <v>639</v>
      </c>
      <c r="G43" s="91">
        <v>797</v>
      </c>
    </row>
    <row r="44" spans="1:7" ht="12" customHeight="1" x14ac:dyDescent="0.15">
      <c r="A44" s="33">
        <v>20</v>
      </c>
      <c r="B44" s="33">
        <v>384</v>
      </c>
      <c r="C44" s="33" t="s">
        <v>155</v>
      </c>
      <c r="D44" s="91">
        <v>1190</v>
      </c>
      <c r="E44" s="91">
        <v>845</v>
      </c>
      <c r="F44" s="91">
        <v>735</v>
      </c>
      <c r="G44" s="91">
        <v>341</v>
      </c>
    </row>
    <row r="45" spans="1:7" ht="12" customHeight="1" x14ac:dyDescent="0.15">
      <c r="A45" s="33">
        <v>20</v>
      </c>
      <c r="B45" s="33">
        <v>385</v>
      </c>
      <c r="C45" s="33" t="s">
        <v>156</v>
      </c>
      <c r="D45" s="91">
        <v>890</v>
      </c>
      <c r="E45" s="91">
        <v>545</v>
      </c>
      <c r="F45" s="91">
        <v>477</v>
      </c>
      <c r="G45" s="91">
        <v>345</v>
      </c>
    </row>
    <row r="46" spans="1:7" ht="12" customHeight="1" x14ac:dyDescent="0.15">
      <c r="A46" s="33">
        <v>20</v>
      </c>
      <c r="B46" s="33">
        <v>386</v>
      </c>
      <c r="C46" s="33" t="s">
        <v>157</v>
      </c>
      <c r="D46" s="91">
        <v>766</v>
      </c>
      <c r="E46" s="91">
        <v>423</v>
      </c>
      <c r="F46" s="91">
        <v>360</v>
      </c>
      <c r="G46" s="91">
        <v>343</v>
      </c>
    </row>
    <row r="47" spans="1:7" ht="12" customHeight="1" x14ac:dyDescent="0.15">
      <c r="A47" s="33">
        <v>20</v>
      </c>
      <c r="B47" s="33">
        <v>388</v>
      </c>
      <c r="C47" s="33" t="s">
        <v>159</v>
      </c>
      <c r="D47" s="91">
        <v>498</v>
      </c>
      <c r="E47" s="91">
        <v>411</v>
      </c>
      <c r="F47" s="91">
        <v>357</v>
      </c>
      <c r="G47" s="91">
        <v>87</v>
      </c>
    </row>
    <row r="48" spans="1:7" ht="12" customHeight="1" x14ac:dyDescent="0.15">
      <c r="A48" s="33">
        <v>20</v>
      </c>
      <c r="B48" s="33">
        <v>402</v>
      </c>
      <c r="C48" s="33" t="s">
        <v>160</v>
      </c>
      <c r="D48" s="91">
        <v>1070</v>
      </c>
      <c r="E48" s="91">
        <v>242</v>
      </c>
      <c r="F48" s="91">
        <v>203</v>
      </c>
      <c r="G48" s="91">
        <v>823</v>
      </c>
    </row>
    <row r="49" spans="1:7" ht="12" customHeight="1" x14ac:dyDescent="0.15">
      <c r="A49" s="33">
        <v>20</v>
      </c>
      <c r="B49" s="33">
        <v>403</v>
      </c>
      <c r="C49" s="33" t="s">
        <v>161</v>
      </c>
      <c r="D49" s="91">
        <v>945</v>
      </c>
      <c r="E49" s="91">
        <v>288</v>
      </c>
      <c r="F49" s="91">
        <v>244</v>
      </c>
      <c r="G49" s="91">
        <v>657</v>
      </c>
    </row>
    <row r="50" spans="1:7" ht="12" customHeight="1" x14ac:dyDescent="0.15">
      <c r="A50" s="33">
        <v>20</v>
      </c>
      <c r="B50" s="33">
        <v>404</v>
      </c>
      <c r="C50" s="33" t="s">
        <v>162</v>
      </c>
      <c r="D50" s="91">
        <v>510</v>
      </c>
      <c r="E50" s="91">
        <v>250</v>
      </c>
      <c r="F50" s="91">
        <v>198</v>
      </c>
      <c r="G50" s="91">
        <v>260</v>
      </c>
    </row>
    <row r="51" spans="1:7" ht="12" customHeight="1" x14ac:dyDescent="0.15">
      <c r="A51" s="33">
        <v>20</v>
      </c>
      <c r="B51" s="33">
        <v>407</v>
      </c>
      <c r="C51" s="33" t="s">
        <v>164</v>
      </c>
      <c r="D51" s="91">
        <v>459</v>
      </c>
      <c r="E51" s="91">
        <v>217</v>
      </c>
      <c r="F51" s="91">
        <v>177</v>
      </c>
      <c r="G51" s="91">
        <v>242</v>
      </c>
    </row>
    <row r="52" spans="1:7" ht="12" customHeight="1" x14ac:dyDescent="0.15">
      <c r="A52" s="33">
        <v>20</v>
      </c>
      <c r="B52" s="33">
        <v>409</v>
      </c>
      <c r="C52" s="33" t="s">
        <v>166</v>
      </c>
      <c r="D52" s="91">
        <v>21</v>
      </c>
      <c r="E52" s="91">
        <v>8</v>
      </c>
      <c r="F52" s="91">
        <v>6</v>
      </c>
      <c r="G52" s="91">
        <v>13</v>
      </c>
    </row>
    <row r="53" spans="1:7" ht="12" customHeight="1" x14ac:dyDescent="0.15">
      <c r="A53" s="33">
        <v>20</v>
      </c>
      <c r="B53" s="33">
        <v>410</v>
      </c>
      <c r="C53" s="33" t="s">
        <v>167</v>
      </c>
      <c r="D53" s="91">
        <v>134</v>
      </c>
      <c r="E53" s="91">
        <v>55</v>
      </c>
      <c r="F53" s="91">
        <v>42</v>
      </c>
      <c r="G53" s="91">
        <v>79</v>
      </c>
    </row>
    <row r="54" spans="1:7" ht="12" customHeight="1" x14ac:dyDescent="0.15">
      <c r="A54" s="33">
        <v>20</v>
      </c>
      <c r="B54" s="33">
        <v>411</v>
      </c>
      <c r="C54" s="33" t="s">
        <v>233</v>
      </c>
      <c r="D54" s="91">
        <v>424</v>
      </c>
      <c r="E54" s="91">
        <v>161</v>
      </c>
      <c r="F54" s="91">
        <v>131</v>
      </c>
      <c r="G54" s="91">
        <v>263</v>
      </c>
    </row>
    <row r="55" spans="1:7" ht="12" customHeight="1" x14ac:dyDescent="0.15">
      <c r="A55" s="33">
        <v>20</v>
      </c>
      <c r="B55" s="33">
        <v>412</v>
      </c>
      <c r="C55" s="33" t="s">
        <v>169</v>
      </c>
      <c r="D55" s="91">
        <v>111</v>
      </c>
      <c r="E55" s="91">
        <v>69</v>
      </c>
      <c r="F55" s="91">
        <v>57</v>
      </c>
      <c r="G55" s="91">
        <v>42</v>
      </c>
    </row>
    <row r="56" spans="1:7" ht="12" customHeight="1" x14ac:dyDescent="0.15">
      <c r="A56" s="33">
        <v>20</v>
      </c>
      <c r="B56" s="33">
        <v>413</v>
      </c>
      <c r="C56" s="33" t="s">
        <v>234</v>
      </c>
      <c r="D56" s="91">
        <v>102</v>
      </c>
      <c r="E56" s="91">
        <v>25</v>
      </c>
      <c r="F56" s="91">
        <v>19</v>
      </c>
      <c r="G56" s="91">
        <v>77</v>
      </c>
    </row>
    <row r="57" spans="1:7" ht="12" customHeight="1" x14ac:dyDescent="0.15">
      <c r="A57" s="33">
        <v>20</v>
      </c>
      <c r="B57" s="33">
        <v>414</v>
      </c>
      <c r="C57" s="33" t="s">
        <v>171</v>
      </c>
      <c r="D57" s="91">
        <v>199</v>
      </c>
      <c r="E57" s="91">
        <v>66</v>
      </c>
      <c r="F57" s="91">
        <v>53</v>
      </c>
      <c r="G57" s="91">
        <v>133</v>
      </c>
    </row>
    <row r="58" spans="1:7" ht="12" customHeight="1" x14ac:dyDescent="0.15">
      <c r="A58" s="33">
        <v>20</v>
      </c>
      <c r="B58" s="33">
        <v>415</v>
      </c>
      <c r="C58" s="33" t="s">
        <v>172</v>
      </c>
      <c r="D58" s="91">
        <v>473</v>
      </c>
      <c r="E58" s="91">
        <v>163</v>
      </c>
      <c r="F58" s="91">
        <v>137</v>
      </c>
      <c r="G58" s="91">
        <v>310</v>
      </c>
    </row>
    <row r="59" spans="1:7" ht="12" customHeight="1" x14ac:dyDescent="0.15">
      <c r="A59" s="33">
        <v>20</v>
      </c>
      <c r="B59" s="33">
        <v>416</v>
      </c>
      <c r="C59" s="33" t="s">
        <v>173</v>
      </c>
      <c r="D59" s="91">
        <v>592</v>
      </c>
      <c r="E59" s="91">
        <v>183</v>
      </c>
      <c r="F59" s="91">
        <v>153</v>
      </c>
      <c r="G59" s="91">
        <v>409</v>
      </c>
    </row>
    <row r="60" spans="1:7" ht="12" customHeight="1" x14ac:dyDescent="0.15">
      <c r="A60" s="33">
        <v>20</v>
      </c>
      <c r="B60" s="33">
        <v>417</v>
      </c>
      <c r="C60" s="33" t="s">
        <v>174</v>
      </c>
      <c r="D60" s="91">
        <v>205</v>
      </c>
      <c r="E60" s="91">
        <v>60</v>
      </c>
      <c r="F60" s="91">
        <v>47</v>
      </c>
      <c r="G60" s="91">
        <v>145</v>
      </c>
    </row>
    <row r="61" spans="1:7" ht="12" customHeight="1" x14ac:dyDescent="0.15">
      <c r="A61" s="33">
        <v>20</v>
      </c>
      <c r="B61" s="33">
        <v>422</v>
      </c>
      <c r="C61" s="33" t="s">
        <v>178</v>
      </c>
      <c r="D61" s="91">
        <v>176</v>
      </c>
      <c r="E61" s="91">
        <v>95</v>
      </c>
      <c r="F61" s="91">
        <v>72</v>
      </c>
      <c r="G61" s="91">
        <v>81</v>
      </c>
    </row>
    <row r="62" spans="1:7" ht="12" customHeight="1" x14ac:dyDescent="0.15">
      <c r="A62" s="33">
        <v>20</v>
      </c>
      <c r="B62" s="33">
        <v>423</v>
      </c>
      <c r="C62" s="33" t="s">
        <v>179</v>
      </c>
      <c r="D62" s="91">
        <v>293</v>
      </c>
      <c r="E62" s="91">
        <v>188</v>
      </c>
      <c r="F62" s="91">
        <v>143</v>
      </c>
      <c r="G62" s="91">
        <v>105</v>
      </c>
    </row>
    <row r="63" spans="1:7" ht="12" customHeight="1" x14ac:dyDescent="0.15">
      <c r="A63" s="33">
        <v>20</v>
      </c>
      <c r="B63" s="33">
        <v>425</v>
      </c>
      <c r="C63" s="33" t="s">
        <v>181</v>
      </c>
      <c r="D63" s="91">
        <v>226</v>
      </c>
      <c r="E63" s="91">
        <v>99</v>
      </c>
      <c r="F63" s="91">
        <v>76</v>
      </c>
      <c r="G63" s="91">
        <v>127</v>
      </c>
    </row>
    <row r="64" spans="1:7" ht="12" customHeight="1" x14ac:dyDescent="0.15">
      <c r="A64" s="33">
        <v>20</v>
      </c>
      <c r="B64" s="33">
        <v>429</v>
      </c>
      <c r="C64" s="33" t="s">
        <v>185</v>
      </c>
      <c r="D64" s="91">
        <v>45</v>
      </c>
      <c r="E64" s="91">
        <v>31</v>
      </c>
      <c r="F64" s="91">
        <v>24</v>
      </c>
      <c r="G64" s="91">
        <v>14</v>
      </c>
    </row>
    <row r="65" spans="1:7" ht="12" customHeight="1" x14ac:dyDescent="0.15">
      <c r="A65" s="33">
        <v>20</v>
      </c>
      <c r="B65" s="33">
        <v>430</v>
      </c>
      <c r="C65" s="33" t="s">
        <v>186</v>
      </c>
      <c r="D65" s="91">
        <v>169</v>
      </c>
      <c r="E65" s="91">
        <v>96</v>
      </c>
      <c r="F65" s="91">
        <v>73</v>
      </c>
      <c r="G65" s="91">
        <v>73</v>
      </c>
    </row>
    <row r="66" spans="1:7" ht="12" customHeight="1" x14ac:dyDescent="0.15">
      <c r="A66" s="33">
        <v>20</v>
      </c>
      <c r="B66" s="33">
        <v>432</v>
      </c>
      <c r="C66" s="33" t="s">
        <v>227</v>
      </c>
      <c r="D66" s="91">
        <v>1160</v>
      </c>
      <c r="E66" s="91">
        <v>500</v>
      </c>
      <c r="F66" s="91">
        <v>388</v>
      </c>
      <c r="G66" s="91">
        <v>662</v>
      </c>
    </row>
    <row r="67" spans="1:7" ht="12" customHeight="1" x14ac:dyDescent="0.15">
      <c r="A67" s="33">
        <v>20</v>
      </c>
      <c r="B67" s="33">
        <v>446</v>
      </c>
      <c r="C67" s="33" t="s">
        <v>191</v>
      </c>
      <c r="D67" s="91">
        <v>395</v>
      </c>
      <c r="E67" s="91">
        <v>221</v>
      </c>
      <c r="F67" s="91">
        <v>189</v>
      </c>
      <c r="G67" s="91">
        <v>174</v>
      </c>
    </row>
    <row r="68" spans="1:7" ht="12" customHeight="1" x14ac:dyDescent="0.15">
      <c r="A68" s="33">
        <v>20</v>
      </c>
      <c r="B68" s="33">
        <v>448</v>
      </c>
      <c r="C68" s="33" t="s">
        <v>193</v>
      </c>
      <c r="D68" s="91">
        <v>240</v>
      </c>
      <c r="E68" s="91">
        <v>99</v>
      </c>
      <c r="F68" s="91">
        <v>88</v>
      </c>
      <c r="G68" s="91">
        <v>141</v>
      </c>
    </row>
    <row r="69" spans="1:7" ht="12" customHeight="1" x14ac:dyDescent="0.15">
      <c r="A69" s="33">
        <v>20</v>
      </c>
      <c r="B69" s="33">
        <v>450</v>
      </c>
      <c r="C69" s="33" t="s">
        <v>195</v>
      </c>
      <c r="D69" s="91">
        <v>800</v>
      </c>
      <c r="E69" s="91">
        <v>195</v>
      </c>
      <c r="F69" s="91">
        <v>176</v>
      </c>
      <c r="G69" s="91">
        <v>605</v>
      </c>
    </row>
    <row r="70" spans="1:7" ht="12" customHeight="1" x14ac:dyDescent="0.15">
      <c r="A70" s="33">
        <v>20</v>
      </c>
      <c r="B70" s="33">
        <v>451</v>
      </c>
      <c r="C70" s="33" t="s">
        <v>196</v>
      </c>
      <c r="D70" s="91">
        <v>558</v>
      </c>
      <c r="E70" s="91">
        <v>109</v>
      </c>
      <c r="F70" s="91">
        <v>96</v>
      </c>
      <c r="G70" s="91">
        <v>449</v>
      </c>
    </row>
    <row r="71" spans="1:7" ht="12" customHeight="1" x14ac:dyDescent="0.15">
      <c r="A71" s="33">
        <v>20</v>
      </c>
      <c r="B71" s="33">
        <v>452</v>
      </c>
      <c r="C71" s="33" t="s">
        <v>228</v>
      </c>
      <c r="D71" s="91">
        <v>656</v>
      </c>
      <c r="E71" s="91">
        <v>343</v>
      </c>
      <c r="F71" s="91">
        <v>291</v>
      </c>
      <c r="G71" s="91">
        <v>313</v>
      </c>
    </row>
    <row r="72" spans="1:7" ht="12" customHeight="1" x14ac:dyDescent="0.15">
      <c r="A72" s="33">
        <v>20</v>
      </c>
      <c r="B72" s="33">
        <v>481</v>
      </c>
      <c r="C72" s="33" t="s">
        <v>204</v>
      </c>
      <c r="D72" s="91">
        <v>882</v>
      </c>
      <c r="E72" s="91">
        <v>708</v>
      </c>
      <c r="F72" s="91">
        <v>648</v>
      </c>
      <c r="G72" s="91">
        <v>174</v>
      </c>
    </row>
    <row r="73" spans="1:7" ht="12" customHeight="1" x14ac:dyDescent="0.15">
      <c r="A73" s="33">
        <v>20</v>
      </c>
      <c r="B73" s="33">
        <v>482</v>
      </c>
      <c r="C73" s="33" t="s">
        <v>205</v>
      </c>
      <c r="D73" s="91">
        <v>1160</v>
      </c>
      <c r="E73" s="91">
        <v>1060</v>
      </c>
      <c r="F73" s="91">
        <v>963</v>
      </c>
      <c r="G73" s="91">
        <v>105</v>
      </c>
    </row>
    <row r="74" spans="1:7" ht="12" customHeight="1" x14ac:dyDescent="0.15">
      <c r="A74" s="33">
        <v>20</v>
      </c>
      <c r="B74" s="33">
        <v>485</v>
      </c>
      <c r="C74" s="33" t="s">
        <v>208</v>
      </c>
      <c r="D74" s="91">
        <v>766</v>
      </c>
      <c r="E74" s="91">
        <v>664</v>
      </c>
      <c r="F74" s="91">
        <v>553</v>
      </c>
      <c r="G74" s="91">
        <v>102</v>
      </c>
    </row>
    <row r="75" spans="1:7" ht="12" customHeight="1" x14ac:dyDescent="0.15">
      <c r="A75" s="33">
        <v>20</v>
      </c>
      <c r="B75" s="33">
        <v>486</v>
      </c>
      <c r="C75" s="33" t="s">
        <v>209</v>
      </c>
      <c r="D75" s="91">
        <v>425</v>
      </c>
      <c r="E75" s="91">
        <v>350</v>
      </c>
      <c r="F75" s="91">
        <v>221</v>
      </c>
      <c r="G75" s="91">
        <v>75</v>
      </c>
    </row>
    <row r="76" spans="1:7" ht="12" customHeight="1" x14ac:dyDescent="0.15">
      <c r="A76" s="33">
        <v>20</v>
      </c>
      <c r="B76" s="33">
        <v>521</v>
      </c>
      <c r="C76" s="33" t="s">
        <v>210</v>
      </c>
      <c r="D76" s="91">
        <v>548</v>
      </c>
      <c r="E76" s="91">
        <v>195</v>
      </c>
      <c r="F76" s="91">
        <v>177</v>
      </c>
      <c r="G76" s="91">
        <v>353</v>
      </c>
    </row>
    <row r="77" spans="1:7" ht="12" customHeight="1" x14ac:dyDescent="0.15">
      <c r="A77" s="33">
        <v>20</v>
      </c>
      <c r="B77" s="33">
        <v>541</v>
      </c>
      <c r="C77" s="33" t="s">
        <v>211</v>
      </c>
      <c r="D77" s="91">
        <v>813</v>
      </c>
      <c r="E77" s="91">
        <v>160</v>
      </c>
      <c r="F77" s="91">
        <v>156</v>
      </c>
      <c r="G77" s="91">
        <v>653</v>
      </c>
    </row>
    <row r="78" spans="1:7" ht="12" customHeight="1" x14ac:dyDescent="0.15">
      <c r="A78" s="33">
        <v>20</v>
      </c>
      <c r="B78" s="33">
        <v>543</v>
      </c>
      <c r="C78" s="33" t="s">
        <v>212</v>
      </c>
      <c r="D78" s="91">
        <v>635</v>
      </c>
      <c r="E78" s="91">
        <v>139</v>
      </c>
      <c r="F78" s="91">
        <v>120</v>
      </c>
      <c r="G78" s="91">
        <v>496</v>
      </c>
    </row>
    <row r="79" spans="1:7" ht="12" customHeight="1" x14ac:dyDescent="0.15">
      <c r="A79" s="33">
        <v>20</v>
      </c>
      <c r="B79" s="33">
        <v>561</v>
      </c>
      <c r="C79" s="33" t="s">
        <v>213</v>
      </c>
      <c r="D79" s="91">
        <v>1040</v>
      </c>
      <c r="E79" s="91">
        <v>166</v>
      </c>
      <c r="F79" s="91">
        <v>131</v>
      </c>
      <c r="G79" s="91">
        <v>876</v>
      </c>
    </row>
    <row r="80" spans="1:7" ht="12" customHeight="1" x14ac:dyDescent="0.15">
      <c r="A80" s="33">
        <v>20</v>
      </c>
      <c r="B80" s="33">
        <v>562</v>
      </c>
      <c r="C80" s="33" t="s">
        <v>214</v>
      </c>
      <c r="D80" s="91">
        <v>893</v>
      </c>
      <c r="E80" s="91">
        <v>558</v>
      </c>
      <c r="F80" s="91">
        <v>456</v>
      </c>
      <c r="G80" s="91">
        <v>335</v>
      </c>
    </row>
    <row r="81" spans="1:7" ht="12" customHeight="1" x14ac:dyDescent="0.15">
      <c r="A81" s="33">
        <v>20</v>
      </c>
      <c r="B81" s="33">
        <v>563</v>
      </c>
      <c r="C81" s="33" t="s">
        <v>215</v>
      </c>
      <c r="D81" s="91">
        <v>340</v>
      </c>
      <c r="E81" s="91">
        <v>241</v>
      </c>
      <c r="F81" s="91">
        <v>179</v>
      </c>
      <c r="G81" s="91">
        <v>99</v>
      </c>
    </row>
    <row r="82" spans="1:7" ht="12" customHeight="1" x14ac:dyDescent="0.15">
      <c r="A82" s="33">
        <v>20</v>
      </c>
      <c r="B82" s="33">
        <v>583</v>
      </c>
      <c r="C82" s="33" t="s">
        <v>217</v>
      </c>
      <c r="D82" s="91">
        <v>1500</v>
      </c>
      <c r="E82" s="91">
        <v>954</v>
      </c>
      <c r="F82" s="91">
        <v>826</v>
      </c>
      <c r="G82" s="91">
        <v>543</v>
      </c>
    </row>
    <row r="83" spans="1:7" ht="12" customHeight="1" x14ac:dyDescent="0.15">
      <c r="A83" s="33">
        <v>20</v>
      </c>
      <c r="B83" s="33">
        <v>588</v>
      </c>
      <c r="C83" s="33" t="s">
        <v>220</v>
      </c>
      <c r="D83" s="91">
        <v>353</v>
      </c>
      <c r="E83" s="91">
        <v>82</v>
      </c>
      <c r="F83" s="91">
        <v>65</v>
      </c>
      <c r="G83" s="91">
        <v>271</v>
      </c>
    </row>
    <row r="84" spans="1:7" ht="12" customHeight="1" x14ac:dyDescent="0.15">
      <c r="A84" s="33">
        <v>20</v>
      </c>
      <c r="B84" s="33">
        <v>590</v>
      </c>
      <c r="C84" s="33" t="s">
        <v>229</v>
      </c>
      <c r="D84" s="91">
        <v>1760</v>
      </c>
      <c r="E84" s="91">
        <v>756</v>
      </c>
      <c r="F84" s="91">
        <v>643</v>
      </c>
      <c r="G84" s="91">
        <v>1010</v>
      </c>
    </row>
    <row r="85" spans="1:7" ht="12" customHeight="1" x14ac:dyDescent="0.15">
      <c r="A85" s="33">
        <v>20</v>
      </c>
      <c r="B85" s="33">
        <v>602</v>
      </c>
      <c r="C85" s="33" t="s">
        <v>223</v>
      </c>
      <c r="D85" s="91">
        <v>646</v>
      </c>
      <c r="E85" s="91">
        <v>357</v>
      </c>
      <c r="F85" s="91">
        <v>274</v>
      </c>
      <c r="G85" s="91">
        <v>289</v>
      </c>
    </row>
    <row r="86" spans="1:7" ht="12" customHeight="1" x14ac:dyDescent="0.15">
      <c r="A86" s="88"/>
    </row>
    <row r="87" spans="1:7" ht="12" customHeight="1" x14ac:dyDescent="0.15">
      <c r="A87" s="88"/>
      <c r="C87" s="88" t="s">
        <v>47</v>
      </c>
      <c r="D87" s="87">
        <v>110400</v>
      </c>
      <c r="E87" s="87">
        <v>54700</v>
      </c>
      <c r="F87" s="87">
        <v>47600</v>
      </c>
      <c r="G87" s="87">
        <v>55700</v>
      </c>
    </row>
    <row r="88" spans="1:7" ht="12" customHeight="1" x14ac:dyDescent="0.15">
      <c r="A88" s="88"/>
    </row>
    <row r="89" spans="1:7" ht="12" customHeight="1" x14ac:dyDescent="0.15">
      <c r="A89" s="90" t="s">
        <v>23</v>
      </c>
      <c r="D89" s="87">
        <f>SUM(D9:D85)</f>
        <v>110466</v>
      </c>
      <c r="E89" s="87">
        <f>SUM(E9:E85)</f>
        <v>54731</v>
      </c>
      <c r="F89" s="87">
        <f>SUM(F9:F85)</f>
        <v>47598</v>
      </c>
      <c r="G89" s="87">
        <f>SUM(G9:G85)</f>
        <v>55702</v>
      </c>
    </row>
    <row r="90" spans="1:7" ht="12" customHeight="1" x14ac:dyDescent="0.15">
      <c r="A90" s="31" t="s">
        <v>40</v>
      </c>
    </row>
    <row r="91" spans="1:7" ht="12" customHeight="1" x14ac:dyDescent="0.15">
      <c r="A91" s="90" t="s">
        <v>41</v>
      </c>
    </row>
    <row r="92" spans="1:7" ht="12" customHeight="1" x14ac:dyDescent="0.15">
      <c r="A92" s="90" t="s">
        <v>42</v>
      </c>
    </row>
    <row r="93" spans="1:7" ht="12" customHeight="1" x14ac:dyDescent="0.15">
      <c r="A93" s="90" t="s">
        <v>43</v>
      </c>
    </row>
    <row r="94" spans="1:7" ht="12" customHeight="1" x14ac:dyDescent="0.15">
      <c r="A94" s="90" t="s">
        <v>44</v>
      </c>
    </row>
    <row r="95" spans="1:7" ht="12" customHeight="1" x14ac:dyDescent="0.15">
      <c r="A95" s="90" t="s">
        <v>45</v>
      </c>
    </row>
    <row r="96" spans="1:7" ht="12" customHeight="1" x14ac:dyDescent="0.15">
      <c r="A96" s="90"/>
    </row>
    <row r="97" spans="1:1" ht="12" customHeight="1" x14ac:dyDescent="0.15">
      <c r="A97" s="90"/>
    </row>
    <row r="98" spans="1:1" ht="12" customHeight="1" x14ac:dyDescent="0.15">
      <c r="A98" s="90"/>
    </row>
    <row r="99" spans="1:1" ht="12" customHeight="1" x14ac:dyDescent="0.15">
      <c r="A99" s="90"/>
    </row>
    <row r="100" spans="1:1" ht="12" customHeight="1" x14ac:dyDescent="0.15">
      <c r="A100" s="90"/>
    </row>
    <row r="101" spans="1:1" ht="12" customHeight="1" x14ac:dyDescent="0.15">
      <c r="A101" s="90"/>
    </row>
    <row r="102" spans="1:1" ht="12" customHeight="1" x14ac:dyDescent="0.15">
      <c r="A102" s="90"/>
    </row>
    <row r="103" spans="1:1" ht="12" customHeight="1" x14ac:dyDescent="0.15">
      <c r="A103" s="90"/>
    </row>
    <row r="104" spans="1:1" ht="12" customHeight="1" x14ac:dyDescent="0.15">
      <c r="A104" s="90"/>
    </row>
    <row r="105" spans="1:1" ht="12" customHeight="1" x14ac:dyDescent="0.15">
      <c r="A105" s="90"/>
    </row>
    <row r="106" spans="1:1" ht="12" customHeight="1" x14ac:dyDescent="0.15">
      <c r="A106" s="90"/>
    </row>
    <row r="107" spans="1:1" ht="12" customHeight="1" x14ac:dyDescent="0.15">
      <c r="A107" s="90"/>
    </row>
    <row r="108" spans="1:1" ht="12" customHeight="1" x14ac:dyDescent="0.15">
      <c r="A108" s="90"/>
    </row>
    <row r="109" spans="1:1" ht="12" customHeight="1" x14ac:dyDescent="0.15">
      <c r="A109" s="90"/>
    </row>
    <row r="110" spans="1:1" ht="12" customHeight="1" x14ac:dyDescent="0.15">
      <c r="A110" s="90"/>
    </row>
    <row r="111" spans="1:1" ht="12" customHeight="1" x14ac:dyDescent="0.15">
      <c r="A111" s="90"/>
    </row>
    <row r="112" spans="1:1" ht="12" customHeight="1" x14ac:dyDescent="0.15">
      <c r="A112" s="90"/>
    </row>
    <row r="113" spans="1:1" ht="12" customHeight="1" x14ac:dyDescent="0.15">
      <c r="A113" s="90"/>
    </row>
    <row r="114" spans="1:1" ht="12" customHeight="1" x14ac:dyDescent="0.15">
      <c r="A114" s="90"/>
    </row>
    <row r="115" spans="1:1" ht="12" customHeight="1" x14ac:dyDescent="0.15">
      <c r="A115" s="90"/>
    </row>
    <row r="116" spans="1:1" ht="12" customHeight="1" x14ac:dyDescent="0.15">
      <c r="A116" s="90"/>
    </row>
    <row r="117" spans="1:1" ht="12" customHeight="1" x14ac:dyDescent="0.15">
      <c r="A117" s="90"/>
    </row>
    <row r="118" spans="1:1" ht="12" customHeight="1" x14ac:dyDescent="0.15">
      <c r="A118" s="90"/>
    </row>
    <row r="119" spans="1:1" ht="12" customHeight="1" x14ac:dyDescent="0.15">
      <c r="A119" s="90"/>
    </row>
    <row r="120" spans="1:1" ht="12" customHeight="1" x14ac:dyDescent="0.15">
      <c r="A120" s="90"/>
    </row>
    <row r="121" spans="1:1" ht="12" customHeight="1" x14ac:dyDescent="0.15">
      <c r="A121" s="90"/>
    </row>
    <row r="122" spans="1:1" ht="12" customHeight="1" x14ac:dyDescent="0.15">
      <c r="A122" s="90"/>
    </row>
    <row r="123" spans="1:1" ht="12" customHeight="1" x14ac:dyDescent="0.15">
      <c r="A123" s="90"/>
    </row>
    <row r="124" spans="1:1" ht="12" customHeight="1" x14ac:dyDescent="0.15">
      <c r="A124" s="90"/>
    </row>
    <row r="125" spans="1:1" ht="12" customHeight="1" x14ac:dyDescent="0.15">
      <c r="A125" s="90"/>
    </row>
    <row r="126" spans="1:1" ht="12" customHeight="1" x14ac:dyDescent="0.15">
      <c r="A126" s="90"/>
    </row>
    <row r="127" spans="1:1" ht="12" customHeight="1" x14ac:dyDescent="0.15">
      <c r="A127" s="90"/>
    </row>
    <row r="128" spans="1:1" ht="12" customHeight="1" x14ac:dyDescent="0.15">
      <c r="A128" s="90"/>
    </row>
    <row r="129" spans="1:1" ht="12" customHeight="1" x14ac:dyDescent="0.15">
      <c r="A129" s="90"/>
    </row>
    <row r="130" spans="1:1" ht="12" customHeight="1" x14ac:dyDescent="0.15">
      <c r="A130" s="90"/>
    </row>
    <row r="131" spans="1:1" ht="12" customHeight="1" x14ac:dyDescent="0.15">
      <c r="A131" s="90"/>
    </row>
    <row r="132" spans="1:1" ht="12" customHeight="1" x14ac:dyDescent="0.15">
      <c r="A132" s="90"/>
    </row>
    <row r="133" spans="1:1" ht="12" customHeight="1" x14ac:dyDescent="0.15">
      <c r="A133" s="90"/>
    </row>
    <row r="134" spans="1:1" ht="12" customHeight="1" x14ac:dyDescent="0.15">
      <c r="A134" s="90"/>
    </row>
    <row r="135" spans="1:1" ht="12" customHeight="1" x14ac:dyDescent="0.15">
      <c r="A135" s="90"/>
    </row>
    <row r="136" spans="1:1" ht="12" customHeight="1" x14ac:dyDescent="0.15">
      <c r="A136" s="90"/>
    </row>
    <row r="137" spans="1:1" ht="12" customHeight="1" x14ac:dyDescent="0.15">
      <c r="A137" s="90"/>
    </row>
    <row r="138" spans="1:1" ht="12" customHeight="1" x14ac:dyDescent="0.15">
      <c r="A138" s="90"/>
    </row>
    <row r="139" spans="1:1" ht="12" customHeight="1" x14ac:dyDescent="0.15">
      <c r="A139" s="90"/>
    </row>
    <row r="140" spans="1:1" ht="12" customHeight="1" x14ac:dyDescent="0.15">
      <c r="A140" s="90"/>
    </row>
    <row r="141" spans="1:1" ht="12" customHeight="1" x14ac:dyDescent="0.15">
      <c r="A141" s="90"/>
    </row>
    <row r="142" spans="1:1" ht="12" customHeight="1" x14ac:dyDescent="0.15">
      <c r="A142" s="90"/>
    </row>
    <row r="143" spans="1:1" ht="12" customHeight="1" x14ac:dyDescent="0.15">
      <c r="A143" s="90"/>
    </row>
    <row r="144" spans="1:1" ht="12" customHeight="1" x14ac:dyDescent="0.15">
      <c r="A144" s="90"/>
    </row>
    <row r="145" spans="1:1" ht="12" customHeight="1" x14ac:dyDescent="0.15">
      <c r="A145" s="90"/>
    </row>
    <row r="146" spans="1:1" ht="12" customHeight="1" x14ac:dyDescent="0.15">
      <c r="A146" s="90"/>
    </row>
    <row r="147" spans="1:1" ht="12" customHeight="1" x14ac:dyDescent="0.15">
      <c r="A147" s="90"/>
    </row>
    <row r="148" spans="1:1" ht="12" customHeight="1" x14ac:dyDescent="0.15">
      <c r="A148" s="90"/>
    </row>
    <row r="149" spans="1:1" ht="12" customHeight="1" x14ac:dyDescent="0.15">
      <c r="A149" s="90"/>
    </row>
    <row r="150" spans="1:1" ht="12" customHeight="1" x14ac:dyDescent="0.15">
      <c r="A150" s="90"/>
    </row>
    <row r="151" spans="1:1" ht="12" customHeight="1" x14ac:dyDescent="0.15">
      <c r="A151" s="90"/>
    </row>
    <row r="152" spans="1:1" ht="12" customHeight="1" x14ac:dyDescent="0.15">
      <c r="A152" s="90"/>
    </row>
    <row r="153" spans="1:1" ht="12" customHeight="1" x14ac:dyDescent="0.15">
      <c r="A153" s="90"/>
    </row>
    <row r="154" spans="1:1" ht="12" customHeight="1" x14ac:dyDescent="0.15">
      <c r="A154" s="90"/>
    </row>
    <row r="155" spans="1:1" ht="12" customHeight="1" x14ac:dyDescent="0.15">
      <c r="A155" s="90"/>
    </row>
    <row r="156" spans="1:1" ht="12" customHeight="1" x14ac:dyDescent="0.15">
      <c r="A156" s="90"/>
    </row>
    <row r="157" spans="1:1" ht="12" customHeight="1" x14ac:dyDescent="0.15">
      <c r="A157" s="90"/>
    </row>
    <row r="158" spans="1:1" ht="12" customHeight="1" x14ac:dyDescent="0.15">
      <c r="A158" s="90"/>
    </row>
    <row r="159" spans="1:1" ht="12" customHeight="1" x14ac:dyDescent="0.15">
      <c r="A159" s="90"/>
    </row>
    <row r="160" spans="1:1" ht="12" customHeight="1" x14ac:dyDescent="0.15">
      <c r="A160" s="90"/>
    </row>
    <row r="161" spans="1:1" ht="12" customHeight="1" x14ac:dyDescent="0.15">
      <c r="A161" s="90"/>
    </row>
    <row r="162" spans="1:1" ht="12" customHeight="1" x14ac:dyDescent="0.15">
      <c r="A162" s="90"/>
    </row>
    <row r="163" spans="1:1" ht="12" customHeight="1" x14ac:dyDescent="0.15">
      <c r="A163" s="90"/>
    </row>
    <row r="164" spans="1:1" ht="12" customHeight="1" x14ac:dyDescent="0.15">
      <c r="A164" s="90"/>
    </row>
    <row r="165" spans="1:1" ht="12" customHeight="1" x14ac:dyDescent="0.15">
      <c r="A165" s="90"/>
    </row>
    <row r="166" spans="1:1" ht="12" customHeight="1" x14ac:dyDescent="0.15">
      <c r="A166" s="90"/>
    </row>
    <row r="167" spans="1:1" ht="12" customHeight="1" x14ac:dyDescent="0.15">
      <c r="A167" s="90"/>
    </row>
    <row r="168" spans="1:1" ht="12" customHeight="1" x14ac:dyDescent="0.15">
      <c r="A168" s="90"/>
    </row>
    <row r="169" spans="1:1" ht="12" customHeight="1" x14ac:dyDescent="0.15">
      <c r="A169" s="90"/>
    </row>
    <row r="170" spans="1:1" ht="12" customHeight="1" x14ac:dyDescent="0.15">
      <c r="A170" s="90"/>
    </row>
    <row r="171" spans="1:1" ht="12" customHeight="1" x14ac:dyDescent="0.15">
      <c r="A171" s="90"/>
    </row>
    <row r="172" spans="1:1" ht="12" customHeight="1" x14ac:dyDescent="0.15">
      <c r="A172" s="90"/>
    </row>
    <row r="173" spans="1:1" ht="12" customHeight="1" x14ac:dyDescent="0.15">
      <c r="A173" s="90"/>
    </row>
    <row r="174" spans="1:1" ht="12" customHeight="1" x14ac:dyDescent="0.15">
      <c r="A174" s="90"/>
    </row>
    <row r="175" spans="1:1" ht="12" customHeight="1" x14ac:dyDescent="0.15">
      <c r="A175" s="90"/>
    </row>
    <row r="176" spans="1:1" ht="12" customHeight="1" x14ac:dyDescent="0.15">
      <c r="A176" s="90"/>
    </row>
    <row r="177" spans="1:1" ht="12" customHeight="1" x14ac:dyDescent="0.15">
      <c r="A177" s="90"/>
    </row>
    <row r="178" spans="1:1" ht="12" customHeight="1" x14ac:dyDescent="0.15">
      <c r="A178" s="90"/>
    </row>
    <row r="179" spans="1:1" ht="12" customHeight="1" x14ac:dyDescent="0.15">
      <c r="A179" s="90"/>
    </row>
    <row r="180" spans="1:1" ht="12" customHeight="1" x14ac:dyDescent="0.15">
      <c r="A180" s="90"/>
    </row>
    <row r="181" spans="1:1" ht="12" customHeight="1" x14ac:dyDescent="0.15">
      <c r="A181" s="90"/>
    </row>
    <row r="182" spans="1:1" ht="12" customHeight="1" x14ac:dyDescent="0.15">
      <c r="A182" s="90"/>
    </row>
    <row r="183" spans="1:1" ht="12" customHeight="1" x14ac:dyDescent="0.15">
      <c r="A183" s="90"/>
    </row>
    <row r="184" spans="1:1" ht="12" customHeight="1" x14ac:dyDescent="0.15">
      <c r="A184" s="90"/>
    </row>
    <row r="186" spans="1:1" ht="12" customHeight="1" x14ac:dyDescent="0.15">
      <c r="A186" s="39"/>
    </row>
    <row r="187" spans="1:1" ht="12" customHeight="1" x14ac:dyDescent="0.15">
      <c r="A187" s="39"/>
    </row>
    <row r="188" spans="1:1" ht="12" customHeight="1" x14ac:dyDescent="0.15">
      <c r="A188" s="39"/>
    </row>
    <row r="189" spans="1:1" ht="12" customHeight="1" x14ac:dyDescent="0.15">
      <c r="A189" s="39"/>
    </row>
    <row r="190" spans="1:1" ht="12" customHeight="1" x14ac:dyDescent="0.15">
      <c r="A190" s="39"/>
    </row>
    <row r="191" spans="1:1" ht="12" customHeight="1" x14ac:dyDescent="0.15">
      <c r="A191" s="39"/>
    </row>
    <row r="192" spans="1:1" ht="12" customHeight="1" x14ac:dyDescent="0.15">
      <c r="A192" s="39"/>
    </row>
  </sheetData>
  <phoneticPr fontId="5"/>
  <pageMargins left="0.59055118110236227" right="0.59055118110236227" top="0.59055118110236227" bottom="0.59055118110236227" header="0.31496062992125984" footer="0.11811023622047245"/>
  <pageSetup paperSize="9" scale="65" orientation="portrait" r:id="rId1"/>
  <headerFooter scaleWithDoc="0"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1C6696-CC99-4F55-BC38-4F102C3421FF}">
  <sheetPr>
    <tabColor theme="9" tint="0.39997558519241921"/>
  </sheetPr>
  <dimension ref="A1:I200"/>
  <sheetViews>
    <sheetView zoomScaleNormal="100" workbookViewId="0">
      <pane xSplit="3" ySplit="8" topLeftCell="D59" activePane="bottomRight" state="frozen"/>
      <selection activeCell="I73" sqref="I73"/>
      <selection pane="topRight" activeCell="I73" sqref="I73"/>
      <selection pane="bottomLeft" activeCell="I73" sqref="I73"/>
      <selection pane="bottomRight" activeCell="I73" sqref="I73"/>
    </sheetView>
  </sheetViews>
  <sheetFormatPr defaultColWidth="11" defaultRowHeight="12" customHeight="1" x14ac:dyDescent="0.15"/>
  <cols>
    <col min="1" max="1" width="5.28515625" style="89" customWidth="1"/>
    <col min="2" max="2" width="5.28515625" style="88" customWidth="1"/>
    <col min="3" max="3" width="11.42578125" style="88" bestFit="1" customWidth="1"/>
    <col min="4" max="7" width="11" style="87" customWidth="1"/>
    <col min="8" max="8" width="11" style="86" customWidth="1"/>
    <col min="9" max="256" width="11" style="86"/>
    <col min="257" max="258" width="5.28515625" style="86" customWidth="1"/>
    <col min="259" max="259" width="11.42578125" style="86" bestFit="1" customWidth="1"/>
    <col min="260" max="512" width="11" style="86"/>
    <col min="513" max="514" width="5.28515625" style="86" customWidth="1"/>
    <col min="515" max="515" width="11.42578125" style="86" bestFit="1" customWidth="1"/>
    <col min="516" max="768" width="11" style="86"/>
    <col min="769" max="770" width="5.28515625" style="86" customWidth="1"/>
    <col min="771" max="771" width="11.42578125" style="86" bestFit="1" customWidth="1"/>
    <col min="772" max="1024" width="11" style="86"/>
    <col min="1025" max="1026" width="5.28515625" style="86" customWidth="1"/>
    <col min="1027" max="1027" width="11.42578125" style="86" bestFit="1" customWidth="1"/>
    <col min="1028" max="1280" width="11" style="86"/>
    <col min="1281" max="1282" width="5.28515625" style="86" customWidth="1"/>
    <col min="1283" max="1283" width="11.42578125" style="86" bestFit="1" customWidth="1"/>
    <col min="1284" max="1536" width="11" style="86"/>
    <col min="1537" max="1538" width="5.28515625" style="86" customWidth="1"/>
    <col min="1539" max="1539" width="11.42578125" style="86" bestFit="1" customWidth="1"/>
    <col min="1540" max="1792" width="11" style="86"/>
    <col min="1793" max="1794" width="5.28515625" style="86" customWidth="1"/>
    <col min="1795" max="1795" width="11.42578125" style="86" bestFit="1" customWidth="1"/>
    <col min="1796" max="2048" width="11" style="86"/>
    <col min="2049" max="2050" width="5.28515625" style="86" customWidth="1"/>
    <col min="2051" max="2051" width="11.42578125" style="86" bestFit="1" customWidth="1"/>
    <col min="2052" max="2304" width="11" style="86"/>
    <col min="2305" max="2306" width="5.28515625" style="86" customWidth="1"/>
    <col min="2307" max="2307" width="11.42578125" style="86" bestFit="1" customWidth="1"/>
    <col min="2308" max="2560" width="11" style="86"/>
    <col min="2561" max="2562" width="5.28515625" style="86" customWidth="1"/>
    <col min="2563" max="2563" width="11.42578125" style="86" bestFit="1" customWidth="1"/>
    <col min="2564" max="2816" width="11" style="86"/>
    <col min="2817" max="2818" width="5.28515625" style="86" customWidth="1"/>
    <col min="2819" max="2819" width="11.42578125" style="86" bestFit="1" customWidth="1"/>
    <col min="2820" max="3072" width="11" style="86"/>
    <col min="3073" max="3074" width="5.28515625" style="86" customWidth="1"/>
    <col min="3075" max="3075" width="11.42578125" style="86" bestFit="1" customWidth="1"/>
    <col min="3076" max="3328" width="11" style="86"/>
    <col min="3329" max="3330" width="5.28515625" style="86" customWidth="1"/>
    <col min="3331" max="3331" width="11.42578125" style="86" bestFit="1" customWidth="1"/>
    <col min="3332" max="3584" width="11" style="86"/>
    <col min="3585" max="3586" width="5.28515625" style="86" customWidth="1"/>
    <col min="3587" max="3587" width="11.42578125" style="86" bestFit="1" customWidth="1"/>
    <col min="3588" max="3840" width="11" style="86"/>
    <col min="3841" max="3842" width="5.28515625" style="86" customWidth="1"/>
    <col min="3843" max="3843" width="11.42578125" style="86" bestFit="1" customWidth="1"/>
    <col min="3844" max="4096" width="11" style="86"/>
    <col min="4097" max="4098" width="5.28515625" style="86" customWidth="1"/>
    <col min="4099" max="4099" width="11.42578125" style="86" bestFit="1" customWidth="1"/>
    <col min="4100" max="4352" width="11" style="86"/>
    <col min="4353" max="4354" width="5.28515625" style="86" customWidth="1"/>
    <col min="4355" max="4355" width="11.42578125" style="86" bestFit="1" customWidth="1"/>
    <col min="4356" max="4608" width="11" style="86"/>
    <col min="4609" max="4610" width="5.28515625" style="86" customWidth="1"/>
    <col min="4611" max="4611" width="11.42578125" style="86" bestFit="1" customWidth="1"/>
    <col min="4612" max="4864" width="11" style="86"/>
    <col min="4865" max="4866" width="5.28515625" style="86" customWidth="1"/>
    <col min="4867" max="4867" width="11.42578125" style="86" bestFit="1" customWidth="1"/>
    <col min="4868" max="5120" width="11" style="86"/>
    <col min="5121" max="5122" width="5.28515625" style="86" customWidth="1"/>
    <col min="5123" max="5123" width="11.42578125" style="86" bestFit="1" customWidth="1"/>
    <col min="5124" max="5376" width="11" style="86"/>
    <col min="5377" max="5378" width="5.28515625" style="86" customWidth="1"/>
    <col min="5379" max="5379" width="11.42578125" style="86" bestFit="1" customWidth="1"/>
    <col min="5380" max="5632" width="11" style="86"/>
    <col min="5633" max="5634" width="5.28515625" style="86" customWidth="1"/>
    <col min="5635" max="5635" width="11.42578125" style="86" bestFit="1" customWidth="1"/>
    <col min="5636" max="5888" width="11" style="86"/>
    <col min="5889" max="5890" width="5.28515625" style="86" customWidth="1"/>
    <col min="5891" max="5891" width="11.42578125" style="86" bestFit="1" customWidth="1"/>
    <col min="5892" max="6144" width="11" style="86"/>
    <col min="6145" max="6146" width="5.28515625" style="86" customWidth="1"/>
    <col min="6147" max="6147" width="11.42578125" style="86" bestFit="1" customWidth="1"/>
    <col min="6148" max="6400" width="11" style="86"/>
    <col min="6401" max="6402" width="5.28515625" style="86" customWidth="1"/>
    <col min="6403" max="6403" width="11.42578125" style="86" bestFit="1" customWidth="1"/>
    <col min="6404" max="6656" width="11" style="86"/>
    <col min="6657" max="6658" width="5.28515625" style="86" customWidth="1"/>
    <col min="6659" max="6659" width="11.42578125" style="86" bestFit="1" customWidth="1"/>
    <col min="6660" max="6912" width="11" style="86"/>
    <col min="6913" max="6914" width="5.28515625" style="86" customWidth="1"/>
    <col min="6915" max="6915" width="11.42578125" style="86" bestFit="1" customWidth="1"/>
    <col min="6916" max="7168" width="11" style="86"/>
    <col min="7169" max="7170" width="5.28515625" style="86" customWidth="1"/>
    <col min="7171" max="7171" width="11.42578125" style="86" bestFit="1" customWidth="1"/>
    <col min="7172" max="7424" width="11" style="86"/>
    <col min="7425" max="7426" width="5.28515625" style="86" customWidth="1"/>
    <col min="7427" max="7427" width="11.42578125" style="86" bestFit="1" customWidth="1"/>
    <col min="7428" max="7680" width="11" style="86"/>
    <col min="7681" max="7682" width="5.28515625" style="86" customWidth="1"/>
    <col min="7683" max="7683" width="11.42578125" style="86" bestFit="1" customWidth="1"/>
    <col min="7684" max="7936" width="11" style="86"/>
    <col min="7937" max="7938" width="5.28515625" style="86" customWidth="1"/>
    <col min="7939" max="7939" width="11.42578125" style="86" bestFit="1" customWidth="1"/>
    <col min="7940" max="8192" width="11" style="86"/>
    <col min="8193" max="8194" width="5.28515625" style="86" customWidth="1"/>
    <col min="8195" max="8195" width="11.42578125" style="86" bestFit="1" customWidth="1"/>
    <col min="8196" max="8448" width="11" style="86"/>
    <col min="8449" max="8450" width="5.28515625" style="86" customWidth="1"/>
    <col min="8451" max="8451" width="11.42578125" style="86" bestFit="1" customWidth="1"/>
    <col min="8452" max="8704" width="11" style="86"/>
    <col min="8705" max="8706" width="5.28515625" style="86" customWidth="1"/>
    <col min="8707" max="8707" width="11.42578125" style="86" bestFit="1" customWidth="1"/>
    <col min="8708" max="8960" width="11" style="86"/>
    <col min="8961" max="8962" width="5.28515625" style="86" customWidth="1"/>
    <col min="8963" max="8963" width="11.42578125" style="86" bestFit="1" customWidth="1"/>
    <col min="8964" max="9216" width="11" style="86"/>
    <col min="9217" max="9218" width="5.28515625" style="86" customWidth="1"/>
    <col min="9219" max="9219" width="11.42578125" style="86" bestFit="1" customWidth="1"/>
    <col min="9220" max="9472" width="11" style="86"/>
    <col min="9473" max="9474" width="5.28515625" style="86" customWidth="1"/>
    <col min="9475" max="9475" width="11.42578125" style="86" bestFit="1" customWidth="1"/>
    <col min="9476" max="9728" width="11" style="86"/>
    <col min="9729" max="9730" width="5.28515625" style="86" customWidth="1"/>
    <col min="9731" max="9731" width="11.42578125" style="86" bestFit="1" customWidth="1"/>
    <col min="9732" max="9984" width="11" style="86"/>
    <col min="9985" max="9986" width="5.28515625" style="86" customWidth="1"/>
    <col min="9987" max="9987" width="11.42578125" style="86" bestFit="1" customWidth="1"/>
    <col min="9988" max="10240" width="11" style="86"/>
    <col min="10241" max="10242" width="5.28515625" style="86" customWidth="1"/>
    <col min="10243" max="10243" width="11.42578125" style="86" bestFit="1" customWidth="1"/>
    <col min="10244" max="10496" width="11" style="86"/>
    <col min="10497" max="10498" width="5.28515625" style="86" customWidth="1"/>
    <col min="10499" max="10499" width="11.42578125" style="86" bestFit="1" customWidth="1"/>
    <col min="10500" max="10752" width="11" style="86"/>
    <col min="10753" max="10754" width="5.28515625" style="86" customWidth="1"/>
    <col min="10755" max="10755" width="11.42578125" style="86" bestFit="1" customWidth="1"/>
    <col min="10756" max="11008" width="11" style="86"/>
    <col min="11009" max="11010" width="5.28515625" style="86" customWidth="1"/>
    <col min="11011" max="11011" width="11.42578125" style="86" bestFit="1" customWidth="1"/>
    <col min="11012" max="11264" width="11" style="86"/>
    <col min="11265" max="11266" width="5.28515625" style="86" customWidth="1"/>
    <col min="11267" max="11267" width="11.42578125" style="86" bestFit="1" customWidth="1"/>
    <col min="11268" max="11520" width="11" style="86"/>
    <col min="11521" max="11522" width="5.28515625" style="86" customWidth="1"/>
    <col min="11523" max="11523" width="11.42578125" style="86" bestFit="1" customWidth="1"/>
    <col min="11524" max="11776" width="11" style="86"/>
    <col min="11777" max="11778" width="5.28515625" style="86" customWidth="1"/>
    <col min="11779" max="11779" width="11.42578125" style="86" bestFit="1" customWidth="1"/>
    <col min="11780" max="12032" width="11" style="86"/>
    <col min="12033" max="12034" width="5.28515625" style="86" customWidth="1"/>
    <col min="12035" max="12035" width="11.42578125" style="86" bestFit="1" customWidth="1"/>
    <col min="12036" max="12288" width="11" style="86"/>
    <col min="12289" max="12290" width="5.28515625" style="86" customWidth="1"/>
    <col min="12291" max="12291" width="11.42578125" style="86" bestFit="1" customWidth="1"/>
    <col min="12292" max="12544" width="11" style="86"/>
    <col min="12545" max="12546" width="5.28515625" style="86" customWidth="1"/>
    <col min="12547" max="12547" width="11.42578125" style="86" bestFit="1" customWidth="1"/>
    <col min="12548" max="12800" width="11" style="86"/>
    <col min="12801" max="12802" width="5.28515625" style="86" customWidth="1"/>
    <col min="12803" max="12803" width="11.42578125" style="86" bestFit="1" customWidth="1"/>
    <col min="12804" max="13056" width="11" style="86"/>
    <col min="13057" max="13058" width="5.28515625" style="86" customWidth="1"/>
    <col min="13059" max="13059" width="11.42578125" style="86" bestFit="1" customWidth="1"/>
    <col min="13060" max="13312" width="11" style="86"/>
    <col min="13313" max="13314" width="5.28515625" style="86" customWidth="1"/>
    <col min="13315" max="13315" width="11.42578125" style="86" bestFit="1" customWidth="1"/>
    <col min="13316" max="13568" width="11" style="86"/>
    <col min="13569" max="13570" width="5.28515625" style="86" customWidth="1"/>
    <col min="13571" max="13571" width="11.42578125" style="86" bestFit="1" customWidth="1"/>
    <col min="13572" max="13824" width="11" style="86"/>
    <col min="13825" max="13826" width="5.28515625" style="86" customWidth="1"/>
    <col min="13827" max="13827" width="11.42578125" style="86" bestFit="1" customWidth="1"/>
    <col min="13828" max="14080" width="11" style="86"/>
    <col min="14081" max="14082" width="5.28515625" style="86" customWidth="1"/>
    <col min="14083" max="14083" width="11.42578125" style="86" bestFit="1" customWidth="1"/>
    <col min="14084" max="14336" width="11" style="86"/>
    <col min="14337" max="14338" width="5.28515625" style="86" customWidth="1"/>
    <col min="14339" max="14339" width="11.42578125" style="86" bestFit="1" customWidth="1"/>
    <col min="14340" max="14592" width="11" style="86"/>
    <col min="14593" max="14594" width="5.28515625" style="86" customWidth="1"/>
    <col min="14595" max="14595" width="11.42578125" style="86" bestFit="1" customWidth="1"/>
    <col min="14596" max="14848" width="11" style="86"/>
    <col min="14849" max="14850" width="5.28515625" style="86" customWidth="1"/>
    <col min="14851" max="14851" width="11.42578125" style="86" bestFit="1" customWidth="1"/>
    <col min="14852" max="15104" width="11" style="86"/>
    <col min="15105" max="15106" width="5.28515625" style="86" customWidth="1"/>
    <col min="15107" max="15107" width="11.42578125" style="86" bestFit="1" customWidth="1"/>
    <col min="15108" max="15360" width="11" style="86"/>
    <col min="15361" max="15362" width="5.28515625" style="86" customWidth="1"/>
    <col min="15363" max="15363" width="11.42578125" style="86" bestFit="1" customWidth="1"/>
    <col min="15364" max="15616" width="11" style="86"/>
    <col min="15617" max="15618" width="5.28515625" style="86" customWidth="1"/>
    <col min="15619" max="15619" width="11.42578125" style="86" bestFit="1" customWidth="1"/>
    <col min="15620" max="15872" width="11" style="86"/>
    <col min="15873" max="15874" width="5.28515625" style="86" customWidth="1"/>
    <col min="15875" max="15875" width="11.42578125" style="86" bestFit="1" customWidth="1"/>
    <col min="15876" max="16128" width="11" style="86"/>
    <col min="16129" max="16130" width="5.28515625" style="86" customWidth="1"/>
    <col min="16131" max="16131" width="11.42578125" style="86" bestFit="1" customWidth="1"/>
    <col min="16132" max="16384" width="11" style="86"/>
  </cols>
  <sheetData>
    <row r="1" spans="1:9" s="1" customFormat="1" ht="12" customHeight="1" x14ac:dyDescent="0.15">
      <c r="A1" s="45" t="s">
        <v>38</v>
      </c>
      <c r="B1" s="8"/>
      <c r="F1" s="32"/>
      <c r="G1" s="32"/>
      <c r="I1" s="23"/>
    </row>
    <row r="2" spans="1:9" s="1" customFormat="1" ht="12" customHeight="1" x14ac:dyDescent="0.15">
      <c r="A2" s="97" t="s">
        <v>51</v>
      </c>
      <c r="B2" s="8"/>
      <c r="F2" s="32"/>
      <c r="G2" s="32"/>
    </row>
    <row r="3" spans="1:9" s="1" customFormat="1" ht="12" customHeight="1" x14ac:dyDescent="0.15">
      <c r="A3" s="96" t="s">
        <v>36</v>
      </c>
      <c r="B3" s="8"/>
      <c r="F3" s="32"/>
      <c r="G3" s="32"/>
    </row>
    <row r="4" spans="1:9" s="1" customFormat="1" ht="12" customHeight="1" x14ac:dyDescent="0.15">
      <c r="A4" s="45" t="s">
        <v>112</v>
      </c>
      <c r="B4" s="8"/>
    </row>
    <row r="5" spans="1:9" s="1" customFormat="1" ht="12" customHeight="1" x14ac:dyDescent="0.15">
      <c r="A5" s="44" t="s">
        <v>3</v>
      </c>
      <c r="B5" s="95" t="s">
        <v>4</v>
      </c>
      <c r="C5" s="13"/>
      <c r="D5" s="300" t="s">
        <v>2</v>
      </c>
      <c r="E5" s="303" t="s">
        <v>5</v>
      </c>
      <c r="F5" s="43"/>
      <c r="G5" s="300" t="s">
        <v>7</v>
      </c>
    </row>
    <row r="6" spans="1:9" s="1" customFormat="1" ht="12" customHeight="1" x14ac:dyDescent="0.15">
      <c r="A6" s="42" t="s">
        <v>13</v>
      </c>
      <c r="B6" s="94" t="s">
        <v>14</v>
      </c>
      <c r="C6" s="16" t="s">
        <v>15</v>
      </c>
      <c r="D6" s="301"/>
      <c r="E6" s="301" t="s">
        <v>16</v>
      </c>
      <c r="F6" s="13" t="s">
        <v>6</v>
      </c>
      <c r="G6" s="301" t="s">
        <v>16</v>
      </c>
    </row>
    <row r="7" spans="1:9" s="1" customFormat="1" ht="12" customHeight="1" x14ac:dyDescent="0.15">
      <c r="A7" s="41" t="s">
        <v>19</v>
      </c>
      <c r="B7" s="93" t="s">
        <v>19</v>
      </c>
      <c r="C7" s="19"/>
      <c r="D7" s="302"/>
      <c r="E7" s="302"/>
      <c r="F7" s="19"/>
      <c r="G7" s="302"/>
    </row>
    <row r="8" spans="1:9" s="1" customFormat="1" ht="12" customHeight="1" x14ac:dyDescent="0.15">
      <c r="A8" s="40"/>
      <c r="B8" s="28"/>
      <c r="C8" s="22"/>
      <c r="D8" s="23" t="s">
        <v>20</v>
      </c>
      <c r="E8" s="23" t="s">
        <v>20</v>
      </c>
      <c r="F8" s="23" t="s">
        <v>20</v>
      </c>
      <c r="G8" s="23" t="s">
        <v>20</v>
      </c>
    </row>
    <row r="9" spans="1:9" ht="12" customHeight="1" x14ac:dyDescent="0.15">
      <c r="A9" s="60">
        <v>20</v>
      </c>
      <c r="B9" s="33">
        <v>201</v>
      </c>
      <c r="C9" s="33" t="s">
        <v>113</v>
      </c>
      <c r="D9" s="91">
        <v>8570</v>
      </c>
      <c r="E9" s="91">
        <v>2410</v>
      </c>
      <c r="F9" s="91">
        <v>2140</v>
      </c>
      <c r="G9" s="91">
        <v>6170</v>
      </c>
    </row>
    <row r="10" spans="1:9" ht="12" customHeight="1" x14ac:dyDescent="0.15">
      <c r="A10" s="60">
        <v>20</v>
      </c>
      <c r="B10" s="33">
        <v>202</v>
      </c>
      <c r="C10" s="33" t="s">
        <v>114</v>
      </c>
      <c r="D10" s="91">
        <v>7600</v>
      </c>
      <c r="E10" s="91">
        <v>4860</v>
      </c>
      <c r="F10" s="91">
        <v>4400</v>
      </c>
      <c r="G10" s="91">
        <v>2740</v>
      </c>
    </row>
    <row r="11" spans="1:9" ht="12" customHeight="1" x14ac:dyDescent="0.15">
      <c r="A11" s="60">
        <v>20</v>
      </c>
      <c r="B11" s="33">
        <v>203</v>
      </c>
      <c r="C11" s="33" t="s">
        <v>115</v>
      </c>
      <c r="D11" s="91">
        <v>5470</v>
      </c>
      <c r="E11" s="91">
        <v>2910</v>
      </c>
      <c r="F11" s="91">
        <v>2530</v>
      </c>
      <c r="G11" s="91">
        <v>2560</v>
      </c>
    </row>
    <row r="12" spans="1:9" ht="12" customHeight="1" x14ac:dyDescent="0.15">
      <c r="A12" s="60">
        <v>20</v>
      </c>
      <c r="B12" s="33">
        <v>204</v>
      </c>
      <c r="C12" s="33" t="s">
        <v>116</v>
      </c>
      <c r="D12" s="91">
        <v>237</v>
      </c>
      <c r="E12" s="91">
        <v>82</v>
      </c>
      <c r="F12" s="91">
        <v>70</v>
      </c>
      <c r="G12" s="91">
        <v>155</v>
      </c>
    </row>
    <row r="13" spans="1:9" ht="12" customHeight="1" x14ac:dyDescent="0.15">
      <c r="A13" s="60">
        <v>20</v>
      </c>
      <c r="B13" s="33">
        <v>205</v>
      </c>
      <c r="C13" s="33" t="s">
        <v>117</v>
      </c>
      <c r="D13" s="91">
        <v>3050</v>
      </c>
      <c r="E13" s="91">
        <v>1050</v>
      </c>
      <c r="F13" s="91">
        <v>905</v>
      </c>
      <c r="G13" s="91">
        <v>1990</v>
      </c>
    </row>
    <row r="14" spans="1:9" ht="12" customHeight="1" x14ac:dyDescent="0.15">
      <c r="A14" s="60">
        <v>20</v>
      </c>
      <c r="B14" s="33">
        <v>206</v>
      </c>
      <c r="C14" s="33" t="s">
        <v>118</v>
      </c>
      <c r="D14" s="91">
        <v>651</v>
      </c>
      <c r="E14" s="91">
        <v>421</v>
      </c>
      <c r="F14" s="91">
        <v>404</v>
      </c>
      <c r="G14" s="91">
        <v>230</v>
      </c>
    </row>
    <row r="15" spans="1:9" ht="12" customHeight="1" x14ac:dyDescent="0.15">
      <c r="A15" s="60">
        <v>20</v>
      </c>
      <c r="B15" s="33">
        <v>207</v>
      </c>
      <c r="C15" s="33" t="s">
        <v>119</v>
      </c>
      <c r="D15" s="91">
        <v>1780</v>
      </c>
      <c r="E15" s="91">
        <v>272</v>
      </c>
      <c r="F15" s="91">
        <v>256</v>
      </c>
      <c r="G15" s="91">
        <v>1510</v>
      </c>
    </row>
    <row r="16" spans="1:9" ht="12" customHeight="1" x14ac:dyDescent="0.15">
      <c r="A16" s="60">
        <v>20</v>
      </c>
      <c r="B16" s="33">
        <v>208</v>
      </c>
      <c r="C16" s="33" t="s">
        <v>120</v>
      </c>
      <c r="D16" s="91">
        <v>2800</v>
      </c>
      <c r="E16" s="91">
        <v>1070</v>
      </c>
      <c r="F16" s="91">
        <v>908</v>
      </c>
      <c r="G16" s="91">
        <v>1730</v>
      </c>
    </row>
    <row r="17" spans="1:7" ht="12" customHeight="1" x14ac:dyDescent="0.15">
      <c r="A17" s="60">
        <v>20</v>
      </c>
      <c r="B17" s="33">
        <v>209</v>
      </c>
      <c r="C17" s="33" t="s">
        <v>121</v>
      </c>
      <c r="D17" s="91">
        <v>5220</v>
      </c>
      <c r="E17" s="91">
        <v>3430</v>
      </c>
      <c r="F17" s="91">
        <v>2990</v>
      </c>
      <c r="G17" s="91">
        <v>1790</v>
      </c>
    </row>
    <row r="18" spans="1:7" ht="12" customHeight="1" x14ac:dyDescent="0.15">
      <c r="A18" s="60">
        <v>20</v>
      </c>
      <c r="B18" s="33">
        <v>210</v>
      </c>
      <c r="C18" s="33" t="s">
        <v>122</v>
      </c>
      <c r="D18" s="91">
        <v>1880</v>
      </c>
      <c r="E18" s="91">
        <v>1410</v>
      </c>
      <c r="F18" s="91">
        <v>1230</v>
      </c>
      <c r="G18" s="91">
        <v>479</v>
      </c>
    </row>
    <row r="19" spans="1:7" ht="12" customHeight="1" x14ac:dyDescent="0.15">
      <c r="A19" s="60">
        <v>20</v>
      </c>
      <c r="B19" s="33">
        <v>211</v>
      </c>
      <c r="C19" s="33" t="s">
        <v>123</v>
      </c>
      <c r="D19" s="91">
        <v>3030</v>
      </c>
      <c r="E19" s="91">
        <v>607</v>
      </c>
      <c r="F19" s="91">
        <v>534</v>
      </c>
      <c r="G19" s="91">
        <v>2420</v>
      </c>
    </row>
    <row r="20" spans="1:7" ht="12" customHeight="1" x14ac:dyDescent="0.15">
      <c r="A20" s="60">
        <v>20</v>
      </c>
      <c r="B20" s="33">
        <v>212</v>
      </c>
      <c r="C20" s="33" t="s">
        <v>124</v>
      </c>
      <c r="D20" s="91">
        <v>2590</v>
      </c>
      <c r="E20" s="91">
        <v>2230</v>
      </c>
      <c r="F20" s="91">
        <v>1950</v>
      </c>
      <c r="G20" s="91">
        <v>358</v>
      </c>
    </row>
    <row r="21" spans="1:7" ht="12" customHeight="1" x14ac:dyDescent="0.15">
      <c r="A21" s="60">
        <v>20</v>
      </c>
      <c r="B21" s="33">
        <v>213</v>
      </c>
      <c r="C21" s="33" t="s">
        <v>125</v>
      </c>
      <c r="D21" s="91">
        <v>3420</v>
      </c>
      <c r="E21" s="91">
        <v>1860</v>
      </c>
      <c r="F21" s="91">
        <v>1560</v>
      </c>
      <c r="G21" s="91">
        <v>1560</v>
      </c>
    </row>
    <row r="22" spans="1:7" ht="12" customHeight="1" x14ac:dyDescent="0.15">
      <c r="A22" s="60">
        <v>20</v>
      </c>
      <c r="B22" s="33">
        <v>214</v>
      </c>
      <c r="C22" s="33" t="s">
        <v>126</v>
      </c>
      <c r="D22" s="91">
        <v>2480</v>
      </c>
      <c r="E22" s="91">
        <v>1410</v>
      </c>
      <c r="F22" s="91">
        <v>1210</v>
      </c>
      <c r="G22" s="91">
        <v>1070</v>
      </c>
    </row>
    <row r="23" spans="1:7" ht="12" customHeight="1" x14ac:dyDescent="0.15">
      <c r="A23" s="60">
        <v>20</v>
      </c>
      <c r="B23" s="33">
        <v>215</v>
      </c>
      <c r="C23" s="33" t="s">
        <v>127</v>
      </c>
      <c r="D23" s="91">
        <v>3040</v>
      </c>
      <c r="E23" s="91">
        <v>1080</v>
      </c>
      <c r="F23" s="91">
        <v>967</v>
      </c>
      <c r="G23" s="91">
        <v>1960</v>
      </c>
    </row>
    <row r="24" spans="1:7" ht="12" customHeight="1" x14ac:dyDescent="0.15">
      <c r="A24" s="60">
        <v>20</v>
      </c>
      <c r="B24" s="33">
        <v>217</v>
      </c>
      <c r="C24" s="33" t="s">
        <v>128</v>
      </c>
      <c r="D24" s="91">
        <v>6580</v>
      </c>
      <c r="E24" s="91">
        <v>3940</v>
      </c>
      <c r="F24" s="91">
        <v>3530</v>
      </c>
      <c r="G24" s="91">
        <v>2640</v>
      </c>
    </row>
    <row r="25" spans="1:7" ht="12" customHeight="1" x14ac:dyDescent="0.15">
      <c r="A25" s="60">
        <v>20</v>
      </c>
      <c r="B25" s="33">
        <v>218</v>
      </c>
      <c r="C25" s="33" t="s">
        <v>129</v>
      </c>
      <c r="D25" s="91">
        <v>1590</v>
      </c>
      <c r="E25" s="91">
        <v>841</v>
      </c>
      <c r="F25" s="91">
        <v>801</v>
      </c>
      <c r="G25" s="91">
        <v>750</v>
      </c>
    </row>
    <row r="26" spans="1:7" ht="12" customHeight="1" x14ac:dyDescent="0.15">
      <c r="A26" s="60">
        <v>20</v>
      </c>
      <c r="B26" s="33">
        <v>219</v>
      </c>
      <c r="C26" s="33" t="s">
        <v>130</v>
      </c>
      <c r="D26" s="91">
        <v>2420</v>
      </c>
      <c r="E26" s="91">
        <v>1120</v>
      </c>
      <c r="F26" s="91">
        <v>950</v>
      </c>
      <c r="G26" s="91">
        <v>1300</v>
      </c>
    </row>
    <row r="27" spans="1:7" ht="12" customHeight="1" x14ac:dyDescent="0.15">
      <c r="A27" s="60">
        <v>20</v>
      </c>
      <c r="B27" s="33">
        <v>220</v>
      </c>
      <c r="C27" s="33" t="s">
        <v>225</v>
      </c>
      <c r="D27" s="91">
        <v>6910</v>
      </c>
      <c r="E27" s="91">
        <v>5400</v>
      </c>
      <c r="F27" s="91">
        <v>4880</v>
      </c>
      <c r="G27" s="91">
        <v>1510</v>
      </c>
    </row>
    <row r="28" spans="1:7" ht="12" customHeight="1" x14ac:dyDescent="0.15">
      <c r="A28" s="60">
        <v>20</v>
      </c>
      <c r="B28" s="33">
        <v>303</v>
      </c>
      <c r="C28" s="33" t="s">
        <v>132</v>
      </c>
      <c r="D28" s="91">
        <v>945</v>
      </c>
      <c r="E28" s="91">
        <v>204</v>
      </c>
      <c r="F28" s="91">
        <v>167</v>
      </c>
      <c r="G28" s="91">
        <v>741</v>
      </c>
    </row>
    <row r="29" spans="1:7" ht="12" customHeight="1" x14ac:dyDescent="0.15">
      <c r="A29" s="60">
        <v>20</v>
      </c>
      <c r="B29" s="33">
        <v>304</v>
      </c>
      <c r="C29" s="33" t="s">
        <v>133</v>
      </c>
      <c r="D29" s="91">
        <v>1860</v>
      </c>
      <c r="E29" s="91">
        <v>44</v>
      </c>
      <c r="F29" s="91">
        <v>35</v>
      </c>
      <c r="G29" s="91">
        <v>1810</v>
      </c>
    </row>
    <row r="30" spans="1:7" ht="12" customHeight="1" x14ac:dyDescent="0.15">
      <c r="A30" s="60">
        <v>20</v>
      </c>
      <c r="B30" s="33">
        <v>305</v>
      </c>
      <c r="C30" s="33" t="s">
        <v>134</v>
      </c>
      <c r="D30" s="91">
        <v>1940</v>
      </c>
      <c r="E30" s="91">
        <v>111</v>
      </c>
      <c r="F30" s="91">
        <v>93</v>
      </c>
      <c r="G30" s="91">
        <v>1830</v>
      </c>
    </row>
    <row r="31" spans="1:7" ht="12" customHeight="1" x14ac:dyDescent="0.15">
      <c r="A31" s="60">
        <v>20</v>
      </c>
      <c r="B31" s="33">
        <v>306</v>
      </c>
      <c r="C31" s="33" t="s">
        <v>135</v>
      </c>
      <c r="D31" s="91">
        <v>312</v>
      </c>
      <c r="E31" s="91">
        <v>44</v>
      </c>
      <c r="F31" s="91">
        <v>35</v>
      </c>
      <c r="G31" s="91">
        <v>268</v>
      </c>
    </row>
    <row r="32" spans="1:7" ht="12" customHeight="1" x14ac:dyDescent="0.15">
      <c r="A32" s="60">
        <v>20</v>
      </c>
      <c r="B32" s="33">
        <v>307</v>
      </c>
      <c r="C32" s="33" t="s">
        <v>136</v>
      </c>
      <c r="D32" s="91">
        <v>169</v>
      </c>
      <c r="E32" s="91">
        <v>30</v>
      </c>
      <c r="F32" s="91">
        <v>23</v>
      </c>
      <c r="G32" s="91">
        <v>139</v>
      </c>
    </row>
    <row r="33" spans="1:7" ht="12" customHeight="1" x14ac:dyDescent="0.15">
      <c r="A33" s="60">
        <v>20</v>
      </c>
      <c r="B33" s="33">
        <v>309</v>
      </c>
      <c r="C33" s="33" t="s">
        <v>137</v>
      </c>
      <c r="D33" s="91">
        <v>1280</v>
      </c>
      <c r="E33" s="91">
        <v>718</v>
      </c>
      <c r="F33" s="91">
        <v>614</v>
      </c>
      <c r="G33" s="91">
        <v>563</v>
      </c>
    </row>
    <row r="34" spans="1:7" ht="12" customHeight="1" x14ac:dyDescent="0.15">
      <c r="A34" s="60">
        <v>20</v>
      </c>
      <c r="B34" s="33">
        <v>321</v>
      </c>
      <c r="C34" s="33" t="s">
        <v>138</v>
      </c>
      <c r="D34" s="91">
        <v>343</v>
      </c>
      <c r="E34" s="91">
        <v>116</v>
      </c>
      <c r="F34" s="91">
        <v>102</v>
      </c>
      <c r="G34" s="91">
        <v>227</v>
      </c>
    </row>
    <row r="35" spans="1:7" ht="12" customHeight="1" x14ac:dyDescent="0.15">
      <c r="A35" s="60">
        <v>20</v>
      </c>
      <c r="B35" s="33">
        <v>323</v>
      </c>
      <c r="C35" s="33" t="s">
        <v>140</v>
      </c>
      <c r="D35" s="91">
        <v>766</v>
      </c>
      <c r="E35" s="91">
        <v>235</v>
      </c>
      <c r="F35" s="91">
        <v>202</v>
      </c>
      <c r="G35" s="91">
        <v>531</v>
      </c>
    </row>
    <row r="36" spans="1:7" ht="12" customHeight="1" x14ac:dyDescent="0.15">
      <c r="A36" s="60">
        <v>20</v>
      </c>
      <c r="B36" s="33">
        <v>324</v>
      </c>
      <c r="C36" s="33" t="s">
        <v>141</v>
      </c>
      <c r="D36" s="91">
        <v>1330</v>
      </c>
      <c r="E36" s="91">
        <v>731</v>
      </c>
      <c r="F36" s="91">
        <v>610</v>
      </c>
      <c r="G36" s="91">
        <v>597</v>
      </c>
    </row>
    <row r="37" spans="1:7" ht="12" customHeight="1" x14ac:dyDescent="0.15">
      <c r="A37" s="60">
        <v>20</v>
      </c>
      <c r="B37" s="33">
        <v>349</v>
      </c>
      <c r="C37" s="33" t="s">
        <v>148</v>
      </c>
      <c r="D37" s="91">
        <v>456</v>
      </c>
      <c r="E37" s="91">
        <v>244</v>
      </c>
      <c r="F37" s="91">
        <v>181</v>
      </c>
      <c r="G37" s="91">
        <v>212</v>
      </c>
    </row>
    <row r="38" spans="1:7" ht="12" customHeight="1" x14ac:dyDescent="0.15">
      <c r="A38" s="60">
        <v>20</v>
      </c>
      <c r="B38" s="33">
        <v>350</v>
      </c>
      <c r="C38" s="33" t="s">
        <v>226</v>
      </c>
      <c r="D38" s="91">
        <v>947</v>
      </c>
      <c r="E38" s="91">
        <v>503</v>
      </c>
      <c r="F38" s="91">
        <v>391</v>
      </c>
      <c r="G38" s="91">
        <v>444</v>
      </c>
    </row>
    <row r="39" spans="1:7" ht="12" customHeight="1" x14ac:dyDescent="0.15">
      <c r="A39" s="60">
        <v>20</v>
      </c>
      <c r="B39" s="33">
        <v>361</v>
      </c>
      <c r="C39" s="33" t="s">
        <v>149</v>
      </c>
      <c r="D39" s="91">
        <v>54</v>
      </c>
      <c r="E39" s="91">
        <v>27</v>
      </c>
      <c r="F39" s="91">
        <v>21</v>
      </c>
      <c r="G39" s="91">
        <v>27</v>
      </c>
    </row>
    <row r="40" spans="1:7" ht="12" customHeight="1" x14ac:dyDescent="0.15">
      <c r="A40" s="60">
        <v>20</v>
      </c>
      <c r="B40" s="33">
        <v>362</v>
      </c>
      <c r="C40" s="33" t="s">
        <v>150</v>
      </c>
      <c r="D40" s="91">
        <v>1650</v>
      </c>
      <c r="E40" s="91">
        <v>926</v>
      </c>
      <c r="F40" s="91">
        <v>759</v>
      </c>
      <c r="G40" s="91">
        <v>724</v>
      </c>
    </row>
    <row r="41" spans="1:7" ht="12" customHeight="1" x14ac:dyDescent="0.15">
      <c r="A41" s="60">
        <v>20</v>
      </c>
      <c r="B41" s="33">
        <v>363</v>
      </c>
      <c r="C41" s="33" t="s">
        <v>151</v>
      </c>
      <c r="D41" s="91">
        <v>1140</v>
      </c>
      <c r="E41" s="91">
        <v>558</v>
      </c>
      <c r="F41" s="91">
        <v>484</v>
      </c>
      <c r="G41" s="91">
        <v>584</v>
      </c>
    </row>
    <row r="42" spans="1:7" ht="12" customHeight="1" x14ac:dyDescent="0.15">
      <c r="A42" s="60">
        <v>20</v>
      </c>
      <c r="B42" s="33">
        <v>382</v>
      </c>
      <c r="C42" s="33" t="s">
        <v>153</v>
      </c>
      <c r="D42" s="91">
        <v>963</v>
      </c>
      <c r="E42" s="91">
        <v>545</v>
      </c>
      <c r="F42" s="91">
        <v>480</v>
      </c>
      <c r="G42" s="91">
        <v>418</v>
      </c>
    </row>
    <row r="43" spans="1:7" ht="12" customHeight="1" x14ac:dyDescent="0.15">
      <c r="A43" s="60">
        <v>20</v>
      </c>
      <c r="B43" s="33">
        <v>383</v>
      </c>
      <c r="C43" s="33" t="s">
        <v>154</v>
      </c>
      <c r="D43" s="91">
        <v>1520</v>
      </c>
      <c r="E43" s="91">
        <v>724</v>
      </c>
      <c r="F43" s="91">
        <v>635</v>
      </c>
      <c r="G43" s="91">
        <v>798</v>
      </c>
    </row>
    <row r="44" spans="1:7" ht="12" customHeight="1" x14ac:dyDescent="0.15">
      <c r="A44" s="60">
        <v>20</v>
      </c>
      <c r="B44" s="33">
        <v>384</v>
      </c>
      <c r="C44" s="33" t="s">
        <v>155</v>
      </c>
      <c r="D44" s="91">
        <v>1180</v>
      </c>
      <c r="E44" s="91">
        <v>837</v>
      </c>
      <c r="F44" s="91">
        <v>728</v>
      </c>
      <c r="G44" s="91">
        <v>342</v>
      </c>
    </row>
    <row r="45" spans="1:7" ht="12" customHeight="1" x14ac:dyDescent="0.15">
      <c r="A45" s="60">
        <v>20</v>
      </c>
      <c r="B45" s="33">
        <v>385</v>
      </c>
      <c r="C45" s="33" t="s">
        <v>156</v>
      </c>
      <c r="D45" s="91">
        <v>887</v>
      </c>
      <c r="E45" s="91">
        <v>542</v>
      </c>
      <c r="F45" s="91">
        <v>474</v>
      </c>
      <c r="G45" s="91">
        <v>345</v>
      </c>
    </row>
    <row r="46" spans="1:7" ht="12" customHeight="1" x14ac:dyDescent="0.15">
      <c r="A46" s="60">
        <v>20</v>
      </c>
      <c r="B46" s="33">
        <v>386</v>
      </c>
      <c r="C46" s="33" t="s">
        <v>157</v>
      </c>
      <c r="D46" s="91">
        <v>767</v>
      </c>
      <c r="E46" s="91">
        <v>423</v>
      </c>
      <c r="F46" s="91">
        <v>360</v>
      </c>
      <c r="G46" s="91">
        <v>344</v>
      </c>
    </row>
    <row r="47" spans="1:7" ht="12" customHeight="1" x14ac:dyDescent="0.15">
      <c r="A47" s="60">
        <v>20</v>
      </c>
      <c r="B47" s="33">
        <v>388</v>
      </c>
      <c r="C47" s="33" t="s">
        <v>159</v>
      </c>
      <c r="D47" s="91">
        <v>498</v>
      </c>
      <c r="E47" s="91">
        <v>409</v>
      </c>
      <c r="F47" s="91">
        <v>355</v>
      </c>
      <c r="G47" s="91">
        <v>89</v>
      </c>
    </row>
    <row r="48" spans="1:7" ht="12" customHeight="1" x14ac:dyDescent="0.15">
      <c r="A48" s="60">
        <v>20</v>
      </c>
      <c r="B48" s="33">
        <v>402</v>
      </c>
      <c r="C48" s="33" t="s">
        <v>160</v>
      </c>
      <c r="D48" s="91">
        <v>1060</v>
      </c>
      <c r="E48" s="91">
        <v>239</v>
      </c>
      <c r="F48" s="91">
        <v>200</v>
      </c>
      <c r="G48" s="91">
        <v>817</v>
      </c>
    </row>
    <row r="49" spans="1:7" ht="12" customHeight="1" x14ac:dyDescent="0.15">
      <c r="A49" s="60">
        <v>20</v>
      </c>
      <c r="B49" s="33">
        <v>403</v>
      </c>
      <c r="C49" s="33" t="s">
        <v>161</v>
      </c>
      <c r="D49" s="91">
        <v>945</v>
      </c>
      <c r="E49" s="91">
        <v>286</v>
      </c>
      <c r="F49" s="91">
        <v>242</v>
      </c>
      <c r="G49" s="91">
        <v>659</v>
      </c>
    </row>
    <row r="50" spans="1:7" ht="12" customHeight="1" x14ac:dyDescent="0.15">
      <c r="A50" s="60">
        <v>20</v>
      </c>
      <c r="B50" s="33">
        <v>404</v>
      </c>
      <c r="C50" s="33" t="s">
        <v>162</v>
      </c>
      <c r="D50" s="91">
        <v>509</v>
      </c>
      <c r="E50" s="91">
        <v>249</v>
      </c>
      <c r="F50" s="91">
        <v>197</v>
      </c>
      <c r="G50" s="91">
        <v>260</v>
      </c>
    </row>
    <row r="51" spans="1:7" ht="12" customHeight="1" x14ac:dyDescent="0.15">
      <c r="A51" s="60">
        <v>20</v>
      </c>
      <c r="B51" s="33">
        <v>407</v>
      </c>
      <c r="C51" s="33" t="s">
        <v>164</v>
      </c>
      <c r="D51" s="91">
        <v>459</v>
      </c>
      <c r="E51" s="91">
        <v>216</v>
      </c>
      <c r="F51" s="91">
        <v>176</v>
      </c>
      <c r="G51" s="91">
        <v>243</v>
      </c>
    </row>
    <row r="52" spans="1:7" ht="12" customHeight="1" x14ac:dyDescent="0.15">
      <c r="A52" s="60">
        <v>20</v>
      </c>
      <c r="B52" s="33">
        <v>409</v>
      </c>
      <c r="C52" s="33" t="s">
        <v>166</v>
      </c>
      <c r="D52" s="91">
        <v>21</v>
      </c>
      <c r="E52" s="91">
        <v>8</v>
      </c>
      <c r="F52" s="91">
        <v>6</v>
      </c>
      <c r="G52" s="91">
        <v>13</v>
      </c>
    </row>
    <row r="53" spans="1:7" ht="12" customHeight="1" x14ac:dyDescent="0.15">
      <c r="A53" s="60">
        <v>20</v>
      </c>
      <c r="B53" s="33">
        <v>410</v>
      </c>
      <c r="C53" s="33" t="s">
        <v>167</v>
      </c>
      <c r="D53" s="91">
        <v>134</v>
      </c>
      <c r="E53" s="91">
        <v>55</v>
      </c>
      <c r="F53" s="91">
        <v>42</v>
      </c>
      <c r="G53" s="91">
        <v>79</v>
      </c>
    </row>
    <row r="54" spans="1:7" ht="12" customHeight="1" x14ac:dyDescent="0.15">
      <c r="A54" s="60">
        <v>20</v>
      </c>
      <c r="B54" s="33">
        <v>411</v>
      </c>
      <c r="C54" s="33" t="s">
        <v>168</v>
      </c>
      <c r="D54" s="91">
        <v>423</v>
      </c>
      <c r="E54" s="91">
        <v>161</v>
      </c>
      <c r="F54" s="91">
        <v>131</v>
      </c>
      <c r="G54" s="91">
        <v>262</v>
      </c>
    </row>
    <row r="55" spans="1:7" ht="12" customHeight="1" x14ac:dyDescent="0.15">
      <c r="A55" s="60">
        <v>20</v>
      </c>
      <c r="B55" s="33">
        <v>412</v>
      </c>
      <c r="C55" s="33" t="s">
        <v>169</v>
      </c>
      <c r="D55" s="91">
        <v>111</v>
      </c>
      <c r="E55" s="91">
        <v>69</v>
      </c>
      <c r="F55" s="91">
        <v>57</v>
      </c>
      <c r="G55" s="91">
        <v>42</v>
      </c>
    </row>
    <row r="56" spans="1:7" ht="12" customHeight="1" x14ac:dyDescent="0.15">
      <c r="A56" s="60">
        <v>20</v>
      </c>
      <c r="B56" s="33">
        <v>413</v>
      </c>
      <c r="C56" s="33" t="s">
        <v>170</v>
      </c>
      <c r="D56" s="91">
        <v>99</v>
      </c>
      <c r="E56" s="91">
        <v>25</v>
      </c>
      <c r="F56" s="91">
        <v>19</v>
      </c>
      <c r="G56" s="91">
        <v>74</v>
      </c>
    </row>
    <row r="57" spans="1:7" ht="12" customHeight="1" x14ac:dyDescent="0.15">
      <c r="A57" s="60">
        <v>20</v>
      </c>
      <c r="B57" s="33">
        <v>414</v>
      </c>
      <c r="C57" s="33" t="s">
        <v>171</v>
      </c>
      <c r="D57" s="91">
        <v>199</v>
      </c>
      <c r="E57" s="91">
        <v>66</v>
      </c>
      <c r="F57" s="91">
        <v>53</v>
      </c>
      <c r="G57" s="91">
        <v>133</v>
      </c>
    </row>
    <row r="58" spans="1:7" ht="12" customHeight="1" x14ac:dyDescent="0.15">
      <c r="A58" s="60">
        <v>20</v>
      </c>
      <c r="B58" s="33">
        <v>415</v>
      </c>
      <c r="C58" s="33" t="s">
        <v>172</v>
      </c>
      <c r="D58" s="91">
        <v>472</v>
      </c>
      <c r="E58" s="91">
        <v>163</v>
      </c>
      <c r="F58" s="91">
        <v>137</v>
      </c>
      <c r="G58" s="91">
        <v>309</v>
      </c>
    </row>
    <row r="59" spans="1:7" ht="12" customHeight="1" x14ac:dyDescent="0.15">
      <c r="A59" s="60">
        <v>20</v>
      </c>
      <c r="B59" s="33">
        <v>416</v>
      </c>
      <c r="C59" s="33" t="s">
        <v>173</v>
      </c>
      <c r="D59" s="91">
        <v>588</v>
      </c>
      <c r="E59" s="91">
        <v>180</v>
      </c>
      <c r="F59" s="91">
        <v>150</v>
      </c>
      <c r="G59" s="91">
        <v>408</v>
      </c>
    </row>
    <row r="60" spans="1:7" ht="12" customHeight="1" x14ac:dyDescent="0.15">
      <c r="A60" s="60">
        <v>20</v>
      </c>
      <c r="B60" s="33">
        <v>417</v>
      </c>
      <c r="C60" s="33" t="s">
        <v>174</v>
      </c>
      <c r="D60" s="91">
        <v>206</v>
      </c>
      <c r="E60" s="91">
        <v>60</v>
      </c>
      <c r="F60" s="91">
        <v>47</v>
      </c>
      <c r="G60" s="91">
        <v>146</v>
      </c>
    </row>
    <row r="61" spans="1:7" ht="12" customHeight="1" x14ac:dyDescent="0.15">
      <c r="A61" s="60">
        <v>20</v>
      </c>
      <c r="B61" s="33">
        <v>422</v>
      </c>
      <c r="C61" s="33" t="s">
        <v>178</v>
      </c>
      <c r="D61" s="91">
        <v>173</v>
      </c>
      <c r="E61" s="91">
        <v>93</v>
      </c>
      <c r="F61" s="91">
        <v>71</v>
      </c>
      <c r="G61" s="91">
        <v>80</v>
      </c>
    </row>
    <row r="62" spans="1:7" ht="12" customHeight="1" x14ac:dyDescent="0.15">
      <c r="A62" s="60">
        <v>20</v>
      </c>
      <c r="B62" s="33">
        <v>423</v>
      </c>
      <c r="C62" s="33" t="s">
        <v>179</v>
      </c>
      <c r="D62" s="91">
        <v>292</v>
      </c>
      <c r="E62" s="91">
        <v>187</v>
      </c>
      <c r="F62" s="91">
        <v>142</v>
      </c>
      <c r="G62" s="91">
        <v>105</v>
      </c>
    </row>
    <row r="63" spans="1:7" ht="12" customHeight="1" x14ac:dyDescent="0.15">
      <c r="A63" s="60">
        <v>20</v>
      </c>
      <c r="B63" s="33">
        <v>425</v>
      </c>
      <c r="C63" s="33" t="s">
        <v>181</v>
      </c>
      <c r="D63" s="91">
        <v>214</v>
      </c>
      <c r="E63" s="91">
        <v>93</v>
      </c>
      <c r="F63" s="91">
        <v>73</v>
      </c>
      <c r="G63" s="91">
        <v>121</v>
      </c>
    </row>
    <row r="64" spans="1:7" ht="12" customHeight="1" x14ac:dyDescent="0.15">
      <c r="A64" s="60">
        <v>20</v>
      </c>
      <c r="B64" s="33">
        <v>429</v>
      </c>
      <c r="C64" s="33" t="s">
        <v>185</v>
      </c>
      <c r="D64" s="91">
        <v>43</v>
      </c>
      <c r="E64" s="91">
        <v>30</v>
      </c>
      <c r="F64" s="91">
        <v>23</v>
      </c>
      <c r="G64" s="91">
        <v>13</v>
      </c>
    </row>
    <row r="65" spans="1:7" ht="12" customHeight="1" x14ac:dyDescent="0.15">
      <c r="A65" s="60">
        <v>20</v>
      </c>
      <c r="B65" s="33">
        <v>430</v>
      </c>
      <c r="C65" s="33" t="s">
        <v>186</v>
      </c>
      <c r="D65" s="91">
        <v>162</v>
      </c>
      <c r="E65" s="91">
        <v>92</v>
      </c>
      <c r="F65" s="91">
        <v>71</v>
      </c>
      <c r="G65" s="91">
        <v>70</v>
      </c>
    </row>
    <row r="66" spans="1:7" ht="12" customHeight="1" x14ac:dyDescent="0.15">
      <c r="A66" s="60">
        <v>20</v>
      </c>
      <c r="B66" s="33">
        <v>432</v>
      </c>
      <c r="C66" s="33" t="s">
        <v>227</v>
      </c>
      <c r="D66" s="91">
        <v>1160</v>
      </c>
      <c r="E66" s="91">
        <v>499</v>
      </c>
      <c r="F66" s="91">
        <v>387</v>
      </c>
      <c r="G66" s="91">
        <v>660</v>
      </c>
    </row>
    <row r="67" spans="1:7" ht="12" customHeight="1" x14ac:dyDescent="0.15">
      <c r="A67" s="60">
        <v>20</v>
      </c>
      <c r="B67" s="33">
        <v>446</v>
      </c>
      <c r="C67" s="33" t="s">
        <v>191</v>
      </c>
      <c r="D67" s="91">
        <v>382</v>
      </c>
      <c r="E67" s="91">
        <v>218</v>
      </c>
      <c r="F67" s="91">
        <v>187</v>
      </c>
      <c r="G67" s="91">
        <v>164</v>
      </c>
    </row>
    <row r="68" spans="1:7" ht="12" customHeight="1" x14ac:dyDescent="0.15">
      <c r="A68" s="60">
        <v>20</v>
      </c>
      <c r="B68" s="33">
        <v>448</v>
      </c>
      <c r="C68" s="33" t="s">
        <v>193</v>
      </c>
      <c r="D68" s="91">
        <v>237</v>
      </c>
      <c r="E68" s="91">
        <v>98</v>
      </c>
      <c r="F68" s="91">
        <v>87</v>
      </c>
      <c r="G68" s="91">
        <v>139</v>
      </c>
    </row>
    <row r="69" spans="1:7" ht="12" customHeight="1" x14ac:dyDescent="0.15">
      <c r="A69" s="60">
        <v>20</v>
      </c>
      <c r="B69" s="33">
        <v>450</v>
      </c>
      <c r="C69" s="33" t="s">
        <v>195</v>
      </c>
      <c r="D69" s="91">
        <v>796</v>
      </c>
      <c r="E69" s="91">
        <v>193</v>
      </c>
      <c r="F69" s="91">
        <v>175</v>
      </c>
      <c r="G69" s="91">
        <v>603</v>
      </c>
    </row>
    <row r="70" spans="1:7" ht="12" customHeight="1" x14ac:dyDescent="0.15">
      <c r="A70" s="60">
        <v>20</v>
      </c>
      <c r="B70" s="33">
        <v>451</v>
      </c>
      <c r="C70" s="33" t="s">
        <v>196</v>
      </c>
      <c r="D70" s="91">
        <v>557</v>
      </c>
      <c r="E70" s="91">
        <v>108</v>
      </c>
      <c r="F70" s="91">
        <v>95</v>
      </c>
      <c r="G70" s="91">
        <v>449</v>
      </c>
    </row>
    <row r="71" spans="1:7" ht="12" customHeight="1" x14ac:dyDescent="0.15">
      <c r="A71" s="60">
        <v>20</v>
      </c>
      <c r="B71" s="33">
        <v>452</v>
      </c>
      <c r="C71" s="33" t="s">
        <v>228</v>
      </c>
      <c r="D71" s="91">
        <v>650</v>
      </c>
      <c r="E71" s="91">
        <v>340</v>
      </c>
      <c r="F71" s="91">
        <v>290</v>
      </c>
      <c r="G71" s="91">
        <v>310</v>
      </c>
    </row>
    <row r="72" spans="1:7" ht="12" customHeight="1" x14ac:dyDescent="0.15">
      <c r="A72" s="60">
        <v>20</v>
      </c>
      <c r="B72" s="33">
        <v>481</v>
      </c>
      <c r="C72" s="33" t="s">
        <v>204</v>
      </c>
      <c r="D72" s="91">
        <v>881</v>
      </c>
      <c r="E72" s="91">
        <v>706</v>
      </c>
      <c r="F72" s="91">
        <v>647</v>
      </c>
      <c r="G72" s="91">
        <v>175</v>
      </c>
    </row>
    <row r="73" spans="1:7" ht="12" customHeight="1" x14ac:dyDescent="0.15">
      <c r="A73" s="60">
        <v>20</v>
      </c>
      <c r="B73" s="33">
        <v>482</v>
      </c>
      <c r="C73" s="33" t="s">
        <v>205</v>
      </c>
      <c r="D73" s="91">
        <v>1160</v>
      </c>
      <c r="E73" s="91">
        <v>1050</v>
      </c>
      <c r="F73" s="91">
        <v>962</v>
      </c>
      <c r="G73" s="91">
        <v>105</v>
      </c>
    </row>
    <row r="74" spans="1:7" ht="12" customHeight="1" x14ac:dyDescent="0.15">
      <c r="A74" s="60">
        <v>20</v>
      </c>
      <c r="B74" s="33">
        <v>485</v>
      </c>
      <c r="C74" s="33" t="s">
        <v>208</v>
      </c>
      <c r="D74" s="91">
        <v>766</v>
      </c>
      <c r="E74" s="91">
        <v>664</v>
      </c>
      <c r="F74" s="91">
        <v>553</v>
      </c>
      <c r="G74" s="91">
        <v>102</v>
      </c>
    </row>
    <row r="75" spans="1:7" ht="12" customHeight="1" x14ac:dyDescent="0.15">
      <c r="A75" s="60">
        <v>20</v>
      </c>
      <c r="B75" s="33">
        <v>486</v>
      </c>
      <c r="C75" s="33" t="s">
        <v>209</v>
      </c>
      <c r="D75" s="91">
        <v>433</v>
      </c>
      <c r="E75" s="91">
        <v>354</v>
      </c>
      <c r="F75" s="91">
        <v>227</v>
      </c>
      <c r="G75" s="91">
        <v>79</v>
      </c>
    </row>
    <row r="76" spans="1:7" ht="12" customHeight="1" x14ac:dyDescent="0.15">
      <c r="A76" s="60">
        <v>20</v>
      </c>
      <c r="B76" s="33">
        <v>521</v>
      </c>
      <c r="C76" s="33" t="s">
        <v>210</v>
      </c>
      <c r="D76" s="91">
        <v>539</v>
      </c>
      <c r="E76" s="91">
        <v>194</v>
      </c>
      <c r="F76" s="91">
        <v>176</v>
      </c>
      <c r="G76" s="91">
        <v>345</v>
      </c>
    </row>
    <row r="77" spans="1:7" ht="12" customHeight="1" x14ac:dyDescent="0.15">
      <c r="A77" s="60">
        <v>20</v>
      </c>
      <c r="B77" s="33">
        <v>541</v>
      </c>
      <c r="C77" s="33" t="s">
        <v>211</v>
      </c>
      <c r="D77" s="91">
        <v>810</v>
      </c>
      <c r="E77" s="91">
        <v>159</v>
      </c>
      <c r="F77" s="91">
        <v>155</v>
      </c>
      <c r="G77" s="91">
        <v>651</v>
      </c>
    </row>
    <row r="78" spans="1:7" ht="12" customHeight="1" x14ac:dyDescent="0.15">
      <c r="A78" s="60">
        <v>20</v>
      </c>
      <c r="B78" s="33">
        <v>543</v>
      </c>
      <c r="C78" s="33" t="s">
        <v>212</v>
      </c>
      <c r="D78" s="91">
        <v>637</v>
      </c>
      <c r="E78" s="91">
        <v>139</v>
      </c>
      <c r="F78" s="91">
        <v>120</v>
      </c>
      <c r="G78" s="91">
        <v>498</v>
      </c>
    </row>
    <row r="79" spans="1:7" ht="12" customHeight="1" x14ac:dyDescent="0.15">
      <c r="A79" s="60">
        <v>20</v>
      </c>
      <c r="B79" s="33">
        <v>561</v>
      </c>
      <c r="C79" s="33" t="s">
        <v>213</v>
      </c>
      <c r="D79" s="91">
        <v>1040</v>
      </c>
      <c r="E79" s="91">
        <v>163</v>
      </c>
      <c r="F79" s="91">
        <v>130</v>
      </c>
      <c r="G79" s="91">
        <v>872</v>
      </c>
    </row>
    <row r="80" spans="1:7" ht="12" customHeight="1" x14ac:dyDescent="0.15">
      <c r="A80" s="60">
        <v>20</v>
      </c>
      <c r="B80" s="33">
        <v>562</v>
      </c>
      <c r="C80" s="33" t="s">
        <v>214</v>
      </c>
      <c r="D80" s="91">
        <v>891</v>
      </c>
      <c r="E80" s="91">
        <v>556</v>
      </c>
      <c r="F80" s="91">
        <v>455</v>
      </c>
      <c r="G80" s="91">
        <v>335</v>
      </c>
    </row>
    <row r="81" spans="1:9" ht="12" customHeight="1" x14ac:dyDescent="0.15">
      <c r="A81" s="60">
        <v>20</v>
      </c>
      <c r="B81" s="33">
        <v>563</v>
      </c>
      <c r="C81" s="33" t="s">
        <v>215</v>
      </c>
      <c r="D81" s="91">
        <v>340</v>
      </c>
      <c r="E81" s="91">
        <v>241</v>
      </c>
      <c r="F81" s="91">
        <v>179</v>
      </c>
      <c r="G81" s="91">
        <v>99</v>
      </c>
    </row>
    <row r="82" spans="1:9" ht="12" customHeight="1" x14ac:dyDescent="0.15">
      <c r="A82" s="60">
        <v>20</v>
      </c>
      <c r="B82" s="33">
        <v>583</v>
      </c>
      <c r="C82" s="33" t="s">
        <v>217</v>
      </c>
      <c r="D82" s="91">
        <v>1500</v>
      </c>
      <c r="E82" s="91">
        <v>953</v>
      </c>
      <c r="F82" s="91">
        <v>825</v>
      </c>
      <c r="G82" s="91">
        <v>546</v>
      </c>
    </row>
    <row r="83" spans="1:9" ht="12" customHeight="1" x14ac:dyDescent="0.15">
      <c r="A83" s="60">
        <v>20</v>
      </c>
      <c r="B83" s="33">
        <v>588</v>
      </c>
      <c r="C83" s="33" t="s">
        <v>220</v>
      </c>
      <c r="D83" s="91">
        <v>353</v>
      </c>
      <c r="E83" s="91">
        <v>82</v>
      </c>
      <c r="F83" s="91">
        <v>65</v>
      </c>
      <c r="G83" s="91">
        <v>271</v>
      </c>
    </row>
    <row r="84" spans="1:9" ht="12" customHeight="1" x14ac:dyDescent="0.15">
      <c r="A84" s="60">
        <v>20</v>
      </c>
      <c r="B84" s="33">
        <v>590</v>
      </c>
      <c r="C84" s="33" t="s">
        <v>229</v>
      </c>
      <c r="D84" s="91">
        <v>1760</v>
      </c>
      <c r="E84" s="91">
        <v>756</v>
      </c>
      <c r="F84" s="91">
        <v>643</v>
      </c>
      <c r="G84" s="91">
        <v>1010</v>
      </c>
    </row>
    <row r="85" spans="1:9" ht="12" customHeight="1" x14ac:dyDescent="0.15">
      <c r="A85" s="60">
        <v>20</v>
      </c>
      <c r="B85" s="33">
        <v>602</v>
      </c>
      <c r="C85" s="33" t="s">
        <v>223</v>
      </c>
      <c r="D85" s="91">
        <v>645</v>
      </c>
      <c r="E85" s="91">
        <v>357</v>
      </c>
      <c r="F85" s="91">
        <v>274</v>
      </c>
      <c r="G85" s="91">
        <v>288</v>
      </c>
    </row>
    <row r="86" spans="1:9" ht="12" customHeight="1" x14ac:dyDescent="0.15">
      <c r="A86" s="60"/>
      <c r="B86" s="33"/>
      <c r="C86" s="33"/>
      <c r="D86" s="91"/>
      <c r="E86" s="91"/>
      <c r="F86" s="91"/>
      <c r="G86" s="91"/>
    </row>
    <row r="87" spans="1:9" ht="12" customHeight="1" x14ac:dyDescent="0.15">
      <c r="A87" s="60"/>
      <c r="B87" s="33"/>
      <c r="C87" s="33" t="s">
        <v>52</v>
      </c>
      <c r="D87" s="91">
        <v>109900</v>
      </c>
      <c r="E87" s="91">
        <v>54500</v>
      </c>
      <c r="F87" s="91">
        <v>47400</v>
      </c>
      <c r="G87" s="91">
        <v>55500</v>
      </c>
    </row>
    <row r="88" spans="1:9" ht="12" customHeight="1" x14ac:dyDescent="0.15">
      <c r="A88" s="60"/>
      <c r="B88" s="33"/>
      <c r="C88" s="33"/>
      <c r="D88" s="91"/>
      <c r="E88" s="91"/>
      <c r="F88" s="91"/>
      <c r="G88" s="91"/>
    </row>
    <row r="89" spans="1:9" ht="12" customHeight="1" x14ac:dyDescent="0.15">
      <c r="A89" s="90" t="s">
        <v>23</v>
      </c>
      <c r="D89" s="87">
        <f>SUM(D9:D85)</f>
        <v>109972</v>
      </c>
      <c r="E89" s="87">
        <f>SUM(E9:E85)</f>
        <v>54476</v>
      </c>
      <c r="F89" s="87">
        <f>SUM(F9:F85)</f>
        <v>47433</v>
      </c>
      <c r="G89" s="87">
        <f>SUM(G9:G85)</f>
        <v>55490</v>
      </c>
    </row>
    <row r="90" spans="1:9" ht="12" customHeight="1" x14ac:dyDescent="0.15">
      <c r="A90" s="31" t="s">
        <v>40</v>
      </c>
    </row>
    <row r="91" spans="1:9" ht="12" customHeight="1" x14ac:dyDescent="0.15">
      <c r="A91" s="90" t="s">
        <v>49</v>
      </c>
    </row>
    <row r="92" spans="1:9" ht="12" customHeight="1" x14ac:dyDescent="0.15">
      <c r="A92" s="90" t="s">
        <v>42</v>
      </c>
    </row>
    <row r="93" spans="1:9" ht="12" customHeight="1" x14ac:dyDescent="0.15">
      <c r="A93" s="90" t="s">
        <v>43</v>
      </c>
    </row>
    <row r="94" spans="1:9" ht="12" customHeight="1" x14ac:dyDescent="0.15">
      <c r="A94" s="90" t="s">
        <v>44</v>
      </c>
    </row>
    <row r="95" spans="1:9" ht="12" customHeight="1" x14ac:dyDescent="0.15">
      <c r="A95" s="90" t="s">
        <v>45</v>
      </c>
    </row>
    <row r="96" spans="1:9" s="88" customFormat="1" ht="12" customHeight="1" x14ac:dyDescent="0.15">
      <c r="A96" s="90"/>
      <c r="D96" s="87"/>
      <c r="E96" s="87"/>
      <c r="F96" s="87"/>
      <c r="G96" s="87"/>
      <c r="H96" s="86"/>
      <c r="I96" s="86"/>
    </row>
    <row r="97" spans="1:9" s="88" customFormat="1" ht="12" customHeight="1" x14ac:dyDescent="0.15">
      <c r="A97" s="90"/>
      <c r="D97" s="87"/>
      <c r="E97" s="87"/>
      <c r="F97" s="87"/>
      <c r="G97" s="87"/>
      <c r="H97" s="86"/>
      <c r="I97" s="86"/>
    </row>
    <row r="98" spans="1:9" s="88" customFormat="1" ht="12" customHeight="1" x14ac:dyDescent="0.15">
      <c r="A98" s="90"/>
      <c r="D98" s="87"/>
      <c r="E98" s="87"/>
      <c r="F98" s="87"/>
      <c r="G98" s="87"/>
      <c r="H98" s="86"/>
      <c r="I98" s="86"/>
    </row>
    <row r="99" spans="1:9" s="88" customFormat="1" ht="12" customHeight="1" x14ac:dyDescent="0.15">
      <c r="A99" s="90"/>
      <c r="D99" s="87"/>
      <c r="E99" s="87"/>
      <c r="F99" s="87"/>
      <c r="G99" s="87"/>
      <c r="H99" s="86"/>
      <c r="I99" s="86"/>
    </row>
    <row r="100" spans="1:9" s="88" customFormat="1" ht="12" customHeight="1" x14ac:dyDescent="0.15">
      <c r="A100" s="90"/>
      <c r="D100" s="87"/>
      <c r="E100" s="87"/>
      <c r="F100" s="87"/>
      <c r="G100" s="87"/>
      <c r="H100" s="86"/>
      <c r="I100" s="86"/>
    </row>
    <row r="101" spans="1:9" s="88" customFormat="1" ht="12" customHeight="1" x14ac:dyDescent="0.15">
      <c r="A101" s="90"/>
      <c r="D101" s="87"/>
      <c r="E101" s="87"/>
      <c r="F101" s="87"/>
      <c r="G101" s="87"/>
      <c r="H101" s="86"/>
      <c r="I101" s="86"/>
    </row>
    <row r="102" spans="1:9" s="88" customFormat="1" ht="12" customHeight="1" x14ac:dyDescent="0.15">
      <c r="A102" s="90"/>
      <c r="D102" s="87"/>
      <c r="E102" s="87"/>
      <c r="F102" s="87"/>
      <c r="G102" s="87"/>
      <c r="H102" s="86"/>
      <c r="I102" s="86"/>
    </row>
    <row r="103" spans="1:9" s="88" customFormat="1" ht="12" customHeight="1" x14ac:dyDescent="0.15">
      <c r="A103" s="90"/>
      <c r="D103" s="87"/>
      <c r="E103" s="87"/>
      <c r="F103" s="87"/>
      <c r="G103" s="87"/>
      <c r="H103" s="86"/>
      <c r="I103" s="86"/>
    </row>
    <row r="104" spans="1:9" s="88" customFormat="1" ht="12" customHeight="1" x14ac:dyDescent="0.15">
      <c r="A104" s="90"/>
      <c r="D104" s="87"/>
      <c r="E104" s="87"/>
      <c r="F104" s="87"/>
      <c r="G104" s="87"/>
      <c r="H104" s="86"/>
      <c r="I104" s="86"/>
    </row>
    <row r="105" spans="1:9" s="88" customFormat="1" ht="12" customHeight="1" x14ac:dyDescent="0.15">
      <c r="A105" s="90"/>
      <c r="D105" s="87"/>
      <c r="E105" s="87"/>
      <c r="F105" s="87"/>
      <c r="G105" s="87"/>
      <c r="H105" s="86"/>
      <c r="I105" s="86"/>
    </row>
    <row r="106" spans="1:9" s="88" customFormat="1" ht="12" customHeight="1" x14ac:dyDescent="0.15">
      <c r="A106" s="90"/>
      <c r="D106" s="87"/>
      <c r="E106" s="87"/>
      <c r="F106" s="87"/>
      <c r="G106" s="87"/>
      <c r="H106" s="86"/>
      <c r="I106" s="86"/>
    </row>
    <row r="107" spans="1:9" s="88" customFormat="1" ht="12" customHeight="1" x14ac:dyDescent="0.15">
      <c r="A107" s="90"/>
      <c r="D107" s="87"/>
      <c r="E107" s="87"/>
      <c r="F107" s="87"/>
      <c r="G107" s="87"/>
      <c r="H107" s="86"/>
      <c r="I107" s="86"/>
    </row>
    <row r="108" spans="1:9" s="88" customFormat="1" ht="12" customHeight="1" x14ac:dyDescent="0.15">
      <c r="A108" s="90"/>
      <c r="D108" s="87"/>
      <c r="E108" s="87"/>
      <c r="F108" s="87"/>
      <c r="G108" s="87"/>
      <c r="H108" s="86"/>
      <c r="I108" s="86"/>
    </row>
    <row r="109" spans="1:9" s="88" customFormat="1" ht="12" customHeight="1" x14ac:dyDescent="0.15">
      <c r="A109" s="90"/>
      <c r="D109" s="87"/>
      <c r="E109" s="87"/>
      <c r="F109" s="87"/>
      <c r="G109" s="87"/>
      <c r="H109" s="86"/>
      <c r="I109" s="86"/>
    </row>
    <row r="110" spans="1:9" s="88" customFormat="1" ht="12" customHeight="1" x14ac:dyDescent="0.15">
      <c r="A110" s="90"/>
      <c r="D110" s="87"/>
      <c r="E110" s="87"/>
      <c r="F110" s="87"/>
      <c r="G110" s="87"/>
      <c r="H110" s="86"/>
      <c r="I110" s="86"/>
    </row>
    <row r="111" spans="1:9" s="88" customFormat="1" ht="12" customHeight="1" x14ac:dyDescent="0.15">
      <c r="A111" s="90"/>
      <c r="D111" s="87"/>
      <c r="E111" s="87"/>
      <c r="F111" s="87"/>
      <c r="G111" s="87"/>
      <c r="H111" s="86"/>
      <c r="I111" s="86"/>
    </row>
    <row r="112" spans="1:9" s="88" customFormat="1" ht="12" customHeight="1" x14ac:dyDescent="0.15">
      <c r="A112" s="90"/>
      <c r="D112" s="87"/>
      <c r="E112" s="87"/>
      <c r="F112" s="87"/>
      <c r="G112" s="87"/>
      <c r="H112" s="86"/>
      <c r="I112" s="86"/>
    </row>
    <row r="113" spans="1:9" s="88" customFormat="1" ht="12" customHeight="1" x14ac:dyDescent="0.15">
      <c r="A113" s="90"/>
      <c r="D113" s="87"/>
      <c r="E113" s="87"/>
      <c r="F113" s="87"/>
      <c r="G113" s="87"/>
      <c r="H113" s="86"/>
      <c r="I113" s="86"/>
    </row>
    <row r="114" spans="1:9" s="88" customFormat="1" ht="12" customHeight="1" x14ac:dyDescent="0.15">
      <c r="A114" s="90"/>
      <c r="D114" s="87"/>
      <c r="E114" s="87"/>
      <c r="F114" s="87"/>
      <c r="G114" s="87"/>
      <c r="H114" s="86"/>
      <c r="I114" s="86"/>
    </row>
    <row r="115" spans="1:9" s="88" customFormat="1" ht="12" customHeight="1" x14ac:dyDescent="0.15">
      <c r="A115" s="90"/>
      <c r="D115" s="87"/>
      <c r="E115" s="87"/>
      <c r="F115" s="87"/>
      <c r="G115" s="87"/>
      <c r="H115" s="86"/>
      <c r="I115" s="86"/>
    </row>
    <row r="116" spans="1:9" s="88" customFormat="1" ht="12" customHeight="1" x14ac:dyDescent="0.15">
      <c r="A116" s="90"/>
      <c r="D116" s="87"/>
      <c r="E116" s="87"/>
      <c r="F116" s="87"/>
      <c r="G116" s="87"/>
      <c r="H116" s="86"/>
      <c r="I116" s="86"/>
    </row>
    <row r="117" spans="1:9" s="88" customFormat="1" ht="12" customHeight="1" x14ac:dyDescent="0.15">
      <c r="A117" s="90"/>
      <c r="D117" s="87"/>
      <c r="E117" s="87"/>
      <c r="F117" s="87"/>
      <c r="G117" s="87"/>
      <c r="H117" s="86"/>
      <c r="I117" s="86"/>
    </row>
    <row r="118" spans="1:9" s="88" customFormat="1" ht="12" customHeight="1" x14ac:dyDescent="0.15">
      <c r="A118" s="90"/>
      <c r="D118" s="87"/>
      <c r="E118" s="87"/>
      <c r="F118" s="87"/>
      <c r="G118" s="87"/>
      <c r="H118" s="86"/>
      <c r="I118" s="86"/>
    </row>
    <row r="119" spans="1:9" s="88" customFormat="1" ht="12" customHeight="1" x14ac:dyDescent="0.15">
      <c r="A119" s="90"/>
      <c r="D119" s="87"/>
      <c r="E119" s="87"/>
      <c r="F119" s="87"/>
      <c r="G119" s="87"/>
      <c r="H119" s="86"/>
      <c r="I119" s="86"/>
    </row>
    <row r="120" spans="1:9" s="88" customFormat="1" ht="12" customHeight="1" x14ac:dyDescent="0.15">
      <c r="A120" s="90"/>
      <c r="D120" s="87"/>
      <c r="E120" s="87"/>
      <c r="F120" s="87"/>
      <c r="G120" s="87"/>
      <c r="H120" s="86"/>
      <c r="I120" s="86"/>
    </row>
    <row r="121" spans="1:9" s="88" customFormat="1" ht="12" customHeight="1" x14ac:dyDescent="0.15">
      <c r="A121" s="90"/>
      <c r="D121" s="87"/>
      <c r="E121" s="87"/>
      <c r="F121" s="87"/>
      <c r="G121" s="87"/>
      <c r="H121" s="86"/>
      <c r="I121" s="86"/>
    </row>
    <row r="122" spans="1:9" s="88" customFormat="1" ht="12" customHeight="1" x14ac:dyDescent="0.15">
      <c r="A122" s="90"/>
      <c r="D122" s="87"/>
      <c r="E122" s="87"/>
      <c r="F122" s="87"/>
      <c r="G122" s="87"/>
      <c r="H122" s="86"/>
      <c r="I122" s="86"/>
    </row>
    <row r="123" spans="1:9" s="88" customFormat="1" ht="12" customHeight="1" x14ac:dyDescent="0.15">
      <c r="A123" s="90"/>
      <c r="D123" s="87"/>
      <c r="E123" s="87"/>
      <c r="F123" s="87"/>
      <c r="G123" s="87"/>
      <c r="H123" s="86"/>
      <c r="I123" s="86"/>
    </row>
    <row r="124" spans="1:9" s="88" customFormat="1" ht="12" customHeight="1" x14ac:dyDescent="0.15">
      <c r="A124" s="90"/>
      <c r="D124" s="87"/>
      <c r="E124" s="87"/>
      <c r="F124" s="87"/>
      <c r="G124" s="87"/>
      <c r="H124" s="86"/>
      <c r="I124" s="86"/>
    </row>
    <row r="125" spans="1:9" s="88" customFormat="1" ht="12" customHeight="1" x14ac:dyDescent="0.15">
      <c r="A125" s="90"/>
      <c r="D125" s="87"/>
      <c r="E125" s="87"/>
      <c r="F125" s="87"/>
      <c r="G125" s="87"/>
      <c r="H125" s="86"/>
      <c r="I125" s="86"/>
    </row>
    <row r="126" spans="1:9" s="88" customFormat="1" ht="12" customHeight="1" x14ac:dyDescent="0.15">
      <c r="A126" s="90"/>
      <c r="D126" s="87"/>
      <c r="E126" s="87"/>
      <c r="F126" s="87"/>
      <c r="G126" s="87"/>
      <c r="H126" s="86"/>
      <c r="I126" s="86"/>
    </row>
    <row r="127" spans="1:9" s="88" customFormat="1" ht="12" customHeight="1" x14ac:dyDescent="0.15">
      <c r="A127" s="90"/>
      <c r="D127" s="87"/>
      <c r="E127" s="87"/>
      <c r="F127" s="87"/>
      <c r="G127" s="87"/>
      <c r="H127" s="86"/>
      <c r="I127" s="86"/>
    </row>
    <row r="128" spans="1:9" s="88" customFormat="1" ht="12" customHeight="1" x14ac:dyDescent="0.15">
      <c r="A128" s="90"/>
      <c r="D128" s="87"/>
      <c r="E128" s="87"/>
      <c r="F128" s="87"/>
      <c r="G128" s="87"/>
      <c r="H128" s="86"/>
      <c r="I128" s="86"/>
    </row>
    <row r="129" spans="1:9" s="88" customFormat="1" ht="12" customHeight="1" x14ac:dyDescent="0.15">
      <c r="A129" s="90"/>
      <c r="D129" s="87"/>
      <c r="E129" s="87"/>
      <c r="F129" s="87"/>
      <c r="G129" s="87"/>
      <c r="H129" s="86"/>
      <c r="I129" s="86"/>
    </row>
    <row r="130" spans="1:9" s="88" customFormat="1" ht="12" customHeight="1" x14ac:dyDescent="0.15">
      <c r="A130" s="90"/>
      <c r="D130" s="87"/>
      <c r="E130" s="87"/>
      <c r="F130" s="87"/>
      <c r="G130" s="87"/>
      <c r="H130" s="86"/>
      <c r="I130" s="86"/>
    </row>
    <row r="131" spans="1:9" s="88" customFormat="1" ht="12" customHeight="1" x14ac:dyDescent="0.15">
      <c r="A131" s="90"/>
      <c r="D131" s="87"/>
      <c r="E131" s="87"/>
      <c r="F131" s="87"/>
      <c r="G131" s="87"/>
      <c r="H131" s="86"/>
      <c r="I131" s="86"/>
    </row>
    <row r="132" spans="1:9" s="88" customFormat="1" ht="12" customHeight="1" x14ac:dyDescent="0.15">
      <c r="A132" s="90"/>
      <c r="D132" s="87"/>
      <c r="E132" s="87"/>
      <c r="F132" s="87"/>
      <c r="G132" s="87"/>
      <c r="H132" s="86"/>
      <c r="I132" s="86"/>
    </row>
    <row r="133" spans="1:9" s="88" customFormat="1" ht="12" customHeight="1" x14ac:dyDescent="0.15">
      <c r="A133" s="90"/>
      <c r="D133" s="87"/>
      <c r="E133" s="87"/>
      <c r="F133" s="87"/>
      <c r="G133" s="87"/>
      <c r="H133" s="86"/>
      <c r="I133" s="86"/>
    </row>
    <row r="134" spans="1:9" s="88" customFormat="1" ht="12" customHeight="1" x14ac:dyDescent="0.15">
      <c r="A134" s="90"/>
      <c r="D134" s="87"/>
      <c r="E134" s="87"/>
      <c r="F134" s="87"/>
      <c r="G134" s="87"/>
      <c r="H134" s="86"/>
      <c r="I134" s="86"/>
    </row>
    <row r="135" spans="1:9" s="88" customFormat="1" ht="12" customHeight="1" x14ac:dyDescent="0.15">
      <c r="A135" s="90"/>
      <c r="D135" s="87"/>
      <c r="E135" s="87"/>
      <c r="F135" s="87"/>
      <c r="G135" s="87"/>
      <c r="H135" s="86"/>
      <c r="I135" s="86"/>
    </row>
    <row r="136" spans="1:9" s="88" customFormat="1" ht="12" customHeight="1" x14ac:dyDescent="0.15">
      <c r="A136" s="90"/>
      <c r="D136" s="87"/>
      <c r="E136" s="87"/>
      <c r="F136" s="87"/>
      <c r="G136" s="87"/>
      <c r="H136" s="86"/>
      <c r="I136" s="86"/>
    </row>
    <row r="137" spans="1:9" s="88" customFormat="1" ht="12" customHeight="1" x14ac:dyDescent="0.15">
      <c r="A137" s="90"/>
      <c r="D137" s="87"/>
      <c r="E137" s="87"/>
      <c r="F137" s="87"/>
      <c r="G137" s="87"/>
      <c r="H137" s="86"/>
      <c r="I137" s="86"/>
    </row>
    <row r="138" spans="1:9" s="88" customFormat="1" ht="12" customHeight="1" x14ac:dyDescent="0.15">
      <c r="A138" s="90"/>
      <c r="D138" s="87"/>
      <c r="E138" s="87"/>
      <c r="F138" s="87"/>
      <c r="G138" s="87"/>
      <c r="H138" s="86"/>
      <c r="I138" s="86"/>
    </row>
    <row r="139" spans="1:9" s="88" customFormat="1" ht="12" customHeight="1" x14ac:dyDescent="0.15">
      <c r="A139" s="90"/>
      <c r="D139" s="87"/>
      <c r="E139" s="87"/>
      <c r="F139" s="87"/>
      <c r="G139" s="87"/>
      <c r="H139" s="86"/>
      <c r="I139" s="86"/>
    </row>
    <row r="140" spans="1:9" s="88" customFormat="1" ht="12" customHeight="1" x14ac:dyDescent="0.15">
      <c r="A140" s="90"/>
      <c r="D140" s="87"/>
      <c r="E140" s="87"/>
      <c r="F140" s="87"/>
      <c r="G140" s="87"/>
      <c r="H140" s="86"/>
      <c r="I140" s="86"/>
    </row>
    <row r="141" spans="1:9" s="88" customFormat="1" ht="12" customHeight="1" x14ac:dyDescent="0.15">
      <c r="A141" s="90"/>
      <c r="D141" s="87"/>
      <c r="E141" s="87"/>
      <c r="F141" s="87"/>
      <c r="G141" s="87"/>
      <c r="H141" s="86"/>
      <c r="I141" s="86"/>
    </row>
    <row r="142" spans="1:9" s="88" customFormat="1" ht="12" customHeight="1" x14ac:dyDescent="0.15">
      <c r="A142" s="90"/>
      <c r="D142" s="87"/>
      <c r="E142" s="87"/>
      <c r="F142" s="87"/>
      <c r="G142" s="87"/>
      <c r="H142" s="86"/>
      <c r="I142" s="86"/>
    </row>
    <row r="143" spans="1:9" s="88" customFormat="1" ht="12" customHeight="1" x14ac:dyDescent="0.15">
      <c r="A143" s="90"/>
      <c r="D143" s="87"/>
      <c r="E143" s="87"/>
      <c r="F143" s="87"/>
      <c r="G143" s="87"/>
      <c r="H143" s="86"/>
      <c r="I143" s="86"/>
    </row>
    <row r="144" spans="1:9" s="88" customFormat="1" ht="12" customHeight="1" x14ac:dyDescent="0.15">
      <c r="A144" s="90"/>
      <c r="D144" s="87"/>
      <c r="E144" s="87"/>
      <c r="F144" s="87"/>
      <c r="G144" s="87"/>
      <c r="H144" s="86"/>
      <c r="I144" s="86"/>
    </row>
    <row r="145" spans="1:9" s="88" customFormat="1" ht="12" customHeight="1" x14ac:dyDescent="0.15">
      <c r="A145" s="90"/>
      <c r="D145" s="87"/>
      <c r="E145" s="87"/>
      <c r="F145" s="87"/>
      <c r="G145" s="87"/>
      <c r="H145" s="86"/>
      <c r="I145" s="86"/>
    </row>
    <row r="146" spans="1:9" s="88" customFormat="1" ht="12" customHeight="1" x14ac:dyDescent="0.15">
      <c r="A146" s="90"/>
      <c r="D146" s="87"/>
      <c r="E146" s="87"/>
      <c r="F146" s="87"/>
      <c r="G146" s="87"/>
      <c r="H146" s="86"/>
      <c r="I146" s="86"/>
    </row>
    <row r="147" spans="1:9" s="88" customFormat="1" ht="12" customHeight="1" x14ac:dyDescent="0.15">
      <c r="A147" s="90"/>
      <c r="D147" s="87"/>
      <c r="E147" s="87"/>
      <c r="F147" s="87"/>
      <c r="G147" s="87"/>
      <c r="H147" s="86"/>
      <c r="I147" s="86"/>
    </row>
    <row r="148" spans="1:9" s="88" customFormat="1" ht="12" customHeight="1" x14ac:dyDescent="0.15">
      <c r="A148" s="90"/>
      <c r="D148" s="87"/>
      <c r="E148" s="87"/>
      <c r="F148" s="87"/>
      <c r="G148" s="87"/>
      <c r="H148" s="86"/>
      <c r="I148" s="86"/>
    </row>
    <row r="149" spans="1:9" s="88" customFormat="1" ht="12" customHeight="1" x14ac:dyDescent="0.15">
      <c r="A149" s="90"/>
      <c r="D149" s="87"/>
      <c r="E149" s="87"/>
      <c r="F149" s="87"/>
      <c r="G149" s="87"/>
      <c r="H149" s="86"/>
      <c r="I149" s="86"/>
    </row>
    <row r="150" spans="1:9" s="88" customFormat="1" ht="12" customHeight="1" x14ac:dyDescent="0.15">
      <c r="A150" s="90"/>
      <c r="D150" s="87"/>
      <c r="E150" s="87"/>
      <c r="F150" s="87"/>
      <c r="G150" s="87"/>
      <c r="H150" s="86"/>
      <c r="I150" s="86"/>
    </row>
    <row r="151" spans="1:9" s="88" customFormat="1" ht="12" customHeight="1" x14ac:dyDescent="0.15">
      <c r="A151" s="90"/>
      <c r="D151" s="87"/>
      <c r="E151" s="87"/>
      <c r="F151" s="87"/>
      <c r="G151" s="87"/>
      <c r="H151" s="86"/>
      <c r="I151" s="86"/>
    </row>
    <row r="152" spans="1:9" s="88" customFormat="1" ht="12" customHeight="1" x14ac:dyDescent="0.15">
      <c r="A152" s="90"/>
      <c r="D152" s="87"/>
      <c r="E152" s="87"/>
      <c r="F152" s="87"/>
      <c r="G152" s="87"/>
      <c r="H152" s="86"/>
      <c r="I152" s="86"/>
    </row>
    <row r="153" spans="1:9" s="88" customFormat="1" ht="12" customHeight="1" x14ac:dyDescent="0.15">
      <c r="A153" s="90"/>
      <c r="D153" s="87"/>
      <c r="E153" s="87"/>
      <c r="F153" s="87"/>
      <c r="G153" s="87"/>
      <c r="H153" s="86"/>
      <c r="I153" s="86"/>
    </row>
    <row r="154" spans="1:9" s="88" customFormat="1" ht="12" customHeight="1" x14ac:dyDescent="0.15">
      <c r="A154" s="90"/>
      <c r="D154" s="87"/>
      <c r="E154" s="87"/>
      <c r="F154" s="87"/>
      <c r="G154" s="87"/>
      <c r="H154" s="86"/>
      <c r="I154" s="86"/>
    </row>
    <row r="155" spans="1:9" s="88" customFormat="1" ht="12" customHeight="1" x14ac:dyDescent="0.15">
      <c r="A155" s="90"/>
      <c r="D155" s="87"/>
      <c r="E155" s="87"/>
      <c r="F155" s="87"/>
      <c r="G155" s="87"/>
      <c r="H155" s="86"/>
      <c r="I155" s="86"/>
    </row>
    <row r="156" spans="1:9" s="88" customFormat="1" ht="12" customHeight="1" x14ac:dyDescent="0.15">
      <c r="A156" s="90"/>
      <c r="D156" s="87"/>
      <c r="E156" s="87"/>
      <c r="F156" s="87"/>
      <c r="G156" s="87"/>
      <c r="H156" s="86"/>
      <c r="I156" s="86"/>
    </row>
    <row r="157" spans="1:9" s="88" customFormat="1" ht="12" customHeight="1" x14ac:dyDescent="0.15">
      <c r="A157" s="90"/>
      <c r="D157" s="87"/>
      <c r="E157" s="87"/>
      <c r="F157" s="87"/>
      <c r="G157" s="87"/>
      <c r="H157" s="86"/>
      <c r="I157" s="86"/>
    </row>
    <row r="158" spans="1:9" s="88" customFormat="1" ht="12" customHeight="1" x14ac:dyDescent="0.15">
      <c r="A158" s="90"/>
      <c r="D158" s="87"/>
      <c r="E158" s="87"/>
      <c r="F158" s="87"/>
      <c r="G158" s="87"/>
      <c r="H158" s="86"/>
      <c r="I158" s="86"/>
    </row>
    <row r="159" spans="1:9" s="88" customFormat="1" ht="12" customHeight="1" x14ac:dyDescent="0.15">
      <c r="A159" s="90"/>
      <c r="D159" s="87"/>
      <c r="E159" s="87"/>
      <c r="F159" s="87"/>
      <c r="G159" s="87"/>
      <c r="H159" s="86"/>
      <c r="I159" s="86"/>
    </row>
    <row r="160" spans="1:9" s="88" customFormat="1" ht="12" customHeight="1" x14ac:dyDescent="0.15">
      <c r="A160" s="90"/>
      <c r="D160" s="87"/>
      <c r="E160" s="87"/>
      <c r="F160" s="87"/>
      <c r="G160" s="87"/>
      <c r="H160" s="86"/>
      <c r="I160" s="86"/>
    </row>
    <row r="161" spans="1:9" s="88" customFormat="1" ht="12" customHeight="1" x14ac:dyDescent="0.15">
      <c r="A161" s="90"/>
      <c r="D161" s="87"/>
      <c r="E161" s="87"/>
      <c r="F161" s="87"/>
      <c r="G161" s="87"/>
      <c r="H161" s="86"/>
      <c r="I161" s="86"/>
    </row>
    <row r="162" spans="1:9" s="88" customFormat="1" ht="12" customHeight="1" x14ac:dyDescent="0.15">
      <c r="A162" s="90"/>
      <c r="D162" s="87"/>
      <c r="E162" s="87"/>
      <c r="F162" s="87"/>
      <c r="G162" s="87"/>
      <c r="H162" s="86"/>
      <c r="I162" s="86"/>
    </row>
    <row r="163" spans="1:9" s="88" customFormat="1" ht="12" customHeight="1" x14ac:dyDescent="0.15">
      <c r="A163" s="90"/>
      <c r="D163" s="87"/>
      <c r="E163" s="87"/>
      <c r="F163" s="87"/>
      <c r="G163" s="87"/>
      <c r="H163" s="86"/>
      <c r="I163" s="86"/>
    </row>
    <row r="164" spans="1:9" s="88" customFormat="1" ht="12" customHeight="1" x14ac:dyDescent="0.15">
      <c r="A164" s="90"/>
      <c r="D164" s="87"/>
      <c r="E164" s="87"/>
      <c r="F164" s="87"/>
      <c r="G164" s="87"/>
      <c r="H164" s="86"/>
      <c r="I164" s="86"/>
    </row>
    <row r="165" spans="1:9" s="88" customFormat="1" ht="12" customHeight="1" x14ac:dyDescent="0.15">
      <c r="A165" s="90"/>
      <c r="D165" s="87"/>
      <c r="E165" s="87"/>
      <c r="F165" s="87"/>
      <c r="G165" s="87"/>
      <c r="H165" s="86"/>
      <c r="I165" s="86"/>
    </row>
    <row r="166" spans="1:9" s="88" customFormat="1" ht="12" customHeight="1" x14ac:dyDescent="0.15">
      <c r="A166" s="90"/>
      <c r="D166" s="87"/>
      <c r="E166" s="87"/>
      <c r="F166" s="87"/>
      <c r="G166" s="87"/>
      <c r="H166" s="86"/>
      <c r="I166" s="86"/>
    </row>
    <row r="167" spans="1:9" s="88" customFormat="1" ht="12" customHeight="1" x14ac:dyDescent="0.15">
      <c r="A167" s="90"/>
      <c r="D167" s="87"/>
      <c r="E167" s="87"/>
      <c r="F167" s="87"/>
      <c r="G167" s="87"/>
      <c r="H167" s="86"/>
      <c r="I167" s="86"/>
    </row>
    <row r="168" spans="1:9" s="88" customFormat="1" ht="12" customHeight="1" x14ac:dyDescent="0.15">
      <c r="A168" s="90"/>
      <c r="D168" s="87"/>
      <c r="E168" s="87"/>
      <c r="F168" s="87"/>
      <c r="G168" s="87"/>
      <c r="H168" s="86"/>
      <c r="I168" s="86"/>
    </row>
    <row r="169" spans="1:9" s="88" customFormat="1" ht="12" customHeight="1" x14ac:dyDescent="0.15">
      <c r="A169" s="90"/>
      <c r="D169" s="87"/>
      <c r="E169" s="87"/>
      <c r="F169" s="87"/>
      <c r="G169" s="87"/>
      <c r="H169" s="86"/>
      <c r="I169" s="86"/>
    </row>
    <row r="170" spans="1:9" s="88" customFormat="1" ht="12" customHeight="1" x14ac:dyDescent="0.15">
      <c r="A170" s="90"/>
      <c r="D170" s="87"/>
      <c r="E170" s="87"/>
      <c r="F170" s="87"/>
      <c r="G170" s="87"/>
      <c r="H170" s="86"/>
      <c r="I170" s="86"/>
    </row>
    <row r="171" spans="1:9" s="88" customFormat="1" ht="12" customHeight="1" x14ac:dyDescent="0.15">
      <c r="A171" s="90"/>
      <c r="D171" s="87"/>
      <c r="E171" s="87"/>
      <c r="F171" s="87"/>
      <c r="G171" s="87"/>
      <c r="H171" s="86"/>
      <c r="I171" s="86"/>
    </row>
    <row r="172" spans="1:9" s="88" customFormat="1" ht="12" customHeight="1" x14ac:dyDescent="0.15">
      <c r="A172" s="90"/>
      <c r="D172" s="87"/>
      <c r="E172" s="87"/>
      <c r="F172" s="87"/>
      <c r="G172" s="87"/>
      <c r="H172" s="86"/>
      <c r="I172" s="86"/>
    </row>
    <row r="173" spans="1:9" s="88" customFormat="1" ht="12" customHeight="1" x14ac:dyDescent="0.15">
      <c r="A173" s="90"/>
      <c r="D173" s="87"/>
      <c r="E173" s="87"/>
      <c r="F173" s="87"/>
      <c r="G173" s="87"/>
      <c r="H173" s="86"/>
      <c r="I173" s="86"/>
    </row>
    <row r="174" spans="1:9" s="88" customFormat="1" ht="12" customHeight="1" x14ac:dyDescent="0.15">
      <c r="A174" s="90"/>
      <c r="D174" s="87"/>
      <c r="E174" s="87"/>
      <c r="F174" s="87"/>
      <c r="G174" s="87"/>
      <c r="H174" s="86"/>
      <c r="I174" s="86"/>
    </row>
    <row r="175" spans="1:9" s="88" customFormat="1" ht="12" customHeight="1" x14ac:dyDescent="0.15">
      <c r="A175" s="90"/>
      <c r="D175" s="87"/>
      <c r="E175" s="87"/>
      <c r="F175" s="87"/>
      <c r="G175" s="87"/>
      <c r="H175" s="86"/>
      <c r="I175" s="86"/>
    </row>
    <row r="176" spans="1:9" s="88" customFormat="1" ht="12" customHeight="1" x14ac:dyDescent="0.15">
      <c r="A176" s="90"/>
      <c r="D176" s="87"/>
      <c r="E176" s="87"/>
      <c r="F176" s="87"/>
      <c r="G176" s="87"/>
      <c r="H176" s="86"/>
      <c r="I176" s="86"/>
    </row>
    <row r="177" spans="1:9" s="88" customFormat="1" ht="12" customHeight="1" x14ac:dyDescent="0.15">
      <c r="A177" s="90"/>
      <c r="D177" s="87"/>
      <c r="E177" s="87"/>
      <c r="F177" s="87"/>
      <c r="G177" s="87"/>
      <c r="H177" s="86"/>
      <c r="I177" s="86"/>
    </row>
    <row r="178" spans="1:9" s="88" customFormat="1" ht="12" customHeight="1" x14ac:dyDescent="0.15">
      <c r="A178" s="90"/>
      <c r="D178" s="87"/>
      <c r="E178" s="87"/>
      <c r="F178" s="87"/>
      <c r="G178" s="87"/>
      <c r="H178" s="86"/>
      <c r="I178" s="86"/>
    </row>
    <row r="179" spans="1:9" s="88" customFormat="1" ht="12" customHeight="1" x14ac:dyDescent="0.15">
      <c r="A179" s="90"/>
      <c r="D179" s="87"/>
      <c r="E179" s="87"/>
      <c r="F179" s="87"/>
      <c r="G179" s="87"/>
      <c r="H179" s="86"/>
      <c r="I179" s="86"/>
    </row>
    <row r="180" spans="1:9" s="88" customFormat="1" ht="12" customHeight="1" x14ac:dyDescent="0.15">
      <c r="A180" s="90"/>
      <c r="D180" s="87"/>
      <c r="E180" s="87"/>
      <c r="F180" s="87"/>
      <c r="G180" s="87"/>
      <c r="H180" s="86"/>
      <c r="I180" s="86"/>
    </row>
    <row r="181" spans="1:9" s="88" customFormat="1" ht="12" customHeight="1" x14ac:dyDescent="0.15">
      <c r="A181" s="90"/>
      <c r="D181" s="87"/>
      <c r="E181" s="87"/>
      <c r="F181" s="87"/>
      <c r="G181" s="87"/>
      <c r="H181" s="86"/>
      <c r="I181" s="86"/>
    </row>
    <row r="182" spans="1:9" s="88" customFormat="1" ht="12" customHeight="1" x14ac:dyDescent="0.15">
      <c r="A182" s="90"/>
      <c r="D182" s="87"/>
      <c r="E182" s="87"/>
      <c r="F182" s="87"/>
      <c r="G182" s="87"/>
      <c r="H182" s="86"/>
      <c r="I182" s="86"/>
    </row>
    <row r="183" spans="1:9" s="88" customFormat="1" ht="12" customHeight="1" x14ac:dyDescent="0.15">
      <c r="A183" s="90"/>
      <c r="D183" s="87"/>
      <c r="E183" s="87"/>
      <c r="F183" s="87"/>
      <c r="G183" s="87"/>
      <c r="H183" s="86"/>
      <c r="I183" s="86"/>
    </row>
    <row r="184" spans="1:9" s="88" customFormat="1" ht="12" customHeight="1" x14ac:dyDescent="0.15">
      <c r="A184" s="90"/>
      <c r="D184" s="87"/>
      <c r="E184" s="87"/>
      <c r="F184" s="87"/>
      <c r="G184" s="87"/>
      <c r="H184" s="86"/>
      <c r="I184" s="86"/>
    </row>
    <row r="185" spans="1:9" s="88" customFormat="1" ht="12" customHeight="1" x14ac:dyDescent="0.15">
      <c r="A185" s="90"/>
      <c r="D185" s="87"/>
      <c r="E185" s="87"/>
      <c r="F185" s="87"/>
      <c r="G185" s="87"/>
      <c r="H185" s="86"/>
      <c r="I185" s="86"/>
    </row>
    <row r="186" spans="1:9" s="88" customFormat="1" ht="12" customHeight="1" x14ac:dyDescent="0.15">
      <c r="A186" s="90"/>
      <c r="D186" s="87"/>
      <c r="E186" s="87"/>
      <c r="F186" s="87"/>
      <c r="G186" s="87"/>
      <c r="H186" s="86"/>
      <c r="I186" s="86"/>
    </row>
    <row r="187" spans="1:9" s="88" customFormat="1" ht="12" customHeight="1" x14ac:dyDescent="0.15">
      <c r="A187" s="90"/>
      <c r="D187" s="87"/>
      <c r="E187" s="87"/>
      <c r="F187" s="87"/>
      <c r="G187" s="87"/>
      <c r="H187" s="86"/>
      <c r="I187" s="86"/>
    </row>
    <row r="188" spans="1:9" s="88" customFormat="1" ht="12" customHeight="1" x14ac:dyDescent="0.15">
      <c r="A188" s="90"/>
      <c r="D188" s="87"/>
      <c r="E188" s="87"/>
      <c r="F188" s="87"/>
      <c r="G188" s="87"/>
      <c r="H188" s="86"/>
      <c r="I188" s="86"/>
    </row>
    <row r="189" spans="1:9" s="88" customFormat="1" ht="12" customHeight="1" x14ac:dyDescent="0.15">
      <c r="A189" s="90"/>
      <c r="D189" s="87"/>
      <c r="E189" s="87"/>
      <c r="F189" s="87"/>
      <c r="G189" s="87"/>
      <c r="H189" s="86"/>
      <c r="I189" s="86"/>
    </row>
    <row r="190" spans="1:9" s="88" customFormat="1" ht="12" customHeight="1" x14ac:dyDescent="0.15">
      <c r="A190" s="90"/>
      <c r="D190" s="87"/>
      <c r="E190" s="87"/>
      <c r="F190" s="87"/>
      <c r="G190" s="87"/>
      <c r="H190" s="86"/>
      <c r="I190" s="86"/>
    </row>
    <row r="191" spans="1:9" s="88" customFormat="1" ht="12" customHeight="1" x14ac:dyDescent="0.15">
      <c r="A191" s="90"/>
      <c r="D191" s="87"/>
      <c r="E191" s="87"/>
      <c r="F191" s="87"/>
      <c r="G191" s="87"/>
      <c r="H191" s="86"/>
      <c r="I191" s="86"/>
    </row>
    <row r="192" spans="1:9" s="88" customFormat="1" ht="12" customHeight="1" x14ac:dyDescent="0.15">
      <c r="A192" s="90"/>
      <c r="D192" s="87"/>
      <c r="E192" s="87"/>
      <c r="F192" s="87"/>
      <c r="G192" s="87"/>
      <c r="H192" s="86"/>
      <c r="I192" s="86"/>
    </row>
    <row r="194" spans="1:9" s="88" customFormat="1" ht="12" customHeight="1" x14ac:dyDescent="0.15">
      <c r="A194" s="39"/>
      <c r="D194" s="87"/>
      <c r="E194" s="87"/>
      <c r="F194" s="87"/>
      <c r="G194" s="87"/>
      <c r="H194" s="86"/>
      <c r="I194" s="86"/>
    </row>
    <row r="195" spans="1:9" s="88" customFormat="1" ht="12" customHeight="1" x14ac:dyDescent="0.15">
      <c r="A195" s="39"/>
      <c r="D195" s="87"/>
      <c r="E195" s="87"/>
      <c r="F195" s="87"/>
      <c r="G195" s="87"/>
      <c r="H195" s="86"/>
      <c r="I195" s="86"/>
    </row>
    <row r="196" spans="1:9" s="88" customFormat="1" ht="12" customHeight="1" x14ac:dyDescent="0.15">
      <c r="A196" s="39"/>
      <c r="D196" s="87"/>
      <c r="E196" s="87"/>
      <c r="F196" s="87"/>
      <c r="G196" s="87"/>
      <c r="H196" s="86"/>
      <c r="I196" s="86"/>
    </row>
    <row r="197" spans="1:9" s="88" customFormat="1" ht="12" customHeight="1" x14ac:dyDescent="0.15">
      <c r="A197" s="39"/>
      <c r="D197" s="87"/>
      <c r="E197" s="87"/>
      <c r="F197" s="87"/>
      <c r="G197" s="87"/>
      <c r="H197" s="86"/>
      <c r="I197" s="86"/>
    </row>
    <row r="198" spans="1:9" s="88" customFormat="1" ht="12" customHeight="1" x14ac:dyDescent="0.15">
      <c r="A198" s="39"/>
      <c r="D198" s="87"/>
      <c r="E198" s="87"/>
      <c r="F198" s="87"/>
      <c r="G198" s="87"/>
      <c r="H198" s="86"/>
      <c r="I198" s="86"/>
    </row>
    <row r="199" spans="1:9" s="88" customFormat="1" ht="12" customHeight="1" x14ac:dyDescent="0.15">
      <c r="A199" s="39"/>
      <c r="D199" s="87"/>
      <c r="E199" s="87"/>
      <c r="F199" s="87"/>
      <c r="G199" s="87"/>
      <c r="H199" s="86"/>
      <c r="I199" s="86"/>
    </row>
    <row r="200" spans="1:9" s="88" customFormat="1" ht="12" customHeight="1" x14ac:dyDescent="0.15">
      <c r="A200" s="39"/>
      <c r="D200" s="87"/>
      <c r="E200" s="87"/>
      <c r="F200" s="87"/>
      <c r="G200" s="87"/>
      <c r="H200" s="86"/>
      <c r="I200" s="86"/>
    </row>
  </sheetData>
  <phoneticPr fontId="5"/>
  <pageMargins left="0.59055118110236227" right="0.59055118110236227" top="0.59055118110236227" bottom="0.59055118110236227" header="0.31496062992125984" footer="0.31496062992125984"/>
  <pageSetup paperSize="9" scale="80" orientation="portrait" horizontalDpi="4294967292" r:id="rId1"/>
  <headerFooter scaleWithDoc="0"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615B52-6CFD-416D-B661-15F8B1FB1C2D}">
  <sheetPr>
    <tabColor theme="9" tint="0.39997558519241921"/>
  </sheetPr>
  <dimension ref="A1:I200"/>
  <sheetViews>
    <sheetView zoomScaleNormal="100" workbookViewId="0">
      <pane xSplit="3" ySplit="8" topLeftCell="D59" activePane="bottomRight" state="frozen"/>
      <selection activeCell="I73" sqref="I73"/>
      <selection pane="topRight" activeCell="I73" sqref="I73"/>
      <selection pane="bottomLeft" activeCell="I73" sqref="I73"/>
      <selection pane="bottomRight" activeCell="I73" sqref="I73"/>
    </sheetView>
  </sheetViews>
  <sheetFormatPr defaultColWidth="11" defaultRowHeight="12" customHeight="1" x14ac:dyDescent="0.15"/>
  <cols>
    <col min="1" max="1" width="5.28515625" style="89" customWidth="1"/>
    <col min="2" max="2" width="5.28515625" style="88" customWidth="1"/>
    <col min="3" max="3" width="11" style="88" bestFit="1" customWidth="1"/>
    <col min="4" max="7" width="11" style="87" customWidth="1"/>
    <col min="8" max="8" width="11" style="86" customWidth="1"/>
    <col min="9" max="256" width="11" style="86"/>
    <col min="257" max="258" width="5.28515625" style="86" customWidth="1"/>
    <col min="259" max="259" width="11" style="86" bestFit="1"/>
    <col min="260" max="512" width="11" style="86"/>
    <col min="513" max="514" width="5.28515625" style="86" customWidth="1"/>
    <col min="515" max="515" width="11" style="86" bestFit="1"/>
    <col min="516" max="768" width="11" style="86"/>
    <col min="769" max="770" width="5.28515625" style="86" customWidth="1"/>
    <col min="771" max="771" width="11" style="86" bestFit="1"/>
    <col min="772" max="1024" width="11" style="86"/>
    <col min="1025" max="1026" width="5.28515625" style="86" customWidth="1"/>
    <col min="1027" max="1027" width="11" style="86" bestFit="1"/>
    <col min="1028" max="1280" width="11" style="86"/>
    <col min="1281" max="1282" width="5.28515625" style="86" customWidth="1"/>
    <col min="1283" max="1283" width="11" style="86" bestFit="1"/>
    <col min="1284" max="1536" width="11" style="86"/>
    <col min="1537" max="1538" width="5.28515625" style="86" customWidth="1"/>
    <col min="1539" max="1539" width="11" style="86" bestFit="1"/>
    <col min="1540" max="1792" width="11" style="86"/>
    <col min="1793" max="1794" width="5.28515625" style="86" customWidth="1"/>
    <col min="1795" max="1795" width="11" style="86" bestFit="1"/>
    <col min="1796" max="2048" width="11" style="86"/>
    <col min="2049" max="2050" width="5.28515625" style="86" customWidth="1"/>
    <col min="2051" max="2051" width="11" style="86" bestFit="1"/>
    <col min="2052" max="2304" width="11" style="86"/>
    <col min="2305" max="2306" width="5.28515625" style="86" customWidth="1"/>
    <col min="2307" max="2307" width="11" style="86" bestFit="1"/>
    <col min="2308" max="2560" width="11" style="86"/>
    <col min="2561" max="2562" width="5.28515625" style="86" customWidth="1"/>
    <col min="2563" max="2563" width="11" style="86" bestFit="1"/>
    <col min="2564" max="2816" width="11" style="86"/>
    <col min="2817" max="2818" width="5.28515625" style="86" customWidth="1"/>
    <col min="2819" max="2819" width="11" style="86" bestFit="1"/>
    <col min="2820" max="3072" width="11" style="86"/>
    <col min="3073" max="3074" width="5.28515625" style="86" customWidth="1"/>
    <col min="3075" max="3075" width="11" style="86" bestFit="1"/>
    <col min="3076" max="3328" width="11" style="86"/>
    <col min="3329" max="3330" width="5.28515625" style="86" customWidth="1"/>
    <col min="3331" max="3331" width="11" style="86" bestFit="1"/>
    <col min="3332" max="3584" width="11" style="86"/>
    <col min="3585" max="3586" width="5.28515625" style="86" customWidth="1"/>
    <col min="3587" max="3587" width="11" style="86" bestFit="1"/>
    <col min="3588" max="3840" width="11" style="86"/>
    <col min="3841" max="3842" width="5.28515625" style="86" customWidth="1"/>
    <col min="3843" max="3843" width="11" style="86" bestFit="1"/>
    <col min="3844" max="4096" width="11" style="86"/>
    <col min="4097" max="4098" width="5.28515625" style="86" customWidth="1"/>
    <col min="4099" max="4099" width="11" style="86" bestFit="1"/>
    <col min="4100" max="4352" width="11" style="86"/>
    <col min="4353" max="4354" width="5.28515625" style="86" customWidth="1"/>
    <col min="4355" max="4355" width="11" style="86" bestFit="1"/>
    <col min="4356" max="4608" width="11" style="86"/>
    <col min="4609" max="4610" width="5.28515625" style="86" customWidth="1"/>
    <col min="4611" max="4611" width="11" style="86" bestFit="1"/>
    <col min="4612" max="4864" width="11" style="86"/>
    <col min="4865" max="4866" width="5.28515625" style="86" customWidth="1"/>
    <col min="4867" max="4867" width="11" style="86" bestFit="1"/>
    <col min="4868" max="5120" width="11" style="86"/>
    <col min="5121" max="5122" width="5.28515625" style="86" customWidth="1"/>
    <col min="5123" max="5123" width="11" style="86" bestFit="1"/>
    <col min="5124" max="5376" width="11" style="86"/>
    <col min="5377" max="5378" width="5.28515625" style="86" customWidth="1"/>
    <col min="5379" max="5379" width="11" style="86" bestFit="1"/>
    <col min="5380" max="5632" width="11" style="86"/>
    <col min="5633" max="5634" width="5.28515625" style="86" customWidth="1"/>
    <col min="5635" max="5635" width="11" style="86" bestFit="1"/>
    <col min="5636" max="5888" width="11" style="86"/>
    <col min="5889" max="5890" width="5.28515625" style="86" customWidth="1"/>
    <col min="5891" max="5891" width="11" style="86" bestFit="1"/>
    <col min="5892" max="6144" width="11" style="86"/>
    <col min="6145" max="6146" width="5.28515625" style="86" customWidth="1"/>
    <col min="6147" max="6147" width="11" style="86" bestFit="1"/>
    <col min="6148" max="6400" width="11" style="86"/>
    <col min="6401" max="6402" width="5.28515625" style="86" customWidth="1"/>
    <col min="6403" max="6403" width="11" style="86" bestFit="1"/>
    <col min="6404" max="6656" width="11" style="86"/>
    <col min="6657" max="6658" width="5.28515625" style="86" customWidth="1"/>
    <col min="6659" max="6659" width="11" style="86" bestFit="1"/>
    <col min="6660" max="6912" width="11" style="86"/>
    <col min="6913" max="6914" width="5.28515625" style="86" customWidth="1"/>
    <col min="6915" max="6915" width="11" style="86" bestFit="1"/>
    <col min="6916" max="7168" width="11" style="86"/>
    <col min="7169" max="7170" width="5.28515625" style="86" customWidth="1"/>
    <col min="7171" max="7171" width="11" style="86" bestFit="1"/>
    <col min="7172" max="7424" width="11" style="86"/>
    <col min="7425" max="7426" width="5.28515625" style="86" customWidth="1"/>
    <col min="7427" max="7427" width="11" style="86" bestFit="1"/>
    <col min="7428" max="7680" width="11" style="86"/>
    <col min="7681" max="7682" width="5.28515625" style="86" customWidth="1"/>
    <col min="7683" max="7683" width="11" style="86" bestFit="1"/>
    <col min="7684" max="7936" width="11" style="86"/>
    <col min="7937" max="7938" width="5.28515625" style="86" customWidth="1"/>
    <col min="7939" max="7939" width="11" style="86" bestFit="1"/>
    <col min="7940" max="8192" width="11" style="86"/>
    <col min="8193" max="8194" width="5.28515625" style="86" customWidth="1"/>
    <col min="8195" max="8195" width="11" style="86" bestFit="1"/>
    <col min="8196" max="8448" width="11" style="86"/>
    <col min="8449" max="8450" width="5.28515625" style="86" customWidth="1"/>
    <col min="8451" max="8451" width="11" style="86" bestFit="1"/>
    <col min="8452" max="8704" width="11" style="86"/>
    <col min="8705" max="8706" width="5.28515625" style="86" customWidth="1"/>
    <col min="8707" max="8707" width="11" style="86" bestFit="1"/>
    <col min="8708" max="8960" width="11" style="86"/>
    <col min="8961" max="8962" width="5.28515625" style="86" customWidth="1"/>
    <col min="8963" max="8963" width="11" style="86" bestFit="1"/>
    <col min="8964" max="9216" width="11" style="86"/>
    <col min="9217" max="9218" width="5.28515625" style="86" customWidth="1"/>
    <col min="9219" max="9219" width="11" style="86" bestFit="1"/>
    <col min="9220" max="9472" width="11" style="86"/>
    <col min="9473" max="9474" width="5.28515625" style="86" customWidth="1"/>
    <col min="9475" max="9475" width="11" style="86" bestFit="1"/>
    <col min="9476" max="9728" width="11" style="86"/>
    <col min="9729" max="9730" width="5.28515625" style="86" customWidth="1"/>
    <col min="9731" max="9731" width="11" style="86" bestFit="1"/>
    <col min="9732" max="9984" width="11" style="86"/>
    <col min="9985" max="9986" width="5.28515625" style="86" customWidth="1"/>
    <col min="9987" max="9987" width="11" style="86" bestFit="1"/>
    <col min="9988" max="10240" width="11" style="86"/>
    <col min="10241" max="10242" width="5.28515625" style="86" customWidth="1"/>
    <col min="10243" max="10243" width="11" style="86" bestFit="1"/>
    <col min="10244" max="10496" width="11" style="86"/>
    <col min="10497" max="10498" width="5.28515625" style="86" customWidth="1"/>
    <col min="10499" max="10499" width="11" style="86" bestFit="1"/>
    <col min="10500" max="10752" width="11" style="86"/>
    <col min="10753" max="10754" width="5.28515625" style="86" customWidth="1"/>
    <col min="10755" max="10755" width="11" style="86" bestFit="1"/>
    <col min="10756" max="11008" width="11" style="86"/>
    <col min="11009" max="11010" width="5.28515625" style="86" customWidth="1"/>
    <col min="11011" max="11011" width="11" style="86" bestFit="1"/>
    <col min="11012" max="11264" width="11" style="86"/>
    <col min="11265" max="11266" width="5.28515625" style="86" customWidth="1"/>
    <col min="11267" max="11267" width="11" style="86" bestFit="1"/>
    <col min="11268" max="11520" width="11" style="86"/>
    <col min="11521" max="11522" width="5.28515625" style="86" customWidth="1"/>
    <col min="11523" max="11523" width="11" style="86" bestFit="1"/>
    <col min="11524" max="11776" width="11" style="86"/>
    <col min="11777" max="11778" width="5.28515625" style="86" customWidth="1"/>
    <col min="11779" max="11779" width="11" style="86" bestFit="1"/>
    <col min="11780" max="12032" width="11" style="86"/>
    <col min="12033" max="12034" width="5.28515625" style="86" customWidth="1"/>
    <col min="12035" max="12035" width="11" style="86" bestFit="1"/>
    <col min="12036" max="12288" width="11" style="86"/>
    <col min="12289" max="12290" width="5.28515625" style="86" customWidth="1"/>
    <col min="12291" max="12291" width="11" style="86" bestFit="1"/>
    <col min="12292" max="12544" width="11" style="86"/>
    <col min="12545" max="12546" width="5.28515625" style="86" customWidth="1"/>
    <col min="12547" max="12547" width="11" style="86" bestFit="1"/>
    <col min="12548" max="12800" width="11" style="86"/>
    <col min="12801" max="12802" width="5.28515625" style="86" customWidth="1"/>
    <col min="12803" max="12803" width="11" style="86" bestFit="1"/>
    <col min="12804" max="13056" width="11" style="86"/>
    <col min="13057" max="13058" width="5.28515625" style="86" customWidth="1"/>
    <col min="13059" max="13059" width="11" style="86" bestFit="1"/>
    <col min="13060" max="13312" width="11" style="86"/>
    <col min="13313" max="13314" width="5.28515625" style="86" customWidth="1"/>
    <col min="13315" max="13315" width="11" style="86" bestFit="1"/>
    <col min="13316" max="13568" width="11" style="86"/>
    <col min="13569" max="13570" width="5.28515625" style="86" customWidth="1"/>
    <col min="13571" max="13571" width="11" style="86" bestFit="1"/>
    <col min="13572" max="13824" width="11" style="86"/>
    <col min="13825" max="13826" width="5.28515625" style="86" customWidth="1"/>
    <col min="13827" max="13827" width="11" style="86" bestFit="1"/>
    <col min="13828" max="14080" width="11" style="86"/>
    <col min="14081" max="14082" width="5.28515625" style="86" customWidth="1"/>
    <col min="14083" max="14083" width="11" style="86" bestFit="1"/>
    <col min="14084" max="14336" width="11" style="86"/>
    <col min="14337" max="14338" width="5.28515625" style="86" customWidth="1"/>
    <col min="14339" max="14339" width="11" style="86" bestFit="1"/>
    <col min="14340" max="14592" width="11" style="86"/>
    <col min="14593" max="14594" width="5.28515625" style="86" customWidth="1"/>
    <col min="14595" max="14595" width="11" style="86" bestFit="1"/>
    <col min="14596" max="14848" width="11" style="86"/>
    <col min="14849" max="14850" width="5.28515625" style="86" customWidth="1"/>
    <col min="14851" max="14851" width="11" style="86" bestFit="1"/>
    <col min="14852" max="15104" width="11" style="86"/>
    <col min="15105" max="15106" width="5.28515625" style="86" customWidth="1"/>
    <col min="15107" max="15107" width="11" style="86" bestFit="1"/>
    <col min="15108" max="15360" width="11" style="86"/>
    <col min="15361" max="15362" width="5.28515625" style="86" customWidth="1"/>
    <col min="15363" max="15363" width="11" style="86" bestFit="1"/>
    <col min="15364" max="15616" width="11" style="86"/>
    <col min="15617" max="15618" width="5.28515625" style="86" customWidth="1"/>
    <col min="15619" max="15619" width="11" style="86" bestFit="1"/>
    <col min="15620" max="15872" width="11" style="86"/>
    <col min="15873" max="15874" width="5.28515625" style="86" customWidth="1"/>
    <col min="15875" max="15875" width="11" style="86" bestFit="1"/>
    <col min="15876" max="16128" width="11" style="86"/>
    <col min="16129" max="16130" width="5.28515625" style="86" customWidth="1"/>
    <col min="16131" max="16131" width="11" style="86" bestFit="1"/>
    <col min="16132" max="16384" width="11" style="86"/>
  </cols>
  <sheetData>
    <row r="1" spans="1:9" s="1" customFormat="1" ht="12" customHeight="1" x14ac:dyDescent="0.15">
      <c r="A1" s="45" t="s">
        <v>38</v>
      </c>
      <c r="B1" s="8"/>
      <c r="F1" s="32"/>
      <c r="G1" s="32"/>
      <c r="I1" s="23"/>
    </row>
    <row r="2" spans="1:9" s="1" customFormat="1" ht="12" customHeight="1" x14ac:dyDescent="0.15">
      <c r="A2" s="97" t="s">
        <v>53</v>
      </c>
      <c r="B2" s="8"/>
      <c r="F2" s="32"/>
      <c r="G2" s="32"/>
    </row>
    <row r="3" spans="1:9" s="1" customFormat="1" ht="12" customHeight="1" x14ac:dyDescent="0.15">
      <c r="A3" s="96" t="s">
        <v>36</v>
      </c>
      <c r="B3" s="8"/>
      <c r="F3" s="32"/>
      <c r="G3" s="32"/>
    </row>
    <row r="4" spans="1:9" s="1" customFormat="1" ht="12" customHeight="1" x14ac:dyDescent="0.15">
      <c r="A4" s="45" t="s">
        <v>112</v>
      </c>
      <c r="B4" s="8"/>
    </row>
    <row r="5" spans="1:9" s="1" customFormat="1" ht="12" customHeight="1" x14ac:dyDescent="0.15">
      <c r="A5" s="44" t="s">
        <v>3</v>
      </c>
      <c r="B5" s="95" t="s">
        <v>4</v>
      </c>
      <c r="C5" s="13"/>
      <c r="D5" s="300" t="s">
        <v>2</v>
      </c>
      <c r="E5" s="303" t="s">
        <v>5</v>
      </c>
      <c r="F5" s="43"/>
      <c r="G5" s="300" t="s">
        <v>7</v>
      </c>
    </row>
    <row r="6" spans="1:9" s="1" customFormat="1" ht="12" customHeight="1" x14ac:dyDescent="0.15">
      <c r="A6" s="42" t="s">
        <v>13</v>
      </c>
      <c r="B6" s="94" t="s">
        <v>14</v>
      </c>
      <c r="C6" s="16" t="s">
        <v>15</v>
      </c>
      <c r="D6" s="301"/>
      <c r="E6" s="301" t="s">
        <v>16</v>
      </c>
      <c r="F6" s="13" t="s">
        <v>6</v>
      </c>
      <c r="G6" s="301" t="s">
        <v>16</v>
      </c>
    </row>
    <row r="7" spans="1:9" s="1" customFormat="1" ht="12" customHeight="1" x14ac:dyDescent="0.15">
      <c r="A7" s="41" t="s">
        <v>19</v>
      </c>
      <c r="B7" s="93" t="s">
        <v>19</v>
      </c>
      <c r="C7" s="19"/>
      <c r="D7" s="302"/>
      <c r="E7" s="302"/>
      <c r="F7" s="19"/>
      <c r="G7" s="302"/>
    </row>
    <row r="8" spans="1:9" s="1" customFormat="1" ht="12" customHeight="1" x14ac:dyDescent="0.15">
      <c r="A8" s="40"/>
      <c r="B8" s="28"/>
      <c r="C8" s="22"/>
      <c r="D8" s="23" t="s">
        <v>20</v>
      </c>
      <c r="E8" s="23" t="s">
        <v>20</v>
      </c>
      <c r="F8" s="23" t="s">
        <v>20</v>
      </c>
      <c r="G8" s="23" t="s">
        <v>20</v>
      </c>
    </row>
    <row r="9" spans="1:9" ht="12" customHeight="1" x14ac:dyDescent="0.15">
      <c r="A9" s="60">
        <v>20</v>
      </c>
      <c r="B9" s="33">
        <v>201</v>
      </c>
      <c r="C9" s="33" t="s">
        <v>113</v>
      </c>
      <c r="D9" s="91">
        <v>8340</v>
      </c>
      <c r="E9" s="91">
        <v>2360</v>
      </c>
      <c r="F9" s="91">
        <v>2110</v>
      </c>
      <c r="G9" s="91">
        <v>5990</v>
      </c>
    </row>
    <row r="10" spans="1:9" ht="12" customHeight="1" x14ac:dyDescent="0.15">
      <c r="A10" s="60">
        <v>20</v>
      </c>
      <c r="B10" s="33">
        <v>202</v>
      </c>
      <c r="C10" s="33" t="s">
        <v>114</v>
      </c>
      <c r="D10" s="91">
        <v>7540</v>
      </c>
      <c r="E10" s="91">
        <v>4830</v>
      </c>
      <c r="F10" s="91">
        <v>4380</v>
      </c>
      <c r="G10" s="91">
        <v>2710</v>
      </c>
    </row>
    <row r="11" spans="1:9" ht="12" customHeight="1" x14ac:dyDescent="0.15">
      <c r="A11" s="60">
        <v>20</v>
      </c>
      <c r="B11" s="33">
        <v>203</v>
      </c>
      <c r="C11" s="33" t="s">
        <v>115</v>
      </c>
      <c r="D11" s="91">
        <v>5390</v>
      </c>
      <c r="E11" s="91">
        <v>2880</v>
      </c>
      <c r="F11" s="91">
        <v>2520</v>
      </c>
      <c r="G11" s="91">
        <v>2520</v>
      </c>
    </row>
    <row r="12" spans="1:9" ht="12" customHeight="1" x14ac:dyDescent="0.15">
      <c r="A12" s="60">
        <v>20</v>
      </c>
      <c r="B12" s="33">
        <v>204</v>
      </c>
      <c r="C12" s="33" t="s">
        <v>116</v>
      </c>
      <c r="D12" s="91">
        <v>234</v>
      </c>
      <c r="E12" s="91">
        <v>81</v>
      </c>
      <c r="F12" s="91">
        <v>69</v>
      </c>
      <c r="G12" s="91">
        <v>153</v>
      </c>
    </row>
    <row r="13" spans="1:9" ht="12" customHeight="1" x14ac:dyDescent="0.15">
      <c r="A13" s="60">
        <v>20</v>
      </c>
      <c r="B13" s="33">
        <v>205</v>
      </c>
      <c r="C13" s="33" t="s">
        <v>117</v>
      </c>
      <c r="D13" s="91">
        <v>3030</v>
      </c>
      <c r="E13" s="91">
        <v>1040</v>
      </c>
      <c r="F13" s="91">
        <v>893</v>
      </c>
      <c r="G13" s="91">
        <v>1990</v>
      </c>
    </row>
    <row r="14" spans="1:9" ht="12" customHeight="1" x14ac:dyDescent="0.15">
      <c r="A14" s="60">
        <v>20</v>
      </c>
      <c r="B14" s="33">
        <v>206</v>
      </c>
      <c r="C14" s="33" t="s">
        <v>118</v>
      </c>
      <c r="D14" s="91">
        <v>646</v>
      </c>
      <c r="E14" s="91">
        <v>419</v>
      </c>
      <c r="F14" s="91">
        <v>402</v>
      </c>
      <c r="G14" s="91">
        <v>227</v>
      </c>
    </row>
    <row r="15" spans="1:9" ht="12" customHeight="1" x14ac:dyDescent="0.15">
      <c r="A15" s="60">
        <v>20</v>
      </c>
      <c r="B15" s="33">
        <v>207</v>
      </c>
      <c r="C15" s="33" t="s">
        <v>119</v>
      </c>
      <c r="D15" s="91">
        <v>1760</v>
      </c>
      <c r="E15" s="91">
        <v>269</v>
      </c>
      <c r="F15" s="91">
        <v>253</v>
      </c>
      <c r="G15" s="91">
        <v>1500</v>
      </c>
    </row>
    <row r="16" spans="1:9" ht="12" customHeight="1" x14ac:dyDescent="0.15">
      <c r="A16" s="60">
        <v>20</v>
      </c>
      <c r="B16" s="33">
        <v>208</v>
      </c>
      <c r="C16" s="33" t="s">
        <v>120</v>
      </c>
      <c r="D16" s="91">
        <v>2770</v>
      </c>
      <c r="E16" s="91">
        <v>1060</v>
      </c>
      <c r="F16" s="91">
        <v>904</v>
      </c>
      <c r="G16" s="91">
        <v>1710</v>
      </c>
    </row>
    <row r="17" spans="1:7" ht="12" customHeight="1" x14ac:dyDescent="0.15">
      <c r="A17" s="60">
        <v>20</v>
      </c>
      <c r="B17" s="33">
        <v>209</v>
      </c>
      <c r="C17" s="33" t="s">
        <v>121</v>
      </c>
      <c r="D17" s="91">
        <v>5210</v>
      </c>
      <c r="E17" s="91">
        <v>3410</v>
      </c>
      <c r="F17" s="91">
        <v>2970</v>
      </c>
      <c r="G17" s="91">
        <v>1790</v>
      </c>
    </row>
    <row r="18" spans="1:7" ht="12" customHeight="1" x14ac:dyDescent="0.15">
      <c r="A18" s="60">
        <v>20</v>
      </c>
      <c r="B18" s="33">
        <v>210</v>
      </c>
      <c r="C18" s="33" t="s">
        <v>122</v>
      </c>
      <c r="D18" s="91">
        <v>1880</v>
      </c>
      <c r="E18" s="91">
        <v>1400</v>
      </c>
      <c r="F18" s="91">
        <v>1220</v>
      </c>
      <c r="G18" s="91">
        <v>478</v>
      </c>
    </row>
    <row r="19" spans="1:7" ht="12" customHeight="1" x14ac:dyDescent="0.15">
      <c r="A19" s="60">
        <v>20</v>
      </c>
      <c r="B19" s="33">
        <v>211</v>
      </c>
      <c r="C19" s="33" t="s">
        <v>123</v>
      </c>
      <c r="D19" s="91">
        <v>3010</v>
      </c>
      <c r="E19" s="91">
        <v>604</v>
      </c>
      <c r="F19" s="91">
        <v>532</v>
      </c>
      <c r="G19" s="91">
        <v>2400</v>
      </c>
    </row>
    <row r="20" spans="1:7" ht="12" customHeight="1" x14ac:dyDescent="0.15">
      <c r="A20" s="60">
        <v>20</v>
      </c>
      <c r="B20" s="33">
        <v>212</v>
      </c>
      <c r="C20" s="33" t="s">
        <v>124</v>
      </c>
      <c r="D20" s="91">
        <v>2570</v>
      </c>
      <c r="E20" s="91">
        <v>2210</v>
      </c>
      <c r="F20" s="91">
        <v>1940</v>
      </c>
      <c r="G20" s="91">
        <v>358</v>
      </c>
    </row>
    <row r="21" spans="1:7" ht="12" customHeight="1" x14ac:dyDescent="0.15">
      <c r="A21" s="60">
        <v>20</v>
      </c>
      <c r="B21" s="33">
        <v>213</v>
      </c>
      <c r="C21" s="33" t="s">
        <v>125</v>
      </c>
      <c r="D21" s="91">
        <v>3400</v>
      </c>
      <c r="E21" s="91">
        <v>1850</v>
      </c>
      <c r="F21" s="91">
        <v>1560</v>
      </c>
      <c r="G21" s="91">
        <v>1550</v>
      </c>
    </row>
    <row r="22" spans="1:7" ht="12" customHeight="1" x14ac:dyDescent="0.15">
      <c r="A22" s="60">
        <v>20</v>
      </c>
      <c r="B22" s="33">
        <v>214</v>
      </c>
      <c r="C22" s="33" t="s">
        <v>126</v>
      </c>
      <c r="D22" s="91">
        <v>2460</v>
      </c>
      <c r="E22" s="91">
        <v>1400</v>
      </c>
      <c r="F22" s="91">
        <v>1190</v>
      </c>
      <c r="G22" s="91">
        <v>1060</v>
      </c>
    </row>
    <row r="23" spans="1:7" ht="12" customHeight="1" x14ac:dyDescent="0.15">
      <c r="A23" s="60">
        <v>20</v>
      </c>
      <c r="B23" s="33">
        <v>215</v>
      </c>
      <c r="C23" s="33" t="s">
        <v>127</v>
      </c>
      <c r="D23" s="91">
        <v>3020</v>
      </c>
      <c r="E23" s="91">
        <v>1050</v>
      </c>
      <c r="F23" s="91">
        <v>946</v>
      </c>
      <c r="G23" s="91">
        <v>1960</v>
      </c>
    </row>
    <row r="24" spans="1:7" ht="12" customHeight="1" x14ac:dyDescent="0.15">
      <c r="A24" s="60">
        <v>20</v>
      </c>
      <c r="B24" s="33">
        <v>217</v>
      </c>
      <c r="C24" s="33" t="s">
        <v>128</v>
      </c>
      <c r="D24" s="91">
        <v>6530</v>
      </c>
      <c r="E24" s="91">
        <v>3910</v>
      </c>
      <c r="F24" s="91">
        <v>3520</v>
      </c>
      <c r="G24" s="91">
        <v>2620</v>
      </c>
    </row>
    <row r="25" spans="1:7" ht="12" customHeight="1" x14ac:dyDescent="0.15">
      <c r="A25" s="60">
        <v>20</v>
      </c>
      <c r="B25" s="33">
        <v>218</v>
      </c>
      <c r="C25" s="33" t="s">
        <v>129</v>
      </c>
      <c r="D25" s="91">
        <v>1570</v>
      </c>
      <c r="E25" s="91">
        <v>835</v>
      </c>
      <c r="F25" s="91">
        <v>797</v>
      </c>
      <c r="G25" s="91">
        <v>736</v>
      </c>
    </row>
    <row r="26" spans="1:7" ht="12" customHeight="1" x14ac:dyDescent="0.15">
      <c r="A26" s="60">
        <v>20</v>
      </c>
      <c r="B26" s="33">
        <v>219</v>
      </c>
      <c r="C26" s="33" t="s">
        <v>130</v>
      </c>
      <c r="D26" s="91">
        <v>2390</v>
      </c>
      <c r="E26" s="91">
        <v>1110</v>
      </c>
      <c r="F26" s="91">
        <v>947</v>
      </c>
      <c r="G26" s="91">
        <v>1280</v>
      </c>
    </row>
    <row r="27" spans="1:7" ht="12" customHeight="1" x14ac:dyDescent="0.15">
      <c r="A27" s="60">
        <v>20</v>
      </c>
      <c r="B27" s="33">
        <v>220</v>
      </c>
      <c r="C27" s="33" t="s">
        <v>225</v>
      </c>
      <c r="D27" s="91">
        <v>6860</v>
      </c>
      <c r="E27" s="91">
        <v>5370</v>
      </c>
      <c r="F27" s="91">
        <v>4860</v>
      </c>
      <c r="G27" s="91">
        <v>1490</v>
      </c>
    </row>
    <row r="28" spans="1:7" ht="12" customHeight="1" x14ac:dyDescent="0.15">
      <c r="A28" s="60">
        <v>20</v>
      </c>
      <c r="B28" s="33">
        <v>303</v>
      </c>
      <c r="C28" s="33" t="s">
        <v>132</v>
      </c>
      <c r="D28" s="91">
        <v>934</v>
      </c>
      <c r="E28" s="91">
        <v>199</v>
      </c>
      <c r="F28" s="91">
        <v>164</v>
      </c>
      <c r="G28" s="91">
        <v>735</v>
      </c>
    </row>
    <row r="29" spans="1:7" ht="12" customHeight="1" x14ac:dyDescent="0.15">
      <c r="A29" s="60">
        <v>20</v>
      </c>
      <c r="B29" s="33">
        <v>304</v>
      </c>
      <c r="C29" s="33" t="s">
        <v>133</v>
      </c>
      <c r="D29" s="91">
        <v>1850</v>
      </c>
      <c r="E29" s="91">
        <v>44</v>
      </c>
      <c r="F29" s="91">
        <v>35</v>
      </c>
      <c r="G29" s="91">
        <v>1810</v>
      </c>
    </row>
    <row r="30" spans="1:7" ht="12" customHeight="1" x14ac:dyDescent="0.15">
      <c r="A30" s="60">
        <v>20</v>
      </c>
      <c r="B30" s="33">
        <v>305</v>
      </c>
      <c r="C30" s="33" t="s">
        <v>134</v>
      </c>
      <c r="D30" s="91">
        <v>1940</v>
      </c>
      <c r="E30" s="91">
        <v>109</v>
      </c>
      <c r="F30" s="91">
        <v>92</v>
      </c>
      <c r="G30" s="91">
        <v>1830</v>
      </c>
    </row>
    <row r="31" spans="1:7" ht="12" customHeight="1" x14ac:dyDescent="0.15">
      <c r="A31" s="60">
        <v>20</v>
      </c>
      <c r="B31" s="33">
        <v>306</v>
      </c>
      <c r="C31" s="33" t="s">
        <v>135</v>
      </c>
      <c r="D31" s="91">
        <v>308</v>
      </c>
      <c r="E31" s="91">
        <v>42</v>
      </c>
      <c r="F31" s="91">
        <v>33</v>
      </c>
      <c r="G31" s="91">
        <v>266</v>
      </c>
    </row>
    <row r="32" spans="1:7" ht="12" customHeight="1" x14ac:dyDescent="0.15">
      <c r="A32" s="60">
        <v>20</v>
      </c>
      <c r="B32" s="33">
        <v>307</v>
      </c>
      <c r="C32" s="33" t="s">
        <v>136</v>
      </c>
      <c r="D32" s="91">
        <v>168</v>
      </c>
      <c r="E32" s="91">
        <v>30</v>
      </c>
      <c r="F32" s="91">
        <v>23</v>
      </c>
      <c r="G32" s="91">
        <v>138</v>
      </c>
    </row>
    <row r="33" spans="1:7" ht="12" customHeight="1" x14ac:dyDescent="0.15">
      <c r="A33" s="60">
        <v>20</v>
      </c>
      <c r="B33" s="33">
        <v>309</v>
      </c>
      <c r="C33" s="33" t="s">
        <v>137</v>
      </c>
      <c r="D33" s="91">
        <v>1270</v>
      </c>
      <c r="E33" s="91">
        <v>713</v>
      </c>
      <c r="F33" s="91">
        <v>613</v>
      </c>
      <c r="G33" s="91">
        <v>558</v>
      </c>
    </row>
    <row r="34" spans="1:7" ht="12" customHeight="1" x14ac:dyDescent="0.15">
      <c r="A34" s="60">
        <v>20</v>
      </c>
      <c r="B34" s="33">
        <v>321</v>
      </c>
      <c r="C34" s="33" t="s">
        <v>138</v>
      </c>
      <c r="D34" s="91">
        <v>340</v>
      </c>
      <c r="E34" s="91">
        <v>115</v>
      </c>
      <c r="F34" s="91">
        <v>102</v>
      </c>
      <c r="G34" s="91">
        <v>225</v>
      </c>
    </row>
    <row r="35" spans="1:7" ht="12" customHeight="1" x14ac:dyDescent="0.15">
      <c r="A35" s="60">
        <v>20</v>
      </c>
      <c r="B35" s="33">
        <v>323</v>
      </c>
      <c r="C35" s="33" t="s">
        <v>140</v>
      </c>
      <c r="D35" s="91">
        <v>757</v>
      </c>
      <c r="E35" s="91">
        <v>231</v>
      </c>
      <c r="F35" s="91">
        <v>200</v>
      </c>
      <c r="G35" s="91">
        <v>526</v>
      </c>
    </row>
    <row r="36" spans="1:7" ht="12" customHeight="1" x14ac:dyDescent="0.15">
      <c r="A36" s="60">
        <v>20</v>
      </c>
      <c r="B36" s="33">
        <v>324</v>
      </c>
      <c r="C36" s="33" t="s">
        <v>141</v>
      </c>
      <c r="D36" s="91">
        <v>1310</v>
      </c>
      <c r="E36" s="91">
        <v>723</v>
      </c>
      <c r="F36" s="91">
        <v>608</v>
      </c>
      <c r="G36" s="91">
        <v>583</v>
      </c>
    </row>
    <row r="37" spans="1:7" ht="12" customHeight="1" x14ac:dyDescent="0.15">
      <c r="A37" s="60">
        <v>20</v>
      </c>
      <c r="B37" s="33">
        <v>349</v>
      </c>
      <c r="C37" s="33" t="s">
        <v>148</v>
      </c>
      <c r="D37" s="91">
        <v>450</v>
      </c>
      <c r="E37" s="91">
        <v>241</v>
      </c>
      <c r="F37" s="91">
        <v>181</v>
      </c>
      <c r="G37" s="91">
        <v>209</v>
      </c>
    </row>
    <row r="38" spans="1:7" ht="12" customHeight="1" x14ac:dyDescent="0.15">
      <c r="A38" s="60">
        <v>20</v>
      </c>
      <c r="B38" s="33">
        <v>350</v>
      </c>
      <c r="C38" s="33" t="s">
        <v>226</v>
      </c>
      <c r="D38" s="91">
        <v>910</v>
      </c>
      <c r="E38" s="91">
        <v>489</v>
      </c>
      <c r="F38" s="91">
        <v>383</v>
      </c>
      <c r="G38" s="91">
        <v>421</v>
      </c>
    </row>
    <row r="39" spans="1:7" ht="12" customHeight="1" x14ac:dyDescent="0.15">
      <c r="A39" s="60">
        <v>20</v>
      </c>
      <c r="B39" s="33">
        <v>361</v>
      </c>
      <c r="C39" s="33" t="s">
        <v>149</v>
      </c>
      <c r="D39" s="91">
        <v>54</v>
      </c>
      <c r="E39" s="91">
        <v>27</v>
      </c>
      <c r="F39" s="91">
        <v>21</v>
      </c>
      <c r="G39" s="91">
        <v>27</v>
      </c>
    </row>
    <row r="40" spans="1:7" ht="12" customHeight="1" x14ac:dyDescent="0.15">
      <c r="A40" s="60">
        <v>20</v>
      </c>
      <c r="B40" s="33">
        <v>362</v>
      </c>
      <c r="C40" s="33" t="s">
        <v>150</v>
      </c>
      <c r="D40" s="91">
        <v>1640</v>
      </c>
      <c r="E40" s="91">
        <v>919</v>
      </c>
      <c r="F40" s="91">
        <v>752</v>
      </c>
      <c r="G40" s="91">
        <v>720</v>
      </c>
    </row>
    <row r="41" spans="1:7" ht="12" customHeight="1" x14ac:dyDescent="0.15">
      <c r="A41" s="60">
        <v>20</v>
      </c>
      <c r="B41" s="33">
        <v>363</v>
      </c>
      <c r="C41" s="33" t="s">
        <v>151</v>
      </c>
      <c r="D41" s="91">
        <v>1140</v>
      </c>
      <c r="E41" s="91">
        <v>558</v>
      </c>
      <c r="F41" s="91">
        <v>484</v>
      </c>
      <c r="G41" s="91">
        <v>582</v>
      </c>
    </row>
    <row r="42" spans="1:7" ht="12" customHeight="1" x14ac:dyDescent="0.15">
      <c r="A42" s="60">
        <v>20</v>
      </c>
      <c r="B42" s="33">
        <v>382</v>
      </c>
      <c r="C42" s="33" t="s">
        <v>153</v>
      </c>
      <c r="D42" s="91">
        <v>955</v>
      </c>
      <c r="E42" s="91">
        <v>541</v>
      </c>
      <c r="F42" s="91">
        <v>476</v>
      </c>
      <c r="G42" s="91">
        <v>414</v>
      </c>
    </row>
    <row r="43" spans="1:7" ht="12" customHeight="1" x14ac:dyDescent="0.15">
      <c r="A43" s="60">
        <v>20</v>
      </c>
      <c r="B43" s="33">
        <v>383</v>
      </c>
      <c r="C43" s="33" t="s">
        <v>154</v>
      </c>
      <c r="D43" s="91">
        <v>1520</v>
      </c>
      <c r="E43" s="91">
        <v>720</v>
      </c>
      <c r="F43" s="91">
        <v>631</v>
      </c>
      <c r="G43" s="91">
        <v>796</v>
      </c>
    </row>
    <row r="44" spans="1:7" ht="12" customHeight="1" x14ac:dyDescent="0.15">
      <c r="A44" s="60">
        <v>20</v>
      </c>
      <c r="B44" s="33">
        <v>384</v>
      </c>
      <c r="C44" s="33" t="s">
        <v>155</v>
      </c>
      <c r="D44" s="91">
        <v>1170</v>
      </c>
      <c r="E44" s="91">
        <v>835</v>
      </c>
      <c r="F44" s="91">
        <v>726</v>
      </c>
      <c r="G44" s="91">
        <v>339</v>
      </c>
    </row>
    <row r="45" spans="1:7" ht="12" customHeight="1" x14ac:dyDescent="0.15">
      <c r="A45" s="60">
        <v>20</v>
      </c>
      <c r="B45" s="33">
        <v>385</v>
      </c>
      <c r="C45" s="33" t="s">
        <v>156</v>
      </c>
      <c r="D45" s="91">
        <v>879</v>
      </c>
      <c r="E45" s="91">
        <v>539</v>
      </c>
      <c r="F45" s="91">
        <v>471</v>
      </c>
      <c r="G45" s="91">
        <v>340</v>
      </c>
    </row>
    <row r="46" spans="1:7" ht="12" customHeight="1" x14ac:dyDescent="0.15">
      <c r="A46" s="60">
        <v>20</v>
      </c>
      <c r="B46" s="33">
        <v>386</v>
      </c>
      <c r="C46" s="33" t="s">
        <v>157</v>
      </c>
      <c r="D46" s="91">
        <v>760</v>
      </c>
      <c r="E46" s="91">
        <v>421</v>
      </c>
      <c r="F46" s="91">
        <v>358</v>
      </c>
      <c r="G46" s="91">
        <v>339</v>
      </c>
    </row>
    <row r="47" spans="1:7" ht="12" customHeight="1" x14ac:dyDescent="0.15">
      <c r="A47" s="60">
        <v>20</v>
      </c>
      <c r="B47" s="33">
        <v>388</v>
      </c>
      <c r="C47" s="33" t="s">
        <v>159</v>
      </c>
      <c r="D47" s="91">
        <v>496</v>
      </c>
      <c r="E47" s="91">
        <v>406</v>
      </c>
      <c r="F47" s="91">
        <v>352</v>
      </c>
      <c r="G47" s="91">
        <v>90</v>
      </c>
    </row>
    <row r="48" spans="1:7" ht="12" customHeight="1" x14ac:dyDescent="0.15">
      <c r="A48" s="60">
        <v>20</v>
      </c>
      <c r="B48" s="33">
        <v>402</v>
      </c>
      <c r="C48" s="33" t="s">
        <v>160</v>
      </c>
      <c r="D48" s="91">
        <v>1050</v>
      </c>
      <c r="E48" s="91">
        <v>237</v>
      </c>
      <c r="F48" s="91">
        <v>198</v>
      </c>
      <c r="G48" s="91">
        <v>809</v>
      </c>
    </row>
    <row r="49" spans="1:7" ht="12" customHeight="1" x14ac:dyDescent="0.15">
      <c r="A49" s="60">
        <v>20</v>
      </c>
      <c r="B49" s="33">
        <v>403</v>
      </c>
      <c r="C49" s="33" t="s">
        <v>161</v>
      </c>
      <c r="D49" s="91">
        <v>944</v>
      </c>
      <c r="E49" s="91">
        <v>285</v>
      </c>
      <c r="F49" s="91">
        <v>241</v>
      </c>
      <c r="G49" s="91">
        <v>659</v>
      </c>
    </row>
    <row r="50" spans="1:7" ht="12" customHeight="1" x14ac:dyDescent="0.15">
      <c r="A50" s="60">
        <v>20</v>
      </c>
      <c r="B50" s="33">
        <v>404</v>
      </c>
      <c r="C50" s="33" t="s">
        <v>162</v>
      </c>
      <c r="D50" s="91">
        <v>507</v>
      </c>
      <c r="E50" s="91">
        <v>246</v>
      </c>
      <c r="F50" s="91">
        <v>194</v>
      </c>
      <c r="G50" s="91">
        <v>261</v>
      </c>
    </row>
    <row r="51" spans="1:7" ht="12" customHeight="1" x14ac:dyDescent="0.15">
      <c r="A51" s="60">
        <v>20</v>
      </c>
      <c r="B51" s="33">
        <v>407</v>
      </c>
      <c r="C51" s="33" t="s">
        <v>164</v>
      </c>
      <c r="D51" s="91">
        <v>458</v>
      </c>
      <c r="E51" s="91">
        <v>214</v>
      </c>
      <c r="F51" s="91">
        <v>174</v>
      </c>
      <c r="G51" s="91">
        <v>244</v>
      </c>
    </row>
    <row r="52" spans="1:7" ht="12" customHeight="1" x14ac:dyDescent="0.15">
      <c r="A52" s="60">
        <v>20</v>
      </c>
      <c r="B52" s="33">
        <v>409</v>
      </c>
      <c r="C52" s="33" t="s">
        <v>166</v>
      </c>
      <c r="D52" s="91">
        <v>21</v>
      </c>
      <c r="E52" s="91">
        <v>8</v>
      </c>
      <c r="F52" s="91">
        <v>6</v>
      </c>
      <c r="G52" s="91">
        <v>13</v>
      </c>
    </row>
    <row r="53" spans="1:7" ht="12" customHeight="1" x14ac:dyDescent="0.15">
      <c r="A53" s="60">
        <v>20</v>
      </c>
      <c r="B53" s="33">
        <v>410</v>
      </c>
      <c r="C53" s="33" t="s">
        <v>167</v>
      </c>
      <c r="D53" s="91">
        <v>134</v>
      </c>
      <c r="E53" s="91">
        <v>55</v>
      </c>
      <c r="F53" s="91">
        <v>42</v>
      </c>
      <c r="G53" s="91">
        <v>79</v>
      </c>
    </row>
    <row r="54" spans="1:7" ht="12" customHeight="1" x14ac:dyDescent="0.15">
      <c r="A54" s="60">
        <v>20</v>
      </c>
      <c r="B54" s="33">
        <v>411</v>
      </c>
      <c r="C54" s="33" t="s">
        <v>168</v>
      </c>
      <c r="D54" s="91">
        <v>422</v>
      </c>
      <c r="E54" s="91">
        <v>160</v>
      </c>
      <c r="F54" s="91">
        <v>130</v>
      </c>
      <c r="G54" s="91">
        <v>262</v>
      </c>
    </row>
    <row r="55" spans="1:7" ht="12" customHeight="1" x14ac:dyDescent="0.15">
      <c r="A55" s="60">
        <v>20</v>
      </c>
      <c r="B55" s="33">
        <v>412</v>
      </c>
      <c r="C55" s="33" t="s">
        <v>169</v>
      </c>
      <c r="D55" s="91">
        <v>111</v>
      </c>
      <c r="E55" s="91">
        <v>69</v>
      </c>
      <c r="F55" s="91">
        <v>57</v>
      </c>
      <c r="G55" s="91">
        <v>42</v>
      </c>
    </row>
    <row r="56" spans="1:7" ht="12" customHeight="1" x14ac:dyDescent="0.15">
      <c r="A56" s="60">
        <v>20</v>
      </c>
      <c r="B56" s="33">
        <v>413</v>
      </c>
      <c r="C56" s="33" t="s">
        <v>170</v>
      </c>
      <c r="D56" s="91">
        <v>96</v>
      </c>
      <c r="E56" s="91">
        <v>25</v>
      </c>
      <c r="F56" s="91">
        <v>19</v>
      </c>
      <c r="G56" s="91">
        <v>71</v>
      </c>
    </row>
    <row r="57" spans="1:7" ht="12" customHeight="1" x14ac:dyDescent="0.15">
      <c r="A57" s="60">
        <v>20</v>
      </c>
      <c r="B57" s="33">
        <v>414</v>
      </c>
      <c r="C57" s="33" t="s">
        <v>171</v>
      </c>
      <c r="D57" s="91">
        <v>199</v>
      </c>
      <c r="E57" s="91">
        <v>66</v>
      </c>
      <c r="F57" s="91">
        <v>53</v>
      </c>
      <c r="G57" s="91">
        <v>133</v>
      </c>
    </row>
    <row r="58" spans="1:7" ht="12" customHeight="1" x14ac:dyDescent="0.15">
      <c r="A58" s="60">
        <v>20</v>
      </c>
      <c r="B58" s="33">
        <v>415</v>
      </c>
      <c r="C58" s="33" t="s">
        <v>172</v>
      </c>
      <c r="D58" s="91">
        <v>468</v>
      </c>
      <c r="E58" s="91">
        <v>162</v>
      </c>
      <c r="F58" s="91">
        <v>136</v>
      </c>
      <c r="G58" s="91">
        <v>306</v>
      </c>
    </row>
    <row r="59" spans="1:7" ht="12" customHeight="1" x14ac:dyDescent="0.15">
      <c r="A59" s="60">
        <v>20</v>
      </c>
      <c r="B59" s="33">
        <v>416</v>
      </c>
      <c r="C59" s="33" t="s">
        <v>173</v>
      </c>
      <c r="D59" s="91">
        <v>582</v>
      </c>
      <c r="E59" s="91">
        <v>177</v>
      </c>
      <c r="F59" s="91">
        <v>147</v>
      </c>
      <c r="G59" s="91">
        <v>405</v>
      </c>
    </row>
    <row r="60" spans="1:7" ht="12" customHeight="1" x14ac:dyDescent="0.15">
      <c r="A60" s="60">
        <v>20</v>
      </c>
      <c r="B60" s="33">
        <v>417</v>
      </c>
      <c r="C60" s="33" t="s">
        <v>174</v>
      </c>
      <c r="D60" s="91">
        <v>206</v>
      </c>
      <c r="E60" s="91">
        <v>60</v>
      </c>
      <c r="F60" s="91">
        <v>47</v>
      </c>
      <c r="G60" s="91">
        <v>146</v>
      </c>
    </row>
    <row r="61" spans="1:7" ht="12" customHeight="1" x14ac:dyDescent="0.15">
      <c r="A61" s="60">
        <v>20</v>
      </c>
      <c r="B61" s="33">
        <v>422</v>
      </c>
      <c r="C61" s="33" t="s">
        <v>178</v>
      </c>
      <c r="D61" s="91">
        <v>169</v>
      </c>
      <c r="E61" s="91">
        <v>89</v>
      </c>
      <c r="F61" s="91">
        <v>68</v>
      </c>
      <c r="G61" s="91">
        <v>80</v>
      </c>
    </row>
    <row r="62" spans="1:7" ht="12" customHeight="1" x14ac:dyDescent="0.15">
      <c r="A62" s="60">
        <v>20</v>
      </c>
      <c r="B62" s="33">
        <v>423</v>
      </c>
      <c r="C62" s="33" t="s">
        <v>179</v>
      </c>
      <c r="D62" s="91">
        <v>284</v>
      </c>
      <c r="E62" s="91">
        <v>183</v>
      </c>
      <c r="F62" s="91">
        <v>139</v>
      </c>
      <c r="G62" s="91">
        <v>101</v>
      </c>
    </row>
    <row r="63" spans="1:7" ht="12" customHeight="1" x14ac:dyDescent="0.15">
      <c r="A63" s="60">
        <v>20</v>
      </c>
      <c r="B63" s="33">
        <v>425</v>
      </c>
      <c r="C63" s="33" t="s">
        <v>181</v>
      </c>
      <c r="D63" s="91">
        <v>213</v>
      </c>
      <c r="E63" s="91">
        <v>92</v>
      </c>
      <c r="F63" s="91">
        <v>72</v>
      </c>
      <c r="G63" s="91">
        <v>121</v>
      </c>
    </row>
    <row r="64" spans="1:7" ht="12" customHeight="1" x14ac:dyDescent="0.15">
      <c r="A64" s="60">
        <v>20</v>
      </c>
      <c r="B64" s="33">
        <v>429</v>
      </c>
      <c r="C64" s="33" t="s">
        <v>185</v>
      </c>
      <c r="D64" s="91">
        <v>42</v>
      </c>
      <c r="E64" s="91">
        <v>30</v>
      </c>
      <c r="F64" s="91">
        <v>23</v>
      </c>
      <c r="G64" s="91">
        <v>12</v>
      </c>
    </row>
    <row r="65" spans="1:7" ht="12" customHeight="1" x14ac:dyDescent="0.15">
      <c r="A65" s="60">
        <v>20</v>
      </c>
      <c r="B65" s="33">
        <v>430</v>
      </c>
      <c r="C65" s="33" t="s">
        <v>186</v>
      </c>
      <c r="D65" s="91">
        <v>155</v>
      </c>
      <c r="E65" s="91">
        <v>88</v>
      </c>
      <c r="F65" s="91">
        <v>68</v>
      </c>
      <c r="G65" s="91">
        <v>67</v>
      </c>
    </row>
    <row r="66" spans="1:7" ht="12" customHeight="1" x14ac:dyDescent="0.15">
      <c r="A66" s="60">
        <v>20</v>
      </c>
      <c r="B66" s="33">
        <v>432</v>
      </c>
      <c r="C66" s="33" t="s">
        <v>227</v>
      </c>
      <c r="D66" s="91">
        <v>1150</v>
      </c>
      <c r="E66" s="91">
        <v>496</v>
      </c>
      <c r="F66" s="91">
        <v>385</v>
      </c>
      <c r="G66" s="91">
        <v>656</v>
      </c>
    </row>
    <row r="67" spans="1:7" ht="12" customHeight="1" x14ac:dyDescent="0.15">
      <c r="A67" s="60">
        <v>20</v>
      </c>
      <c r="B67" s="33">
        <v>446</v>
      </c>
      <c r="C67" s="33" t="s">
        <v>191</v>
      </c>
      <c r="D67" s="91">
        <v>376</v>
      </c>
      <c r="E67" s="91">
        <v>215</v>
      </c>
      <c r="F67" s="91">
        <v>185</v>
      </c>
      <c r="G67" s="91">
        <v>161</v>
      </c>
    </row>
    <row r="68" spans="1:7" ht="12" customHeight="1" x14ac:dyDescent="0.15">
      <c r="A68" s="60">
        <v>20</v>
      </c>
      <c r="B68" s="33">
        <v>448</v>
      </c>
      <c r="C68" s="33" t="s">
        <v>193</v>
      </c>
      <c r="D68" s="91">
        <v>234</v>
      </c>
      <c r="E68" s="91">
        <v>95</v>
      </c>
      <c r="F68" s="91">
        <v>84</v>
      </c>
      <c r="G68" s="91">
        <v>139</v>
      </c>
    </row>
    <row r="69" spans="1:7" ht="12" customHeight="1" x14ac:dyDescent="0.15">
      <c r="A69" s="60">
        <v>20</v>
      </c>
      <c r="B69" s="33">
        <v>450</v>
      </c>
      <c r="C69" s="33" t="s">
        <v>195</v>
      </c>
      <c r="D69" s="91">
        <v>792</v>
      </c>
      <c r="E69" s="91">
        <v>191</v>
      </c>
      <c r="F69" s="91">
        <v>174</v>
      </c>
      <c r="G69" s="91">
        <v>601</v>
      </c>
    </row>
    <row r="70" spans="1:7" ht="12" customHeight="1" x14ac:dyDescent="0.15">
      <c r="A70" s="60">
        <v>20</v>
      </c>
      <c r="B70" s="33">
        <v>451</v>
      </c>
      <c r="C70" s="33" t="s">
        <v>196</v>
      </c>
      <c r="D70" s="91">
        <v>554</v>
      </c>
      <c r="E70" s="91">
        <v>106</v>
      </c>
      <c r="F70" s="91">
        <v>93</v>
      </c>
      <c r="G70" s="91">
        <v>448</v>
      </c>
    </row>
    <row r="71" spans="1:7" ht="12" customHeight="1" x14ac:dyDescent="0.15">
      <c r="A71" s="60">
        <v>20</v>
      </c>
      <c r="B71" s="33">
        <v>452</v>
      </c>
      <c r="C71" s="33" t="s">
        <v>228</v>
      </c>
      <c r="D71" s="91">
        <v>641</v>
      </c>
      <c r="E71" s="91">
        <v>336</v>
      </c>
      <c r="F71" s="91">
        <v>287</v>
      </c>
      <c r="G71" s="91">
        <v>305</v>
      </c>
    </row>
    <row r="72" spans="1:7" ht="12" customHeight="1" x14ac:dyDescent="0.15">
      <c r="A72" s="60">
        <v>20</v>
      </c>
      <c r="B72" s="33">
        <v>481</v>
      </c>
      <c r="C72" s="33" t="s">
        <v>204</v>
      </c>
      <c r="D72" s="91">
        <v>877</v>
      </c>
      <c r="E72" s="91">
        <v>703</v>
      </c>
      <c r="F72" s="91">
        <v>645</v>
      </c>
      <c r="G72" s="91">
        <v>174</v>
      </c>
    </row>
    <row r="73" spans="1:7" ht="12" customHeight="1" x14ac:dyDescent="0.15">
      <c r="A73" s="60">
        <v>20</v>
      </c>
      <c r="B73" s="33">
        <v>482</v>
      </c>
      <c r="C73" s="33" t="s">
        <v>205</v>
      </c>
      <c r="D73" s="91">
        <v>1150</v>
      </c>
      <c r="E73" s="91">
        <v>1040</v>
      </c>
      <c r="F73" s="91">
        <v>953</v>
      </c>
      <c r="G73" s="91">
        <v>105</v>
      </c>
    </row>
    <row r="74" spans="1:7" ht="12" customHeight="1" x14ac:dyDescent="0.15">
      <c r="A74" s="60">
        <v>20</v>
      </c>
      <c r="B74" s="33">
        <v>485</v>
      </c>
      <c r="C74" s="33" t="s">
        <v>208</v>
      </c>
      <c r="D74" s="91">
        <v>734</v>
      </c>
      <c r="E74" s="91">
        <v>634</v>
      </c>
      <c r="F74" s="91">
        <v>529</v>
      </c>
      <c r="G74" s="91">
        <v>100</v>
      </c>
    </row>
    <row r="75" spans="1:7" ht="12" customHeight="1" x14ac:dyDescent="0.15">
      <c r="A75" s="60">
        <v>20</v>
      </c>
      <c r="B75" s="33">
        <v>486</v>
      </c>
      <c r="C75" s="33" t="s">
        <v>209</v>
      </c>
      <c r="D75" s="91">
        <v>429</v>
      </c>
      <c r="E75" s="91">
        <v>350</v>
      </c>
      <c r="F75" s="91">
        <v>225</v>
      </c>
      <c r="G75" s="91">
        <v>79</v>
      </c>
    </row>
    <row r="76" spans="1:7" ht="12" customHeight="1" x14ac:dyDescent="0.15">
      <c r="A76" s="60">
        <v>20</v>
      </c>
      <c r="B76" s="33">
        <v>521</v>
      </c>
      <c r="C76" s="33" t="s">
        <v>210</v>
      </c>
      <c r="D76" s="91">
        <v>529</v>
      </c>
      <c r="E76" s="91">
        <v>193</v>
      </c>
      <c r="F76" s="91">
        <v>175</v>
      </c>
      <c r="G76" s="91">
        <v>336</v>
      </c>
    </row>
    <row r="77" spans="1:7" ht="12" customHeight="1" x14ac:dyDescent="0.15">
      <c r="A77" s="60">
        <v>20</v>
      </c>
      <c r="B77" s="33">
        <v>541</v>
      </c>
      <c r="C77" s="33" t="s">
        <v>211</v>
      </c>
      <c r="D77" s="91">
        <v>802</v>
      </c>
      <c r="E77" s="91">
        <v>159</v>
      </c>
      <c r="F77" s="91">
        <v>155</v>
      </c>
      <c r="G77" s="91">
        <v>643</v>
      </c>
    </row>
    <row r="78" spans="1:7" ht="12" customHeight="1" x14ac:dyDescent="0.15">
      <c r="A78" s="60">
        <v>20</v>
      </c>
      <c r="B78" s="33">
        <v>543</v>
      </c>
      <c r="C78" s="33" t="s">
        <v>212</v>
      </c>
      <c r="D78" s="91">
        <v>627</v>
      </c>
      <c r="E78" s="91">
        <v>138</v>
      </c>
      <c r="F78" s="91">
        <v>119</v>
      </c>
      <c r="G78" s="91">
        <v>489</v>
      </c>
    </row>
    <row r="79" spans="1:7" ht="12" customHeight="1" x14ac:dyDescent="0.15">
      <c r="A79" s="60">
        <v>20</v>
      </c>
      <c r="B79" s="33">
        <v>561</v>
      </c>
      <c r="C79" s="33" t="s">
        <v>213</v>
      </c>
      <c r="D79" s="91">
        <v>1030</v>
      </c>
      <c r="E79" s="91">
        <v>161</v>
      </c>
      <c r="F79" s="91">
        <v>128</v>
      </c>
      <c r="G79" s="91">
        <v>869</v>
      </c>
    </row>
    <row r="80" spans="1:7" ht="12" customHeight="1" x14ac:dyDescent="0.15">
      <c r="A80" s="60">
        <v>20</v>
      </c>
      <c r="B80" s="33">
        <v>562</v>
      </c>
      <c r="C80" s="33" t="s">
        <v>214</v>
      </c>
      <c r="D80" s="91">
        <v>888</v>
      </c>
      <c r="E80" s="91">
        <v>555</v>
      </c>
      <c r="F80" s="91">
        <v>454</v>
      </c>
      <c r="G80" s="91">
        <v>333</v>
      </c>
    </row>
    <row r="81" spans="1:9" ht="12" customHeight="1" x14ac:dyDescent="0.15">
      <c r="A81" s="60">
        <v>20</v>
      </c>
      <c r="B81" s="33">
        <v>563</v>
      </c>
      <c r="C81" s="33" t="s">
        <v>215</v>
      </c>
      <c r="D81" s="91">
        <v>339</v>
      </c>
      <c r="E81" s="91">
        <v>241</v>
      </c>
      <c r="F81" s="91">
        <v>179</v>
      </c>
      <c r="G81" s="91">
        <v>98</v>
      </c>
    </row>
    <row r="82" spans="1:9" ht="12" customHeight="1" x14ac:dyDescent="0.15">
      <c r="A82" s="60">
        <v>20</v>
      </c>
      <c r="B82" s="33">
        <v>583</v>
      </c>
      <c r="C82" s="33" t="s">
        <v>217</v>
      </c>
      <c r="D82" s="91">
        <v>1500</v>
      </c>
      <c r="E82" s="91">
        <v>954</v>
      </c>
      <c r="F82" s="91">
        <v>826</v>
      </c>
      <c r="G82" s="91">
        <v>546</v>
      </c>
    </row>
    <row r="83" spans="1:9" ht="12" customHeight="1" x14ac:dyDescent="0.15">
      <c r="A83" s="60">
        <v>20</v>
      </c>
      <c r="B83" s="33">
        <v>588</v>
      </c>
      <c r="C83" s="33" t="s">
        <v>220</v>
      </c>
      <c r="D83" s="91">
        <v>351</v>
      </c>
      <c r="E83" s="91">
        <v>82</v>
      </c>
      <c r="F83" s="91">
        <v>65</v>
      </c>
      <c r="G83" s="91">
        <v>269</v>
      </c>
    </row>
    <row r="84" spans="1:9" ht="12" customHeight="1" x14ac:dyDescent="0.15">
      <c r="A84" s="60">
        <v>20</v>
      </c>
      <c r="B84" s="33">
        <v>590</v>
      </c>
      <c r="C84" s="33" t="s">
        <v>229</v>
      </c>
      <c r="D84" s="91">
        <v>1760</v>
      </c>
      <c r="E84" s="91">
        <v>756</v>
      </c>
      <c r="F84" s="91">
        <v>643</v>
      </c>
      <c r="G84" s="91">
        <v>1000</v>
      </c>
    </row>
    <row r="85" spans="1:9" ht="12" customHeight="1" x14ac:dyDescent="0.15">
      <c r="A85" s="60">
        <v>20</v>
      </c>
      <c r="B85" s="33">
        <v>602</v>
      </c>
      <c r="C85" s="33" t="s">
        <v>223</v>
      </c>
      <c r="D85" s="91">
        <v>643</v>
      </c>
      <c r="E85" s="91">
        <v>357</v>
      </c>
      <c r="F85" s="91">
        <v>274</v>
      </c>
      <c r="G85" s="91">
        <v>286</v>
      </c>
    </row>
    <row r="86" spans="1:9" ht="12" customHeight="1" x14ac:dyDescent="0.15">
      <c r="A86" s="60"/>
      <c r="B86" s="33"/>
      <c r="C86" s="33"/>
      <c r="D86" s="91"/>
      <c r="E86" s="91"/>
      <c r="F86" s="91"/>
      <c r="G86" s="91"/>
    </row>
    <row r="87" spans="1:9" ht="12" customHeight="1" x14ac:dyDescent="0.15">
      <c r="A87" s="60"/>
      <c r="B87" s="33"/>
      <c r="C87" s="33" t="s">
        <v>52</v>
      </c>
      <c r="D87" s="91">
        <v>108900</v>
      </c>
      <c r="E87" s="91">
        <v>54000</v>
      </c>
      <c r="F87" s="91">
        <v>47100</v>
      </c>
      <c r="G87" s="91">
        <v>54900</v>
      </c>
    </row>
    <row r="88" spans="1:9" ht="12" customHeight="1" x14ac:dyDescent="0.15">
      <c r="A88" s="60"/>
      <c r="B88" s="33"/>
      <c r="C88" s="33"/>
      <c r="D88" s="91"/>
      <c r="E88" s="91"/>
      <c r="F88" s="91"/>
      <c r="G88" s="91"/>
    </row>
    <row r="89" spans="1:9" ht="12" customHeight="1" x14ac:dyDescent="0.15">
      <c r="A89" s="90" t="s">
        <v>23</v>
      </c>
      <c r="D89" s="87">
        <f>SUM(D9:D85)</f>
        <v>108928</v>
      </c>
      <c r="E89" s="87">
        <f>SUM(E9:E85)</f>
        <v>53998</v>
      </c>
      <c r="F89" s="87">
        <f>SUM(F9:F85)</f>
        <v>47110</v>
      </c>
      <c r="G89" s="87">
        <f>SUM(G9:G85)</f>
        <v>54918</v>
      </c>
    </row>
    <row r="90" spans="1:9" ht="12" customHeight="1" x14ac:dyDescent="0.15">
      <c r="A90" s="31" t="s">
        <v>40</v>
      </c>
    </row>
    <row r="91" spans="1:9" ht="12" customHeight="1" x14ac:dyDescent="0.15">
      <c r="A91" s="90" t="s">
        <v>41</v>
      </c>
    </row>
    <row r="92" spans="1:9" ht="12" customHeight="1" x14ac:dyDescent="0.15">
      <c r="A92" s="90" t="s">
        <v>42</v>
      </c>
    </row>
    <row r="93" spans="1:9" ht="12" customHeight="1" x14ac:dyDescent="0.15">
      <c r="A93" s="90" t="s">
        <v>43</v>
      </c>
    </row>
    <row r="94" spans="1:9" ht="12" customHeight="1" x14ac:dyDescent="0.15">
      <c r="A94" s="90" t="s">
        <v>44</v>
      </c>
    </row>
    <row r="95" spans="1:9" ht="12" customHeight="1" x14ac:dyDescent="0.15">
      <c r="A95" s="90" t="s">
        <v>45</v>
      </c>
    </row>
    <row r="96" spans="1:9" s="88" customFormat="1" ht="12" customHeight="1" x14ac:dyDescent="0.15">
      <c r="A96" s="90"/>
      <c r="D96" s="87"/>
      <c r="E96" s="87"/>
      <c r="F96" s="87"/>
      <c r="G96" s="87"/>
      <c r="H96" s="86"/>
      <c r="I96" s="86"/>
    </row>
    <row r="97" spans="1:9" s="88" customFormat="1" ht="12" customHeight="1" x14ac:dyDescent="0.15">
      <c r="A97" s="90"/>
      <c r="D97" s="87"/>
      <c r="E97" s="87"/>
      <c r="F97" s="87"/>
      <c r="G97" s="87"/>
      <c r="H97" s="86"/>
      <c r="I97" s="86"/>
    </row>
    <row r="98" spans="1:9" s="88" customFormat="1" ht="12" customHeight="1" x14ac:dyDescent="0.15">
      <c r="A98" s="90"/>
      <c r="D98" s="87"/>
      <c r="E98" s="87"/>
      <c r="F98" s="87"/>
      <c r="G98" s="87"/>
      <c r="H98" s="86"/>
      <c r="I98" s="86"/>
    </row>
    <row r="99" spans="1:9" s="88" customFormat="1" ht="12" customHeight="1" x14ac:dyDescent="0.15">
      <c r="A99" s="90"/>
      <c r="D99" s="87"/>
      <c r="E99" s="87"/>
      <c r="F99" s="87"/>
      <c r="G99" s="87"/>
      <c r="H99" s="86"/>
      <c r="I99" s="86"/>
    </row>
    <row r="100" spans="1:9" s="88" customFormat="1" ht="12" customHeight="1" x14ac:dyDescent="0.15">
      <c r="A100" s="90"/>
      <c r="D100" s="87"/>
      <c r="E100" s="87"/>
      <c r="F100" s="87"/>
      <c r="G100" s="87"/>
      <c r="H100" s="86"/>
      <c r="I100" s="86"/>
    </row>
    <row r="101" spans="1:9" s="88" customFormat="1" ht="12" customHeight="1" x14ac:dyDescent="0.15">
      <c r="A101" s="90"/>
      <c r="D101" s="87"/>
      <c r="E101" s="87"/>
      <c r="F101" s="87"/>
      <c r="G101" s="87"/>
      <c r="H101" s="86"/>
      <c r="I101" s="86"/>
    </row>
    <row r="102" spans="1:9" s="88" customFormat="1" ht="12" customHeight="1" x14ac:dyDescent="0.15">
      <c r="A102" s="90"/>
      <c r="D102" s="87"/>
      <c r="E102" s="87"/>
      <c r="F102" s="87"/>
      <c r="G102" s="87"/>
      <c r="H102" s="86"/>
      <c r="I102" s="86"/>
    </row>
    <row r="103" spans="1:9" s="88" customFormat="1" ht="12" customHeight="1" x14ac:dyDescent="0.15">
      <c r="A103" s="90"/>
      <c r="D103" s="87"/>
      <c r="E103" s="87"/>
      <c r="F103" s="87"/>
      <c r="G103" s="87"/>
      <c r="H103" s="86"/>
      <c r="I103" s="86"/>
    </row>
    <row r="104" spans="1:9" s="88" customFormat="1" ht="12" customHeight="1" x14ac:dyDescent="0.15">
      <c r="A104" s="90"/>
      <c r="D104" s="87"/>
      <c r="E104" s="87"/>
      <c r="F104" s="87"/>
      <c r="G104" s="87"/>
      <c r="H104" s="86"/>
      <c r="I104" s="86"/>
    </row>
    <row r="105" spans="1:9" s="88" customFormat="1" ht="12" customHeight="1" x14ac:dyDescent="0.15">
      <c r="A105" s="90"/>
      <c r="D105" s="87"/>
      <c r="E105" s="87"/>
      <c r="F105" s="87"/>
      <c r="G105" s="87"/>
      <c r="H105" s="86"/>
      <c r="I105" s="86"/>
    </row>
    <row r="106" spans="1:9" s="88" customFormat="1" ht="12" customHeight="1" x14ac:dyDescent="0.15">
      <c r="A106" s="90"/>
      <c r="D106" s="87"/>
      <c r="E106" s="87"/>
      <c r="F106" s="87"/>
      <c r="G106" s="87"/>
      <c r="H106" s="86"/>
      <c r="I106" s="86"/>
    </row>
    <row r="107" spans="1:9" s="88" customFormat="1" ht="12" customHeight="1" x14ac:dyDescent="0.15">
      <c r="A107" s="90"/>
      <c r="D107" s="87"/>
      <c r="E107" s="87"/>
      <c r="F107" s="87"/>
      <c r="G107" s="87"/>
      <c r="H107" s="86"/>
      <c r="I107" s="86"/>
    </row>
    <row r="108" spans="1:9" s="88" customFormat="1" ht="12" customHeight="1" x14ac:dyDescent="0.15">
      <c r="A108" s="90"/>
      <c r="D108" s="87"/>
      <c r="E108" s="87"/>
      <c r="F108" s="87"/>
      <c r="G108" s="87"/>
      <c r="H108" s="86"/>
      <c r="I108" s="86"/>
    </row>
    <row r="109" spans="1:9" s="88" customFormat="1" ht="12" customHeight="1" x14ac:dyDescent="0.15">
      <c r="A109" s="90"/>
      <c r="D109" s="87"/>
      <c r="E109" s="87"/>
      <c r="F109" s="87"/>
      <c r="G109" s="87"/>
      <c r="H109" s="86"/>
      <c r="I109" s="86"/>
    </row>
    <row r="110" spans="1:9" s="88" customFormat="1" ht="12" customHeight="1" x14ac:dyDescent="0.15">
      <c r="A110" s="90"/>
      <c r="D110" s="87"/>
      <c r="E110" s="87"/>
      <c r="F110" s="87"/>
      <c r="G110" s="87"/>
      <c r="H110" s="86"/>
      <c r="I110" s="86"/>
    </row>
    <row r="111" spans="1:9" s="88" customFormat="1" ht="12" customHeight="1" x14ac:dyDescent="0.15">
      <c r="A111" s="90"/>
      <c r="D111" s="87"/>
      <c r="E111" s="87"/>
      <c r="F111" s="87"/>
      <c r="G111" s="87"/>
      <c r="H111" s="86"/>
      <c r="I111" s="86"/>
    </row>
    <row r="112" spans="1:9" s="88" customFormat="1" ht="12" customHeight="1" x14ac:dyDescent="0.15">
      <c r="A112" s="90"/>
      <c r="D112" s="87"/>
      <c r="E112" s="87"/>
      <c r="F112" s="87"/>
      <c r="G112" s="87"/>
      <c r="H112" s="86"/>
      <c r="I112" s="86"/>
    </row>
    <row r="113" spans="1:9" s="88" customFormat="1" ht="12" customHeight="1" x14ac:dyDescent="0.15">
      <c r="A113" s="90"/>
      <c r="D113" s="87"/>
      <c r="E113" s="87"/>
      <c r="F113" s="87"/>
      <c r="G113" s="87"/>
      <c r="H113" s="86"/>
      <c r="I113" s="86"/>
    </row>
    <row r="114" spans="1:9" s="88" customFormat="1" ht="12" customHeight="1" x14ac:dyDescent="0.15">
      <c r="A114" s="90"/>
      <c r="D114" s="87"/>
      <c r="E114" s="87"/>
      <c r="F114" s="87"/>
      <c r="G114" s="87"/>
      <c r="H114" s="86"/>
      <c r="I114" s="86"/>
    </row>
    <row r="115" spans="1:9" s="88" customFormat="1" ht="12" customHeight="1" x14ac:dyDescent="0.15">
      <c r="A115" s="90"/>
      <c r="D115" s="87"/>
      <c r="E115" s="87"/>
      <c r="F115" s="87"/>
      <c r="G115" s="87"/>
      <c r="H115" s="86"/>
      <c r="I115" s="86"/>
    </row>
    <row r="116" spans="1:9" s="88" customFormat="1" ht="12" customHeight="1" x14ac:dyDescent="0.15">
      <c r="A116" s="90"/>
      <c r="D116" s="87"/>
      <c r="E116" s="87"/>
      <c r="F116" s="87"/>
      <c r="G116" s="87"/>
      <c r="H116" s="86"/>
      <c r="I116" s="86"/>
    </row>
    <row r="117" spans="1:9" s="88" customFormat="1" ht="12" customHeight="1" x14ac:dyDescent="0.15">
      <c r="A117" s="90"/>
      <c r="D117" s="87"/>
      <c r="E117" s="87"/>
      <c r="F117" s="87"/>
      <c r="G117" s="87"/>
      <c r="H117" s="86"/>
      <c r="I117" s="86"/>
    </row>
    <row r="118" spans="1:9" s="88" customFormat="1" ht="12" customHeight="1" x14ac:dyDescent="0.15">
      <c r="A118" s="90"/>
      <c r="D118" s="87"/>
      <c r="E118" s="87"/>
      <c r="F118" s="87"/>
      <c r="G118" s="87"/>
      <c r="H118" s="86"/>
      <c r="I118" s="86"/>
    </row>
    <row r="119" spans="1:9" s="88" customFormat="1" ht="12" customHeight="1" x14ac:dyDescent="0.15">
      <c r="A119" s="90"/>
      <c r="D119" s="87"/>
      <c r="E119" s="87"/>
      <c r="F119" s="87"/>
      <c r="G119" s="87"/>
      <c r="H119" s="86"/>
      <c r="I119" s="86"/>
    </row>
    <row r="120" spans="1:9" s="88" customFormat="1" ht="12" customHeight="1" x14ac:dyDescent="0.15">
      <c r="A120" s="90"/>
      <c r="D120" s="87"/>
      <c r="E120" s="87"/>
      <c r="F120" s="87"/>
      <c r="G120" s="87"/>
      <c r="H120" s="86"/>
      <c r="I120" s="86"/>
    </row>
    <row r="121" spans="1:9" s="88" customFormat="1" ht="12" customHeight="1" x14ac:dyDescent="0.15">
      <c r="A121" s="90"/>
      <c r="D121" s="87"/>
      <c r="E121" s="87"/>
      <c r="F121" s="87"/>
      <c r="G121" s="87"/>
      <c r="H121" s="86"/>
      <c r="I121" s="86"/>
    </row>
    <row r="122" spans="1:9" s="88" customFormat="1" ht="12" customHeight="1" x14ac:dyDescent="0.15">
      <c r="A122" s="90"/>
      <c r="D122" s="87"/>
      <c r="E122" s="87"/>
      <c r="F122" s="87"/>
      <c r="G122" s="87"/>
      <c r="H122" s="86"/>
      <c r="I122" s="86"/>
    </row>
    <row r="123" spans="1:9" s="88" customFormat="1" ht="12" customHeight="1" x14ac:dyDescent="0.15">
      <c r="A123" s="90"/>
      <c r="D123" s="87"/>
      <c r="E123" s="87"/>
      <c r="F123" s="87"/>
      <c r="G123" s="87"/>
      <c r="H123" s="86"/>
      <c r="I123" s="86"/>
    </row>
    <row r="124" spans="1:9" s="88" customFormat="1" ht="12" customHeight="1" x14ac:dyDescent="0.15">
      <c r="A124" s="90"/>
      <c r="D124" s="87"/>
      <c r="E124" s="87"/>
      <c r="F124" s="87"/>
      <c r="G124" s="87"/>
      <c r="H124" s="86"/>
      <c r="I124" s="86"/>
    </row>
    <row r="125" spans="1:9" s="88" customFormat="1" ht="12" customHeight="1" x14ac:dyDescent="0.15">
      <c r="A125" s="90"/>
      <c r="D125" s="87"/>
      <c r="E125" s="87"/>
      <c r="F125" s="87"/>
      <c r="G125" s="87"/>
      <c r="H125" s="86"/>
      <c r="I125" s="86"/>
    </row>
    <row r="126" spans="1:9" s="88" customFormat="1" ht="12" customHeight="1" x14ac:dyDescent="0.15">
      <c r="A126" s="90"/>
      <c r="D126" s="87"/>
      <c r="E126" s="87"/>
      <c r="F126" s="87"/>
      <c r="G126" s="87"/>
      <c r="H126" s="86"/>
      <c r="I126" s="86"/>
    </row>
    <row r="127" spans="1:9" s="88" customFormat="1" ht="12" customHeight="1" x14ac:dyDescent="0.15">
      <c r="A127" s="90"/>
      <c r="D127" s="87"/>
      <c r="E127" s="87"/>
      <c r="F127" s="87"/>
      <c r="G127" s="87"/>
      <c r="H127" s="86"/>
      <c r="I127" s="86"/>
    </row>
    <row r="128" spans="1:9" s="88" customFormat="1" ht="12" customHeight="1" x14ac:dyDescent="0.15">
      <c r="A128" s="90"/>
      <c r="D128" s="87"/>
      <c r="E128" s="87"/>
      <c r="F128" s="87"/>
      <c r="G128" s="87"/>
      <c r="H128" s="86"/>
      <c r="I128" s="86"/>
    </row>
    <row r="129" spans="1:9" s="88" customFormat="1" ht="12" customHeight="1" x14ac:dyDescent="0.15">
      <c r="A129" s="90"/>
      <c r="D129" s="87"/>
      <c r="E129" s="87"/>
      <c r="F129" s="87"/>
      <c r="G129" s="87"/>
      <c r="H129" s="86"/>
      <c r="I129" s="86"/>
    </row>
    <row r="130" spans="1:9" s="88" customFormat="1" ht="12" customHeight="1" x14ac:dyDescent="0.15">
      <c r="A130" s="90"/>
      <c r="D130" s="87"/>
      <c r="E130" s="87"/>
      <c r="F130" s="87"/>
      <c r="G130" s="87"/>
      <c r="H130" s="86"/>
      <c r="I130" s="86"/>
    </row>
    <row r="131" spans="1:9" s="88" customFormat="1" ht="12" customHeight="1" x14ac:dyDescent="0.15">
      <c r="A131" s="90"/>
      <c r="D131" s="87"/>
      <c r="E131" s="87"/>
      <c r="F131" s="87"/>
      <c r="G131" s="87"/>
      <c r="H131" s="86"/>
      <c r="I131" s="86"/>
    </row>
    <row r="132" spans="1:9" s="88" customFormat="1" ht="12" customHeight="1" x14ac:dyDescent="0.15">
      <c r="A132" s="90"/>
      <c r="D132" s="87"/>
      <c r="E132" s="87"/>
      <c r="F132" s="87"/>
      <c r="G132" s="87"/>
      <c r="H132" s="86"/>
      <c r="I132" s="86"/>
    </row>
    <row r="133" spans="1:9" s="88" customFormat="1" ht="12" customHeight="1" x14ac:dyDescent="0.15">
      <c r="A133" s="90"/>
      <c r="D133" s="87"/>
      <c r="E133" s="87"/>
      <c r="F133" s="87"/>
      <c r="G133" s="87"/>
      <c r="H133" s="86"/>
      <c r="I133" s="86"/>
    </row>
    <row r="134" spans="1:9" s="88" customFormat="1" ht="12" customHeight="1" x14ac:dyDescent="0.15">
      <c r="A134" s="90"/>
      <c r="D134" s="87"/>
      <c r="E134" s="87"/>
      <c r="F134" s="87"/>
      <c r="G134" s="87"/>
      <c r="H134" s="86"/>
      <c r="I134" s="86"/>
    </row>
    <row r="135" spans="1:9" s="88" customFormat="1" ht="12" customHeight="1" x14ac:dyDescent="0.15">
      <c r="A135" s="90"/>
      <c r="D135" s="87"/>
      <c r="E135" s="87"/>
      <c r="F135" s="87"/>
      <c r="G135" s="87"/>
      <c r="H135" s="86"/>
      <c r="I135" s="86"/>
    </row>
    <row r="136" spans="1:9" s="88" customFormat="1" ht="12" customHeight="1" x14ac:dyDescent="0.15">
      <c r="A136" s="90"/>
      <c r="D136" s="87"/>
      <c r="E136" s="87"/>
      <c r="F136" s="87"/>
      <c r="G136" s="87"/>
      <c r="H136" s="86"/>
      <c r="I136" s="86"/>
    </row>
    <row r="137" spans="1:9" s="88" customFormat="1" ht="12" customHeight="1" x14ac:dyDescent="0.15">
      <c r="A137" s="90"/>
      <c r="D137" s="87"/>
      <c r="E137" s="87"/>
      <c r="F137" s="87"/>
      <c r="G137" s="87"/>
      <c r="H137" s="86"/>
      <c r="I137" s="86"/>
    </row>
    <row r="138" spans="1:9" s="88" customFormat="1" ht="12" customHeight="1" x14ac:dyDescent="0.15">
      <c r="A138" s="90"/>
      <c r="D138" s="87"/>
      <c r="E138" s="87"/>
      <c r="F138" s="87"/>
      <c r="G138" s="87"/>
      <c r="H138" s="86"/>
      <c r="I138" s="86"/>
    </row>
    <row r="139" spans="1:9" s="88" customFormat="1" ht="12" customHeight="1" x14ac:dyDescent="0.15">
      <c r="A139" s="90"/>
      <c r="D139" s="87"/>
      <c r="E139" s="87"/>
      <c r="F139" s="87"/>
      <c r="G139" s="87"/>
      <c r="H139" s="86"/>
      <c r="I139" s="86"/>
    </row>
    <row r="140" spans="1:9" s="88" customFormat="1" ht="12" customHeight="1" x14ac:dyDescent="0.15">
      <c r="A140" s="90"/>
      <c r="D140" s="87"/>
      <c r="E140" s="87"/>
      <c r="F140" s="87"/>
      <c r="G140" s="87"/>
      <c r="H140" s="86"/>
      <c r="I140" s="86"/>
    </row>
    <row r="141" spans="1:9" s="88" customFormat="1" ht="12" customHeight="1" x14ac:dyDescent="0.15">
      <c r="A141" s="90"/>
      <c r="D141" s="87"/>
      <c r="E141" s="87"/>
      <c r="F141" s="87"/>
      <c r="G141" s="87"/>
      <c r="H141" s="86"/>
      <c r="I141" s="86"/>
    </row>
    <row r="142" spans="1:9" s="88" customFormat="1" ht="12" customHeight="1" x14ac:dyDescent="0.15">
      <c r="A142" s="90"/>
      <c r="D142" s="87"/>
      <c r="E142" s="87"/>
      <c r="F142" s="87"/>
      <c r="G142" s="87"/>
      <c r="H142" s="86"/>
      <c r="I142" s="86"/>
    </row>
    <row r="143" spans="1:9" s="88" customFormat="1" ht="12" customHeight="1" x14ac:dyDescent="0.15">
      <c r="A143" s="90"/>
      <c r="D143" s="87"/>
      <c r="E143" s="87"/>
      <c r="F143" s="87"/>
      <c r="G143" s="87"/>
      <c r="H143" s="86"/>
      <c r="I143" s="86"/>
    </row>
    <row r="144" spans="1:9" s="88" customFormat="1" ht="12" customHeight="1" x14ac:dyDescent="0.15">
      <c r="A144" s="90"/>
      <c r="D144" s="87"/>
      <c r="E144" s="87"/>
      <c r="F144" s="87"/>
      <c r="G144" s="87"/>
      <c r="H144" s="86"/>
      <c r="I144" s="86"/>
    </row>
    <row r="145" spans="1:9" s="88" customFormat="1" ht="12" customHeight="1" x14ac:dyDescent="0.15">
      <c r="A145" s="90"/>
      <c r="D145" s="87"/>
      <c r="E145" s="87"/>
      <c r="F145" s="87"/>
      <c r="G145" s="87"/>
      <c r="H145" s="86"/>
      <c r="I145" s="86"/>
    </row>
    <row r="146" spans="1:9" s="88" customFormat="1" ht="12" customHeight="1" x14ac:dyDescent="0.15">
      <c r="A146" s="90"/>
      <c r="D146" s="87"/>
      <c r="E146" s="87"/>
      <c r="F146" s="87"/>
      <c r="G146" s="87"/>
      <c r="H146" s="86"/>
      <c r="I146" s="86"/>
    </row>
    <row r="147" spans="1:9" s="88" customFormat="1" ht="12" customHeight="1" x14ac:dyDescent="0.15">
      <c r="A147" s="90"/>
      <c r="D147" s="87"/>
      <c r="E147" s="87"/>
      <c r="F147" s="87"/>
      <c r="G147" s="87"/>
      <c r="H147" s="86"/>
      <c r="I147" s="86"/>
    </row>
    <row r="148" spans="1:9" s="88" customFormat="1" ht="12" customHeight="1" x14ac:dyDescent="0.15">
      <c r="A148" s="90"/>
      <c r="D148" s="87"/>
      <c r="E148" s="87"/>
      <c r="F148" s="87"/>
      <c r="G148" s="87"/>
      <c r="H148" s="86"/>
      <c r="I148" s="86"/>
    </row>
    <row r="149" spans="1:9" s="88" customFormat="1" ht="12" customHeight="1" x14ac:dyDescent="0.15">
      <c r="A149" s="90"/>
      <c r="D149" s="87"/>
      <c r="E149" s="87"/>
      <c r="F149" s="87"/>
      <c r="G149" s="87"/>
      <c r="H149" s="86"/>
      <c r="I149" s="86"/>
    </row>
    <row r="150" spans="1:9" s="88" customFormat="1" ht="12" customHeight="1" x14ac:dyDescent="0.15">
      <c r="A150" s="90"/>
      <c r="D150" s="87"/>
      <c r="E150" s="87"/>
      <c r="F150" s="87"/>
      <c r="G150" s="87"/>
      <c r="H150" s="86"/>
      <c r="I150" s="86"/>
    </row>
    <row r="151" spans="1:9" s="88" customFormat="1" ht="12" customHeight="1" x14ac:dyDescent="0.15">
      <c r="A151" s="90"/>
      <c r="D151" s="87"/>
      <c r="E151" s="87"/>
      <c r="F151" s="87"/>
      <c r="G151" s="87"/>
      <c r="H151" s="86"/>
      <c r="I151" s="86"/>
    </row>
    <row r="152" spans="1:9" s="88" customFormat="1" ht="12" customHeight="1" x14ac:dyDescent="0.15">
      <c r="A152" s="90"/>
      <c r="D152" s="87"/>
      <c r="E152" s="87"/>
      <c r="F152" s="87"/>
      <c r="G152" s="87"/>
      <c r="H152" s="86"/>
      <c r="I152" s="86"/>
    </row>
    <row r="153" spans="1:9" s="88" customFormat="1" ht="12" customHeight="1" x14ac:dyDescent="0.15">
      <c r="A153" s="90"/>
      <c r="D153" s="87"/>
      <c r="E153" s="87"/>
      <c r="F153" s="87"/>
      <c r="G153" s="87"/>
      <c r="H153" s="86"/>
      <c r="I153" s="86"/>
    </row>
    <row r="154" spans="1:9" s="88" customFormat="1" ht="12" customHeight="1" x14ac:dyDescent="0.15">
      <c r="A154" s="90"/>
      <c r="D154" s="87"/>
      <c r="E154" s="87"/>
      <c r="F154" s="87"/>
      <c r="G154" s="87"/>
      <c r="H154" s="86"/>
      <c r="I154" s="86"/>
    </row>
    <row r="155" spans="1:9" s="88" customFormat="1" ht="12" customHeight="1" x14ac:dyDescent="0.15">
      <c r="A155" s="90"/>
      <c r="D155" s="87"/>
      <c r="E155" s="87"/>
      <c r="F155" s="87"/>
      <c r="G155" s="87"/>
      <c r="H155" s="86"/>
      <c r="I155" s="86"/>
    </row>
    <row r="156" spans="1:9" s="88" customFormat="1" ht="12" customHeight="1" x14ac:dyDescent="0.15">
      <c r="A156" s="90"/>
      <c r="D156" s="87"/>
      <c r="E156" s="87"/>
      <c r="F156" s="87"/>
      <c r="G156" s="87"/>
      <c r="H156" s="86"/>
      <c r="I156" s="86"/>
    </row>
    <row r="157" spans="1:9" s="88" customFormat="1" ht="12" customHeight="1" x14ac:dyDescent="0.15">
      <c r="A157" s="90"/>
      <c r="D157" s="87"/>
      <c r="E157" s="87"/>
      <c r="F157" s="87"/>
      <c r="G157" s="87"/>
      <c r="H157" s="86"/>
      <c r="I157" s="86"/>
    </row>
    <row r="158" spans="1:9" s="88" customFormat="1" ht="12" customHeight="1" x14ac:dyDescent="0.15">
      <c r="A158" s="90"/>
      <c r="D158" s="87"/>
      <c r="E158" s="87"/>
      <c r="F158" s="87"/>
      <c r="G158" s="87"/>
      <c r="H158" s="86"/>
      <c r="I158" s="86"/>
    </row>
    <row r="159" spans="1:9" s="88" customFormat="1" ht="12" customHeight="1" x14ac:dyDescent="0.15">
      <c r="A159" s="90"/>
      <c r="D159" s="87"/>
      <c r="E159" s="87"/>
      <c r="F159" s="87"/>
      <c r="G159" s="87"/>
      <c r="H159" s="86"/>
      <c r="I159" s="86"/>
    </row>
    <row r="160" spans="1:9" s="88" customFormat="1" ht="12" customHeight="1" x14ac:dyDescent="0.15">
      <c r="A160" s="90"/>
      <c r="D160" s="87"/>
      <c r="E160" s="87"/>
      <c r="F160" s="87"/>
      <c r="G160" s="87"/>
      <c r="H160" s="86"/>
      <c r="I160" s="86"/>
    </row>
    <row r="161" spans="1:9" s="88" customFormat="1" ht="12" customHeight="1" x14ac:dyDescent="0.15">
      <c r="A161" s="90"/>
      <c r="D161" s="87"/>
      <c r="E161" s="87"/>
      <c r="F161" s="87"/>
      <c r="G161" s="87"/>
      <c r="H161" s="86"/>
      <c r="I161" s="86"/>
    </row>
    <row r="162" spans="1:9" s="88" customFormat="1" ht="12" customHeight="1" x14ac:dyDescent="0.15">
      <c r="A162" s="90"/>
      <c r="D162" s="87"/>
      <c r="E162" s="87"/>
      <c r="F162" s="87"/>
      <c r="G162" s="87"/>
      <c r="H162" s="86"/>
      <c r="I162" s="86"/>
    </row>
    <row r="163" spans="1:9" s="88" customFormat="1" ht="12" customHeight="1" x14ac:dyDescent="0.15">
      <c r="A163" s="90"/>
      <c r="D163" s="87"/>
      <c r="E163" s="87"/>
      <c r="F163" s="87"/>
      <c r="G163" s="87"/>
      <c r="H163" s="86"/>
      <c r="I163" s="86"/>
    </row>
    <row r="164" spans="1:9" s="88" customFormat="1" ht="12" customHeight="1" x14ac:dyDescent="0.15">
      <c r="A164" s="90"/>
      <c r="D164" s="87"/>
      <c r="E164" s="87"/>
      <c r="F164" s="87"/>
      <c r="G164" s="87"/>
      <c r="H164" s="86"/>
      <c r="I164" s="86"/>
    </row>
    <row r="165" spans="1:9" s="88" customFormat="1" ht="12" customHeight="1" x14ac:dyDescent="0.15">
      <c r="A165" s="90"/>
      <c r="D165" s="87"/>
      <c r="E165" s="87"/>
      <c r="F165" s="87"/>
      <c r="G165" s="87"/>
      <c r="H165" s="86"/>
      <c r="I165" s="86"/>
    </row>
    <row r="166" spans="1:9" s="88" customFormat="1" ht="12" customHeight="1" x14ac:dyDescent="0.15">
      <c r="A166" s="90"/>
      <c r="D166" s="87"/>
      <c r="E166" s="87"/>
      <c r="F166" s="87"/>
      <c r="G166" s="87"/>
      <c r="H166" s="86"/>
      <c r="I166" s="86"/>
    </row>
    <row r="167" spans="1:9" s="88" customFormat="1" ht="12" customHeight="1" x14ac:dyDescent="0.15">
      <c r="A167" s="90"/>
      <c r="D167" s="87"/>
      <c r="E167" s="87"/>
      <c r="F167" s="87"/>
      <c r="G167" s="87"/>
      <c r="H167" s="86"/>
      <c r="I167" s="86"/>
    </row>
    <row r="168" spans="1:9" s="88" customFormat="1" ht="12" customHeight="1" x14ac:dyDescent="0.15">
      <c r="A168" s="90"/>
      <c r="D168" s="87"/>
      <c r="E168" s="87"/>
      <c r="F168" s="87"/>
      <c r="G168" s="87"/>
      <c r="H168" s="86"/>
      <c r="I168" s="86"/>
    </row>
    <row r="169" spans="1:9" s="88" customFormat="1" ht="12" customHeight="1" x14ac:dyDescent="0.15">
      <c r="A169" s="90"/>
      <c r="D169" s="87"/>
      <c r="E169" s="87"/>
      <c r="F169" s="87"/>
      <c r="G169" s="87"/>
      <c r="H169" s="86"/>
      <c r="I169" s="86"/>
    </row>
    <row r="170" spans="1:9" s="88" customFormat="1" ht="12" customHeight="1" x14ac:dyDescent="0.15">
      <c r="A170" s="90"/>
      <c r="D170" s="87"/>
      <c r="E170" s="87"/>
      <c r="F170" s="87"/>
      <c r="G170" s="87"/>
      <c r="H170" s="86"/>
      <c r="I170" s="86"/>
    </row>
    <row r="171" spans="1:9" s="88" customFormat="1" ht="12" customHeight="1" x14ac:dyDescent="0.15">
      <c r="A171" s="90"/>
      <c r="D171" s="87"/>
      <c r="E171" s="87"/>
      <c r="F171" s="87"/>
      <c r="G171" s="87"/>
      <c r="H171" s="86"/>
      <c r="I171" s="86"/>
    </row>
    <row r="172" spans="1:9" s="88" customFormat="1" ht="12" customHeight="1" x14ac:dyDescent="0.15">
      <c r="A172" s="90"/>
      <c r="D172" s="87"/>
      <c r="E172" s="87"/>
      <c r="F172" s="87"/>
      <c r="G172" s="87"/>
      <c r="H172" s="86"/>
      <c r="I172" s="86"/>
    </row>
    <row r="173" spans="1:9" s="88" customFormat="1" ht="12" customHeight="1" x14ac:dyDescent="0.15">
      <c r="A173" s="90"/>
      <c r="D173" s="87"/>
      <c r="E173" s="87"/>
      <c r="F173" s="87"/>
      <c r="G173" s="87"/>
      <c r="H173" s="86"/>
      <c r="I173" s="86"/>
    </row>
    <row r="174" spans="1:9" s="88" customFormat="1" ht="12" customHeight="1" x14ac:dyDescent="0.15">
      <c r="A174" s="90"/>
      <c r="D174" s="87"/>
      <c r="E174" s="87"/>
      <c r="F174" s="87"/>
      <c r="G174" s="87"/>
      <c r="H174" s="86"/>
      <c r="I174" s="86"/>
    </row>
    <row r="175" spans="1:9" s="88" customFormat="1" ht="12" customHeight="1" x14ac:dyDescent="0.15">
      <c r="A175" s="90"/>
      <c r="D175" s="87"/>
      <c r="E175" s="87"/>
      <c r="F175" s="87"/>
      <c r="G175" s="87"/>
      <c r="H175" s="86"/>
      <c r="I175" s="86"/>
    </row>
    <row r="176" spans="1:9" s="88" customFormat="1" ht="12" customHeight="1" x14ac:dyDescent="0.15">
      <c r="A176" s="90"/>
      <c r="D176" s="87"/>
      <c r="E176" s="87"/>
      <c r="F176" s="87"/>
      <c r="G176" s="87"/>
      <c r="H176" s="86"/>
      <c r="I176" s="86"/>
    </row>
    <row r="177" spans="1:9" s="88" customFormat="1" ht="12" customHeight="1" x14ac:dyDescent="0.15">
      <c r="A177" s="90"/>
      <c r="D177" s="87"/>
      <c r="E177" s="87"/>
      <c r="F177" s="87"/>
      <c r="G177" s="87"/>
      <c r="H177" s="86"/>
      <c r="I177" s="86"/>
    </row>
    <row r="178" spans="1:9" s="88" customFormat="1" ht="12" customHeight="1" x14ac:dyDescent="0.15">
      <c r="A178" s="90"/>
      <c r="D178" s="87"/>
      <c r="E178" s="87"/>
      <c r="F178" s="87"/>
      <c r="G178" s="87"/>
      <c r="H178" s="86"/>
      <c r="I178" s="86"/>
    </row>
    <row r="179" spans="1:9" s="88" customFormat="1" ht="12" customHeight="1" x14ac:dyDescent="0.15">
      <c r="A179" s="90"/>
      <c r="D179" s="87"/>
      <c r="E179" s="87"/>
      <c r="F179" s="87"/>
      <c r="G179" s="87"/>
      <c r="H179" s="86"/>
      <c r="I179" s="86"/>
    </row>
    <row r="180" spans="1:9" s="88" customFormat="1" ht="12" customHeight="1" x14ac:dyDescent="0.15">
      <c r="A180" s="90"/>
      <c r="D180" s="87"/>
      <c r="E180" s="87"/>
      <c r="F180" s="87"/>
      <c r="G180" s="87"/>
      <c r="H180" s="86"/>
      <c r="I180" s="86"/>
    </row>
    <row r="181" spans="1:9" s="88" customFormat="1" ht="12" customHeight="1" x14ac:dyDescent="0.15">
      <c r="A181" s="90"/>
      <c r="D181" s="87"/>
      <c r="E181" s="87"/>
      <c r="F181" s="87"/>
      <c r="G181" s="87"/>
      <c r="H181" s="86"/>
      <c r="I181" s="86"/>
    </row>
    <row r="182" spans="1:9" s="88" customFormat="1" ht="12" customHeight="1" x14ac:dyDescent="0.15">
      <c r="A182" s="90"/>
      <c r="D182" s="87"/>
      <c r="E182" s="87"/>
      <c r="F182" s="87"/>
      <c r="G182" s="87"/>
      <c r="H182" s="86"/>
      <c r="I182" s="86"/>
    </row>
    <row r="183" spans="1:9" s="88" customFormat="1" ht="12" customHeight="1" x14ac:dyDescent="0.15">
      <c r="A183" s="90"/>
      <c r="D183" s="87"/>
      <c r="E183" s="87"/>
      <c r="F183" s="87"/>
      <c r="G183" s="87"/>
      <c r="H183" s="86"/>
      <c r="I183" s="86"/>
    </row>
    <row r="184" spans="1:9" s="88" customFormat="1" ht="12" customHeight="1" x14ac:dyDescent="0.15">
      <c r="A184" s="90"/>
      <c r="D184" s="87"/>
      <c r="E184" s="87"/>
      <c r="F184" s="87"/>
      <c r="G184" s="87"/>
      <c r="H184" s="86"/>
      <c r="I184" s="86"/>
    </row>
    <row r="185" spans="1:9" s="88" customFormat="1" ht="12" customHeight="1" x14ac:dyDescent="0.15">
      <c r="A185" s="90"/>
      <c r="D185" s="87"/>
      <c r="E185" s="87"/>
      <c r="F185" s="87"/>
      <c r="G185" s="87"/>
      <c r="H185" s="86"/>
      <c r="I185" s="86"/>
    </row>
    <row r="186" spans="1:9" s="88" customFormat="1" ht="12" customHeight="1" x14ac:dyDescent="0.15">
      <c r="A186" s="90"/>
      <c r="D186" s="87"/>
      <c r="E186" s="87"/>
      <c r="F186" s="87"/>
      <c r="G186" s="87"/>
      <c r="H186" s="86"/>
      <c r="I186" s="86"/>
    </row>
    <row r="187" spans="1:9" s="88" customFormat="1" ht="12" customHeight="1" x14ac:dyDescent="0.15">
      <c r="A187" s="90"/>
      <c r="D187" s="87"/>
      <c r="E187" s="87"/>
      <c r="F187" s="87"/>
      <c r="G187" s="87"/>
      <c r="H187" s="86"/>
      <c r="I187" s="86"/>
    </row>
    <row r="188" spans="1:9" s="88" customFormat="1" ht="12" customHeight="1" x14ac:dyDescent="0.15">
      <c r="A188" s="90"/>
      <c r="D188" s="87"/>
      <c r="E188" s="87"/>
      <c r="F188" s="87"/>
      <c r="G188" s="87"/>
      <c r="H188" s="86"/>
      <c r="I188" s="86"/>
    </row>
    <row r="189" spans="1:9" s="88" customFormat="1" ht="12" customHeight="1" x14ac:dyDescent="0.15">
      <c r="A189" s="90"/>
      <c r="D189" s="87"/>
      <c r="E189" s="87"/>
      <c r="F189" s="87"/>
      <c r="G189" s="87"/>
      <c r="H189" s="86"/>
      <c r="I189" s="86"/>
    </row>
    <row r="190" spans="1:9" s="88" customFormat="1" ht="12" customHeight="1" x14ac:dyDescent="0.15">
      <c r="A190" s="90"/>
      <c r="D190" s="87"/>
      <c r="E190" s="87"/>
      <c r="F190" s="87"/>
      <c r="G190" s="87"/>
      <c r="H190" s="86"/>
      <c r="I190" s="86"/>
    </row>
    <row r="191" spans="1:9" s="88" customFormat="1" ht="12" customHeight="1" x14ac:dyDescent="0.15">
      <c r="A191" s="90"/>
      <c r="D191" s="87"/>
      <c r="E191" s="87"/>
      <c r="F191" s="87"/>
      <c r="G191" s="87"/>
      <c r="H191" s="86"/>
      <c r="I191" s="86"/>
    </row>
    <row r="192" spans="1:9" s="88" customFormat="1" ht="12" customHeight="1" x14ac:dyDescent="0.15">
      <c r="A192" s="90"/>
      <c r="D192" s="87"/>
      <c r="E192" s="87"/>
      <c r="F192" s="87"/>
      <c r="G192" s="87"/>
      <c r="H192" s="86"/>
      <c r="I192" s="86"/>
    </row>
    <row r="194" spans="1:9" s="88" customFormat="1" ht="12" customHeight="1" x14ac:dyDescent="0.15">
      <c r="A194" s="39"/>
      <c r="D194" s="87"/>
      <c r="E194" s="87"/>
      <c r="F194" s="87"/>
      <c r="G194" s="87"/>
      <c r="H194" s="86"/>
      <c r="I194" s="86"/>
    </row>
    <row r="195" spans="1:9" s="88" customFormat="1" ht="12" customHeight="1" x14ac:dyDescent="0.15">
      <c r="A195" s="39"/>
      <c r="D195" s="87"/>
      <c r="E195" s="87"/>
      <c r="F195" s="87"/>
      <c r="G195" s="87"/>
      <c r="H195" s="86"/>
      <c r="I195" s="86"/>
    </row>
    <row r="196" spans="1:9" s="88" customFormat="1" ht="12" customHeight="1" x14ac:dyDescent="0.15">
      <c r="A196" s="39"/>
      <c r="D196" s="87"/>
      <c r="E196" s="87"/>
      <c r="F196" s="87"/>
      <c r="G196" s="87"/>
      <c r="H196" s="86"/>
      <c r="I196" s="86"/>
    </row>
    <row r="197" spans="1:9" s="88" customFormat="1" ht="12" customHeight="1" x14ac:dyDescent="0.15">
      <c r="A197" s="39"/>
      <c r="D197" s="87"/>
      <c r="E197" s="87"/>
      <c r="F197" s="87"/>
      <c r="G197" s="87"/>
      <c r="H197" s="86"/>
      <c r="I197" s="86"/>
    </row>
    <row r="198" spans="1:9" s="88" customFormat="1" ht="12" customHeight="1" x14ac:dyDescent="0.15">
      <c r="A198" s="39"/>
      <c r="D198" s="87"/>
      <c r="E198" s="87"/>
      <c r="F198" s="87"/>
      <c r="G198" s="87"/>
      <c r="H198" s="86"/>
      <c r="I198" s="86"/>
    </row>
    <row r="199" spans="1:9" s="88" customFormat="1" ht="12" customHeight="1" x14ac:dyDescent="0.15">
      <c r="A199" s="39"/>
      <c r="D199" s="87"/>
      <c r="E199" s="87"/>
      <c r="F199" s="87"/>
      <c r="G199" s="87"/>
      <c r="H199" s="86"/>
      <c r="I199" s="86"/>
    </row>
    <row r="200" spans="1:9" s="88" customFormat="1" ht="12" customHeight="1" x14ac:dyDescent="0.15">
      <c r="A200" s="39"/>
      <c r="D200" s="87"/>
      <c r="E200" s="87"/>
      <c r="F200" s="87"/>
      <c r="G200" s="87"/>
      <c r="H200" s="86"/>
      <c r="I200" s="86"/>
    </row>
  </sheetData>
  <phoneticPr fontId="5"/>
  <pageMargins left="0.59055118110236227" right="0.59055118110236227" top="0.59055118110236227" bottom="0.59055118110236227" header="0.31496062992125984" footer="0.31496062992125984"/>
  <pageSetup paperSize="9" scale="80" orientation="portrait" horizontalDpi="4294967292"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CCA6D0-C3E8-4AD3-BCDB-84C67AC22055}">
  <sheetPr>
    <tabColor theme="9" tint="0.39997558519241921"/>
  </sheetPr>
  <dimension ref="A1:I200"/>
  <sheetViews>
    <sheetView zoomScaleNormal="100" workbookViewId="0">
      <pane xSplit="3" ySplit="8" topLeftCell="D59" activePane="bottomRight" state="frozen"/>
      <selection activeCell="I73" sqref="I73"/>
      <selection pane="topRight" activeCell="I73" sqref="I73"/>
      <selection pane="bottomLeft" activeCell="I73" sqref="I73"/>
      <selection pane="bottomRight" activeCell="I73" sqref="I73"/>
    </sheetView>
  </sheetViews>
  <sheetFormatPr defaultColWidth="11" defaultRowHeight="12" customHeight="1" x14ac:dyDescent="0.15"/>
  <cols>
    <col min="1" max="1" width="5.28515625" style="89" customWidth="1"/>
    <col min="2" max="2" width="5.28515625" style="88" customWidth="1"/>
    <col min="3" max="3" width="11" style="88" bestFit="1" customWidth="1"/>
    <col min="4" max="7" width="11" style="87" customWidth="1"/>
    <col min="8" max="8" width="11" style="86" customWidth="1"/>
    <col min="9" max="256" width="11" style="86"/>
    <col min="257" max="258" width="5.28515625" style="86" customWidth="1"/>
    <col min="259" max="259" width="11" style="86" bestFit="1"/>
    <col min="260" max="512" width="11" style="86"/>
    <col min="513" max="514" width="5.28515625" style="86" customWidth="1"/>
    <col min="515" max="515" width="11" style="86" bestFit="1"/>
    <col min="516" max="768" width="11" style="86"/>
    <col min="769" max="770" width="5.28515625" style="86" customWidth="1"/>
    <col min="771" max="771" width="11" style="86" bestFit="1"/>
    <col min="772" max="1024" width="11" style="86"/>
    <col min="1025" max="1026" width="5.28515625" style="86" customWidth="1"/>
    <col min="1027" max="1027" width="11" style="86" bestFit="1"/>
    <col min="1028" max="1280" width="11" style="86"/>
    <col min="1281" max="1282" width="5.28515625" style="86" customWidth="1"/>
    <col min="1283" max="1283" width="11" style="86" bestFit="1"/>
    <col min="1284" max="1536" width="11" style="86"/>
    <col min="1537" max="1538" width="5.28515625" style="86" customWidth="1"/>
    <col min="1539" max="1539" width="11" style="86" bestFit="1"/>
    <col min="1540" max="1792" width="11" style="86"/>
    <col min="1793" max="1794" width="5.28515625" style="86" customWidth="1"/>
    <col min="1795" max="1795" width="11" style="86" bestFit="1"/>
    <col min="1796" max="2048" width="11" style="86"/>
    <col min="2049" max="2050" width="5.28515625" style="86" customWidth="1"/>
    <col min="2051" max="2051" width="11" style="86" bestFit="1"/>
    <col min="2052" max="2304" width="11" style="86"/>
    <col min="2305" max="2306" width="5.28515625" style="86" customWidth="1"/>
    <col min="2307" max="2307" width="11" style="86" bestFit="1"/>
    <col min="2308" max="2560" width="11" style="86"/>
    <col min="2561" max="2562" width="5.28515625" style="86" customWidth="1"/>
    <col min="2563" max="2563" width="11" style="86" bestFit="1"/>
    <col min="2564" max="2816" width="11" style="86"/>
    <col min="2817" max="2818" width="5.28515625" style="86" customWidth="1"/>
    <col min="2819" max="2819" width="11" style="86" bestFit="1"/>
    <col min="2820" max="3072" width="11" style="86"/>
    <col min="3073" max="3074" width="5.28515625" style="86" customWidth="1"/>
    <col min="3075" max="3075" width="11" style="86" bestFit="1"/>
    <col min="3076" max="3328" width="11" style="86"/>
    <col min="3329" max="3330" width="5.28515625" style="86" customWidth="1"/>
    <col min="3331" max="3331" width="11" style="86" bestFit="1"/>
    <col min="3332" max="3584" width="11" style="86"/>
    <col min="3585" max="3586" width="5.28515625" style="86" customWidth="1"/>
    <col min="3587" max="3587" width="11" style="86" bestFit="1"/>
    <col min="3588" max="3840" width="11" style="86"/>
    <col min="3841" max="3842" width="5.28515625" style="86" customWidth="1"/>
    <col min="3843" max="3843" width="11" style="86" bestFit="1"/>
    <col min="3844" max="4096" width="11" style="86"/>
    <col min="4097" max="4098" width="5.28515625" style="86" customWidth="1"/>
    <col min="4099" max="4099" width="11" style="86" bestFit="1"/>
    <col min="4100" max="4352" width="11" style="86"/>
    <col min="4353" max="4354" width="5.28515625" style="86" customWidth="1"/>
    <col min="4355" max="4355" width="11" style="86" bestFit="1"/>
    <col min="4356" max="4608" width="11" style="86"/>
    <col min="4609" max="4610" width="5.28515625" style="86" customWidth="1"/>
    <col min="4611" max="4611" width="11" style="86" bestFit="1"/>
    <col min="4612" max="4864" width="11" style="86"/>
    <col min="4865" max="4866" width="5.28515625" style="86" customWidth="1"/>
    <col min="4867" max="4867" width="11" style="86" bestFit="1"/>
    <col min="4868" max="5120" width="11" style="86"/>
    <col min="5121" max="5122" width="5.28515625" style="86" customWidth="1"/>
    <col min="5123" max="5123" width="11" style="86" bestFit="1"/>
    <col min="5124" max="5376" width="11" style="86"/>
    <col min="5377" max="5378" width="5.28515625" style="86" customWidth="1"/>
    <col min="5379" max="5379" width="11" style="86" bestFit="1"/>
    <col min="5380" max="5632" width="11" style="86"/>
    <col min="5633" max="5634" width="5.28515625" style="86" customWidth="1"/>
    <col min="5635" max="5635" width="11" style="86" bestFit="1"/>
    <col min="5636" max="5888" width="11" style="86"/>
    <col min="5889" max="5890" width="5.28515625" style="86" customWidth="1"/>
    <col min="5891" max="5891" width="11" style="86" bestFit="1"/>
    <col min="5892" max="6144" width="11" style="86"/>
    <col min="6145" max="6146" width="5.28515625" style="86" customWidth="1"/>
    <col min="6147" max="6147" width="11" style="86" bestFit="1"/>
    <col min="6148" max="6400" width="11" style="86"/>
    <col min="6401" max="6402" width="5.28515625" style="86" customWidth="1"/>
    <col min="6403" max="6403" width="11" style="86" bestFit="1"/>
    <col min="6404" max="6656" width="11" style="86"/>
    <col min="6657" max="6658" width="5.28515625" style="86" customWidth="1"/>
    <col min="6659" max="6659" width="11" style="86" bestFit="1"/>
    <col min="6660" max="6912" width="11" style="86"/>
    <col min="6913" max="6914" width="5.28515625" style="86" customWidth="1"/>
    <col min="6915" max="6915" width="11" style="86" bestFit="1"/>
    <col min="6916" max="7168" width="11" style="86"/>
    <col min="7169" max="7170" width="5.28515625" style="86" customWidth="1"/>
    <col min="7171" max="7171" width="11" style="86" bestFit="1"/>
    <col min="7172" max="7424" width="11" style="86"/>
    <col min="7425" max="7426" width="5.28515625" style="86" customWidth="1"/>
    <col min="7427" max="7427" width="11" style="86" bestFit="1"/>
    <col min="7428" max="7680" width="11" style="86"/>
    <col min="7681" max="7682" width="5.28515625" style="86" customWidth="1"/>
    <col min="7683" max="7683" width="11" style="86" bestFit="1"/>
    <col min="7684" max="7936" width="11" style="86"/>
    <col min="7937" max="7938" width="5.28515625" style="86" customWidth="1"/>
    <col min="7939" max="7939" width="11" style="86" bestFit="1"/>
    <col min="7940" max="8192" width="11" style="86"/>
    <col min="8193" max="8194" width="5.28515625" style="86" customWidth="1"/>
    <col min="8195" max="8195" width="11" style="86" bestFit="1"/>
    <col min="8196" max="8448" width="11" style="86"/>
    <col min="8449" max="8450" width="5.28515625" style="86" customWidth="1"/>
    <col min="8451" max="8451" width="11" style="86" bestFit="1"/>
    <col min="8452" max="8704" width="11" style="86"/>
    <col min="8705" max="8706" width="5.28515625" style="86" customWidth="1"/>
    <col min="8707" max="8707" width="11" style="86" bestFit="1"/>
    <col min="8708" max="8960" width="11" style="86"/>
    <col min="8961" max="8962" width="5.28515625" style="86" customWidth="1"/>
    <col min="8963" max="8963" width="11" style="86" bestFit="1"/>
    <col min="8964" max="9216" width="11" style="86"/>
    <col min="9217" max="9218" width="5.28515625" style="86" customWidth="1"/>
    <col min="9219" max="9219" width="11" style="86" bestFit="1"/>
    <col min="9220" max="9472" width="11" style="86"/>
    <col min="9473" max="9474" width="5.28515625" style="86" customWidth="1"/>
    <col min="9475" max="9475" width="11" style="86" bestFit="1"/>
    <col min="9476" max="9728" width="11" style="86"/>
    <col min="9729" max="9730" width="5.28515625" style="86" customWidth="1"/>
    <col min="9731" max="9731" width="11" style="86" bestFit="1"/>
    <col min="9732" max="9984" width="11" style="86"/>
    <col min="9985" max="9986" width="5.28515625" style="86" customWidth="1"/>
    <col min="9987" max="9987" width="11" style="86" bestFit="1"/>
    <col min="9988" max="10240" width="11" style="86"/>
    <col min="10241" max="10242" width="5.28515625" style="86" customWidth="1"/>
    <col min="10243" max="10243" width="11" style="86" bestFit="1"/>
    <col min="10244" max="10496" width="11" style="86"/>
    <col min="10497" max="10498" width="5.28515625" style="86" customWidth="1"/>
    <col min="10499" max="10499" width="11" style="86" bestFit="1"/>
    <col min="10500" max="10752" width="11" style="86"/>
    <col min="10753" max="10754" width="5.28515625" style="86" customWidth="1"/>
    <col min="10755" max="10755" width="11" style="86" bestFit="1"/>
    <col min="10756" max="11008" width="11" style="86"/>
    <col min="11009" max="11010" width="5.28515625" style="86" customWidth="1"/>
    <col min="11011" max="11011" width="11" style="86" bestFit="1"/>
    <col min="11012" max="11264" width="11" style="86"/>
    <col min="11265" max="11266" width="5.28515625" style="86" customWidth="1"/>
    <col min="11267" max="11267" width="11" style="86" bestFit="1"/>
    <col min="11268" max="11520" width="11" style="86"/>
    <col min="11521" max="11522" width="5.28515625" style="86" customWidth="1"/>
    <col min="11523" max="11523" width="11" style="86" bestFit="1"/>
    <col min="11524" max="11776" width="11" style="86"/>
    <col min="11777" max="11778" width="5.28515625" style="86" customWidth="1"/>
    <col min="11779" max="11779" width="11" style="86" bestFit="1"/>
    <col min="11780" max="12032" width="11" style="86"/>
    <col min="12033" max="12034" width="5.28515625" style="86" customWidth="1"/>
    <col min="12035" max="12035" width="11" style="86" bestFit="1"/>
    <col min="12036" max="12288" width="11" style="86"/>
    <col min="12289" max="12290" width="5.28515625" style="86" customWidth="1"/>
    <col min="12291" max="12291" width="11" style="86" bestFit="1"/>
    <col min="12292" max="12544" width="11" style="86"/>
    <col min="12545" max="12546" width="5.28515625" style="86" customWidth="1"/>
    <col min="12547" max="12547" width="11" style="86" bestFit="1"/>
    <col min="12548" max="12800" width="11" style="86"/>
    <col min="12801" max="12802" width="5.28515625" style="86" customWidth="1"/>
    <col min="12803" max="12803" width="11" style="86" bestFit="1"/>
    <col min="12804" max="13056" width="11" style="86"/>
    <col min="13057" max="13058" width="5.28515625" style="86" customWidth="1"/>
    <col min="13059" max="13059" width="11" style="86" bestFit="1"/>
    <col min="13060" max="13312" width="11" style="86"/>
    <col min="13313" max="13314" width="5.28515625" style="86" customWidth="1"/>
    <col min="13315" max="13315" width="11" style="86" bestFit="1"/>
    <col min="13316" max="13568" width="11" style="86"/>
    <col min="13569" max="13570" width="5.28515625" style="86" customWidth="1"/>
    <col min="13571" max="13571" width="11" style="86" bestFit="1"/>
    <col min="13572" max="13824" width="11" style="86"/>
    <col min="13825" max="13826" width="5.28515625" style="86" customWidth="1"/>
    <col min="13827" max="13827" width="11" style="86" bestFit="1"/>
    <col min="13828" max="14080" width="11" style="86"/>
    <col min="14081" max="14082" width="5.28515625" style="86" customWidth="1"/>
    <col min="14083" max="14083" width="11" style="86" bestFit="1"/>
    <col min="14084" max="14336" width="11" style="86"/>
    <col min="14337" max="14338" width="5.28515625" style="86" customWidth="1"/>
    <col min="14339" max="14339" width="11" style="86" bestFit="1"/>
    <col min="14340" max="14592" width="11" style="86"/>
    <col min="14593" max="14594" width="5.28515625" style="86" customWidth="1"/>
    <col min="14595" max="14595" width="11" style="86" bestFit="1"/>
    <col min="14596" max="14848" width="11" style="86"/>
    <col min="14849" max="14850" width="5.28515625" style="86" customWidth="1"/>
    <col min="14851" max="14851" width="11" style="86" bestFit="1"/>
    <col min="14852" max="15104" width="11" style="86"/>
    <col min="15105" max="15106" width="5.28515625" style="86" customWidth="1"/>
    <col min="15107" max="15107" width="11" style="86" bestFit="1"/>
    <col min="15108" max="15360" width="11" style="86"/>
    <col min="15361" max="15362" width="5.28515625" style="86" customWidth="1"/>
    <col min="15363" max="15363" width="11" style="86" bestFit="1"/>
    <col min="15364" max="15616" width="11" style="86"/>
    <col min="15617" max="15618" width="5.28515625" style="86" customWidth="1"/>
    <col min="15619" max="15619" width="11" style="86" bestFit="1"/>
    <col min="15620" max="15872" width="11" style="86"/>
    <col min="15873" max="15874" width="5.28515625" style="86" customWidth="1"/>
    <col min="15875" max="15875" width="11" style="86" bestFit="1"/>
    <col min="15876" max="16128" width="11" style="86"/>
    <col min="16129" max="16130" width="5.28515625" style="86" customWidth="1"/>
    <col min="16131" max="16131" width="11" style="86" bestFit="1"/>
    <col min="16132" max="16384" width="11" style="86"/>
  </cols>
  <sheetData>
    <row r="1" spans="1:9" s="1" customFormat="1" ht="12" customHeight="1" x14ac:dyDescent="0.15">
      <c r="A1" s="45" t="s">
        <v>38</v>
      </c>
      <c r="B1" s="8"/>
      <c r="F1" s="32"/>
      <c r="G1" s="32"/>
      <c r="I1" s="23"/>
    </row>
    <row r="2" spans="1:9" s="1" customFormat="1" ht="12" customHeight="1" x14ac:dyDescent="0.15">
      <c r="A2" s="97" t="s">
        <v>54</v>
      </c>
      <c r="B2" s="8"/>
      <c r="F2" s="32"/>
      <c r="G2" s="32"/>
    </row>
    <row r="3" spans="1:9" s="1" customFormat="1" ht="12" customHeight="1" x14ac:dyDescent="0.15">
      <c r="A3" s="96" t="s">
        <v>36</v>
      </c>
      <c r="B3" s="8"/>
      <c r="F3" s="32"/>
      <c r="G3" s="32"/>
    </row>
    <row r="4" spans="1:9" s="1" customFormat="1" ht="12" customHeight="1" x14ac:dyDescent="0.15">
      <c r="A4" s="45" t="s">
        <v>112</v>
      </c>
      <c r="B4" s="8"/>
    </row>
    <row r="5" spans="1:9" s="1" customFormat="1" ht="12" customHeight="1" x14ac:dyDescent="0.15">
      <c r="A5" s="44" t="s">
        <v>3</v>
      </c>
      <c r="B5" s="95" t="s">
        <v>4</v>
      </c>
      <c r="C5" s="13"/>
      <c r="D5" s="300" t="s">
        <v>2</v>
      </c>
      <c r="E5" s="303" t="s">
        <v>5</v>
      </c>
      <c r="F5" s="43"/>
      <c r="G5" s="300" t="s">
        <v>7</v>
      </c>
    </row>
    <row r="6" spans="1:9" s="1" customFormat="1" ht="12" customHeight="1" x14ac:dyDescent="0.15">
      <c r="A6" s="42" t="s">
        <v>13</v>
      </c>
      <c r="B6" s="94" t="s">
        <v>14</v>
      </c>
      <c r="C6" s="16" t="s">
        <v>15</v>
      </c>
      <c r="D6" s="301"/>
      <c r="E6" s="301" t="s">
        <v>16</v>
      </c>
      <c r="F6" s="13" t="s">
        <v>6</v>
      </c>
      <c r="G6" s="301" t="s">
        <v>16</v>
      </c>
    </row>
    <row r="7" spans="1:9" s="1" customFormat="1" ht="12" customHeight="1" x14ac:dyDescent="0.15">
      <c r="A7" s="41" t="s">
        <v>19</v>
      </c>
      <c r="B7" s="93" t="s">
        <v>19</v>
      </c>
      <c r="C7" s="19"/>
      <c r="D7" s="302"/>
      <c r="E7" s="302"/>
      <c r="F7" s="19"/>
      <c r="G7" s="302"/>
    </row>
    <row r="8" spans="1:9" s="1" customFormat="1" ht="12" customHeight="1" x14ac:dyDescent="0.15">
      <c r="A8" s="40"/>
      <c r="B8" s="28"/>
      <c r="C8" s="22"/>
      <c r="D8" s="23" t="s">
        <v>20</v>
      </c>
      <c r="E8" s="23" t="s">
        <v>20</v>
      </c>
      <c r="F8" s="23" t="s">
        <v>20</v>
      </c>
      <c r="G8" s="23" t="s">
        <v>20</v>
      </c>
    </row>
    <row r="9" spans="1:9" ht="12" customHeight="1" x14ac:dyDescent="0.15">
      <c r="A9" s="60">
        <v>20</v>
      </c>
      <c r="B9" s="33">
        <v>201</v>
      </c>
      <c r="C9" s="33" t="s">
        <v>113</v>
      </c>
      <c r="D9" s="91">
        <v>8230</v>
      </c>
      <c r="E9" s="91">
        <v>2320</v>
      </c>
      <c r="F9" s="91">
        <v>2080</v>
      </c>
      <c r="G9" s="91">
        <v>5910</v>
      </c>
    </row>
    <row r="10" spans="1:9" ht="12" customHeight="1" x14ac:dyDescent="0.15">
      <c r="A10" s="60">
        <v>20</v>
      </c>
      <c r="B10" s="33">
        <v>202</v>
      </c>
      <c r="C10" s="33" t="s">
        <v>114</v>
      </c>
      <c r="D10" s="91">
        <v>7460</v>
      </c>
      <c r="E10" s="91">
        <v>4770</v>
      </c>
      <c r="F10" s="91">
        <v>4340</v>
      </c>
      <c r="G10" s="91">
        <v>2690</v>
      </c>
    </row>
    <row r="11" spans="1:9" ht="12" customHeight="1" x14ac:dyDescent="0.15">
      <c r="A11" s="60">
        <v>20</v>
      </c>
      <c r="B11" s="33">
        <v>203</v>
      </c>
      <c r="C11" s="33" t="s">
        <v>115</v>
      </c>
      <c r="D11" s="91">
        <v>5320</v>
      </c>
      <c r="E11" s="91">
        <v>2850</v>
      </c>
      <c r="F11" s="91">
        <v>2500</v>
      </c>
      <c r="G11" s="91">
        <v>2470</v>
      </c>
    </row>
    <row r="12" spans="1:9" ht="12" customHeight="1" x14ac:dyDescent="0.15">
      <c r="A12" s="60">
        <v>20</v>
      </c>
      <c r="B12" s="33">
        <v>204</v>
      </c>
      <c r="C12" s="33" t="s">
        <v>116</v>
      </c>
      <c r="D12" s="91">
        <v>232</v>
      </c>
      <c r="E12" s="91">
        <v>80</v>
      </c>
      <c r="F12" s="91">
        <v>68</v>
      </c>
      <c r="G12" s="91">
        <v>152</v>
      </c>
    </row>
    <row r="13" spans="1:9" ht="12" customHeight="1" x14ac:dyDescent="0.15">
      <c r="A13" s="60">
        <v>20</v>
      </c>
      <c r="B13" s="33">
        <v>205</v>
      </c>
      <c r="C13" s="33" t="s">
        <v>117</v>
      </c>
      <c r="D13" s="91">
        <v>3010</v>
      </c>
      <c r="E13" s="91">
        <v>1030</v>
      </c>
      <c r="F13" s="91">
        <v>884</v>
      </c>
      <c r="G13" s="91">
        <v>1980</v>
      </c>
    </row>
    <row r="14" spans="1:9" ht="12" customHeight="1" x14ac:dyDescent="0.15">
      <c r="A14" s="60">
        <v>20</v>
      </c>
      <c r="B14" s="33">
        <v>206</v>
      </c>
      <c r="C14" s="33" t="s">
        <v>118</v>
      </c>
      <c r="D14" s="91">
        <v>642</v>
      </c>
      <c r="E14" s="91">
        <v>418</v>
      </c>
      <c r="F14" s="91">
        <v>401</v>
      </c>
      <c r="G14" s="91">
        <v>224</v>
      </c>
    </row>
    <row r="15" spans="1:9" ht="12" customHeight="1" x14ac:dyDescent="0.15">
      <c r="A15" s="60">
        <v>20</v>
      </c>
      <c r="B15" s="33">
        <v>207</v>
      </c>
      <c r="C15" s="33" t="s">
        <v>119</v>
      </c>
      <c r="D15" s="91">
        <v>1750</v>
      </c>
      <c r="E15" s="91">
        <v>267</v>
      </c>
      <c r="F15" s="91">
        <v>252</v>
      </c>
      <c r="G15" s="91">
        <v>1480</v>
      </c>
    </row>
    <row r="16" spans="1:9" ht="12" customHeight="1" x14ac:dyDescent="0.15">
      <c r="A16" s="60">
        <v>20</v>
      </c>
      <c r="B16" s="33">
        <v>208</v>
      </c>
      <c r="C16" s="33" t="s">
        <v>120</v>
      </c>
      <c r="D16" s="91">
        <v>2750</v>
      </c>
      <c r="E16" s="91">
        <v>1050</v>
      </c>
      <c r="F16" s="91">
        <v>899</v>
      </c>
      <c r="G16" s="91">
        <v>1700</v>
      </c>
    </row>
    <row r="17" spans="1:7" ht="12" customHeight="1" x14ac:dyDescent="0.15">
      <c r="A17" s="60">
        <v>20</v>
      </c>
      <c r="B17" s="33">
        <v>209</v>
      </c>
      <c r="C17" s="33" t="s">
        <v>121</v>
      </c>
      <c r="D17" s="91">
        <v>5190</v>
      </c>
      <c r="E17" s="91">
        <v>3400</v>
      </c>
      <c r="F17" s="91">
        <v>2960</v>
      </c>
      <c r="G17" s="91">
        <v>1790</v>
      </c>
    </row>
    <row r="18" spans="1:7" ht="12" customHeight="1" x14ac:dyDescent="0.15">
      <c r="A18" s="60">
        <v>20</v>
      </c>
      <c r="B18" s="33">
        <v>210</v>
      </c>
      <c r="C18" s="33" t="s">
        <v>122</v>
      </c>
      <c r="D18" s="91">
        <v>1870</v>
      </c>
      <c r="E18" s="91">
        <v>1390</v>
      </c>
      <c r="F18" s="91">
        <v>1210</v>
      </c>
      <c r="G18" s="91">
        <v>476</v>
      </c>
    </row>
    <row r="19" spans="1:7" ht="12" customHeight="1" x14ac:dyDescent="0.15">
      <c r="A19" s="60">
        <v>20</v>
      </c>
      <c r="B19" s="33">
        <v>211</v>
      </c>
      <c r="C19" s="33" t="s">
        <v>123</v>
      </c>
      <c r="D19" s="91">
        <v>2990</v>
      </c>
      <c r="E19" s="91">
        <v>598</v>
      </c>
      <c r="F19" s="91">
        <v>528</v>
      </c>
      <c r="G19" s="91">
        <v>2390</v>
      </c>
    </row>
    <row r="20" spans="1:7" ht="12" customHeight="1" x14ac:dyDescent="0.15">
      <c r="A20" s="60">
        <v>20</v>
      </c>
      <c r="B20" s="33">
        <v>212</v>
      </c>
      <c r="C20" s="33" t="s">
        <v>124</v>
      </c>
      <c r="D20" s="91">
        <v>2540</v>
      </c>
      <c r="E20" s="91">
        <v>2180</v>
      </c>
      <c r="F20" s="91">
        <v>1920</v>
      </c>
      <c r="G20" s="91">
        <v>355</v>
      </c>
    </row>
    <row r="21" spans="1:7" ht="12" customHeight="1" x14ac:dyDescent="0.15">
      <c r="A21" s="60">
        <v>20</v>
      </c>
      <c r="B21" s="33">
        <v>213</v>
      </c>
      <c r="C21" s="33" t="s">
        <v>125</v>
      </c>
      <c r="D21" s="91">
        <v>3380</v>
      </c>
      <c r="E21" s="91">
        <v>1850</v>
      </c>
      <c r="F21" s="91">
        <v>1560</v>
      </c>
      <c r="G21" s="91">
        <v>1540</v>
      </c>
    </row>
    <row r="22" spans="1:7" ht="12" customHeight="1" x14ac:dyDescent="0.15">
      <c r="A22" s="60">
        <v>20</v>
      </c>
      <c r="B22" s="33">
        <v>214</v>
      </c>
      <c r="C22" s="33" t="s">
        <v>126</v>
      </c>
      <c r="D22" s="91">
        <v>2450</v>
      </c>
      <c r="E22" s="91">
        <v>1390</v>
      </c>
      <c r="F22" s="91">
        <v>1180</v>
      </c>
      <c r="G22" s="91">
        <v>1060</v>
      </c>
    </row>
    <row r="23" spans="1:7" ht="12" customHeight="1" x14ac:dyDescent="0.15">
      <c r="A23" s="60">
        <v>20</v>
      </c>
      <c r="B23" s="33">
        <v>215</v>
      </c>
      <c r="C23" s="33" t="s">
        <v>127</v>
      </c>
      <c r="D23" s="91">
        <v>2990</v>
      </c>
      <c r="E23" s="91">
        <v>1040</v>
      </c>
      <c r="F23" s="91">
        <v>931</v>
      </c>
      <c r="G23" s="91">
        <v>1950</v>
      </c>
    </row>
    <row r="24" spans="1:7" ht="12" customHeight="1" x14ac:dyDescent="0.15">
      <c r="A24" s="60">
        <v>20</v>
      </c>
      <c r="B24" s="33">
        <v>217</v>
      </c>
      <c r="C24" s="33" t="s">
        <v>128</v>
      </c>
      <c r="D24" s="91">
        <v>6480</v>
      </c>
      <c r="E24" s="91">
        <v>3880</v>
      </c>
      <c r="F24" s="91">
        <v>3510</v>
      </c>
      <c r="G24" s="91">
        <v>2600</v>
      </c>
    </row>
    <row r="25" spans="1:7" ht="12" customHeight="1" x14ac:dyDescent="0.15">
      <c r="A25" s="60">
        <v>20</v>
      </c>
      <c r="B25" s="33">
        <v>218</v>
      </c>
      <c r="C25" s="33" t="s">
        <v>129</v>
      </c>
      <c r="D25" s="91">
        <v>1560</v>
      </c>
      <c r="E25" s="91">
        <v>830</v>
      </c>
      <c r="F25" s="91">
        <v>793</v>
      </c>
      <c r="G25" s="91">
        <v>731</v>
      </c>
    </row>
    <row r="26" spans="1:7" ht="12" customHeight="1" x14ac:dyDescent="0.15">
      <c r="A26" s="60">
        <v>20</v>
      </c>
      <c r="B26" s="33">
        <v>219</v>
      </c>
      <c r="C26" s="33" t="s">
        <v>130</v>
      </c>
      <c r="D26" s="91">
        <v>2370</v>
      </c>
      <c r="E26" s="91">
        <v>1110</v>
      </c>
      <c r="F26" s="91">
        <v>944</v>
      </c>
      <c r="G26" s="91">
        <v>1270</v>
      </c>
    </row>
    <row r="27" spans="1:7" ht="12" customHeight="1" x14ac:dyDescent="0.15">
      <c r="A27" s="60">
        <v>20</v>
      </c>
      <c r="B27" s="33">
        <v>220</v>
      </c>
      <c r="C27" s="33" t="s">
        <v>225</v>
      </c>
      <c r="D27" s="91">
        <v>6800</v>
      </c>
      <c r="E27" s="91">
        <v>5320</v>
      </c>
      <c r="F27" s="91">
        <v>4820</v>
      </c>
      <c r="G27" s="91">
        <v>1480</v>
      </c>
    </row>
    <row r="28" spans="1:7" ht="12" customHeight="1" x14ac:dyDescent="0.15">
      <c r="A28" s="60">
        <v>20</v>
      </c>
      <c r="B28" s="33">
        <v>303</v>
      </c>
      <c r="C28" s="33" t="s">
        <v>132</v>
      </c>
      <c r="D28" s="91">
        <v>926</v>
      </c>
      <c r="E28" s="91">
        <v>196</v>
      </c>
      <c r="F28" s="91">
        <v>162</v>
      </c>
      <c r="G28" s="91">
        <v>730</v>
      </c>
    </row>
    <row r="29" spans="1:7" ht="12" customHeight="1" x14ac:dyDescent="0.15">
      <c r="A29" s="60">
        <v>20</v>
      </c>
      <c r="B29" s="33">
        <v>304</v>
      </c>
      <c r="C29" s="33" t="s">
        <v>133</v>
      </c>
      <c r="D29" s="91">
        <v>1850</v>
      </c>
      <c r="E29" s="91">
        <v>43</v>
      </c>
      <c r="F29" s="91">
        <v>35</v>
      </c>
      <c r="G29" s="91">
        <v>1800</v>
      </c>
    </row>
    <row r="30" spans="1:7" ht="12" customHeight="1" x14ac:dyDescent="0.15">
      <c r="A30" s="60">
        <v>20</v>
      </c>
      <c r="B30" s="33">
        <v>305</v>
      </c>
      <c r="C30" s="33" t="s">
        <v>134</v>
      </c>
      <c r="D30" s="91">
        <v>1940</v>
      </c>
      <c r="E30" s="91">
        <v>109</v>
      </c>
      <c r="F30" s="91">
        <v>92</v>
      </c>
      <c r="G30" s="91">
        <v>1830</v>
      </c>
    </row>
    <row r="31" spans="1:7" ht="12" customHeight="1" x14ac:dyDescent="0.15">
      <c r="A31" s="60">
        <v>20</v>
      </c>
      <c r="B31" s="33">
        <v>306</v>
      </c>
      <c r="C31" s="33" t="s">
        <v>135</v>
      </c>
      <c r="D31" s="91">
        <v>305</v>
      </c>
      <c r="E31" s="91">
        <v>41</v>
      </c>
      <c r="F31" s="91">
        <v>33</v>
      </c>
      <c r="G31" s="91">
        <v>264</v>
      </c>
    </row>
    <row r="32" spans="1:7" ht="12" customHeight="1" x14ac:dyDescent="0.15">
      <c r="A32" s="60">
        <v>20</v>
      </c>
      <c r="B32" s="33">
        <v>307</v>
      </c>
      <c r="C32" s="33" t="s">
        <v>136</v>
      </c>
      <c r="D32" s="91">
        <v>165</v>
      </c>
      <c r="E32" s="91">
        <v>29</v>
      </c>
      <c r="F32" s="91">
        <v>23</v>
      </c>
      <c r="G32" s="91">
        <v>136</v>
      </c>
    </row>
    <row r="33" spans="1:7" ht="12" customHeight="1" x14ac:dyDescent="0.15">
      <c r="A33" s="60">
        <v>20</v>
      </c>
      <c r="B33" s="33">
        <v>309</v>
      </c>
      <c r="C33" s="33" t="s">
        <v>137</v>
      </c>
      <c r="D33" s="91">
        <v>1270</v>
      </c>
      <c r="E33" s="91">
        <v>710</v>
      </c>
      <c r="F33" s="91">
        <v>613</v>
      </c>
      <c r="G33" s="91">
        <v>558</v>
      </c>
    </row>
    <row r="34" spans="1:7" ht="12" customHeight="1" x14ac:dyDescent="0.15">
      <c r="A34" s="60">
        <v>20</v>
      </c>
      <c r="B34" s="33">
        <v>321</v>
      </c>
      <c r="C34" s="33" t="s">
        <v>138</v>
      </c>
      <c r="D34" s="91">
        <v>330</v>
      </c>
      <c r="E34" s="91">
        <v>112</v>
      </c>
      <c r="F34" s="91">
        <v>99</v>
      </c>
      <c r="G34" s="91">
        <v>218</v>
      </c>
    </row>
    <row r="35" spans="1:7" ht="12" customHeight="1" x14ac:dyDescent="0.15">
      <c r="A35" s="60">
        <v>20</v>
      </c>
      <c r="B35" s="33">
        <v>323</v>
      </c>
      <c r="C35" s="33" t="s">
        <v>140</v>
      </c>
      <c r="D35" s="91">
        <v>750</v>
      </c>
      <c r="E35" s="91">
        <v>228</v>
      </c>
      <c r="F35" s="91">
        <v>198</v>
      </c>
      <c r="G35" s="91">
        <v>522</v>
      </c>
    </row>
    <row r="36" spans="1:7" ht="12" customHeight="1" x14ac:dyDescent="0.15">
      <c r="A36" s="60">
        <v>20</v>
      </c>
      <c r="B36" s="33">
        <v>324</v>
      </c>
      <c r="C36" s="33" t="s">
        <v>141</v>
      </c>
      <c r="D36" s="91">
        <v>1300</v>
      </c>
      <c r="E36" s="91">
        <v>719</v>
      </c>
      <c r="F36" s="91">
        <v>607</v>
      </c>
      <c r="G36" s="91">
        <v>576</v>
      </c>
    </row>
    <row r="37" spans="1:7" ht="12" customHeight="1" x14ac:dyDescent="0.15">
      <c r="A37" s="60">
        <v>20</v>
      </c>
      <c r="B37" s="33">
        <v>349</v>
      </c>
      <c r="C37" s="33" t="s">
        <v>148</v>
      </c>
      <c r="D37" s="91">
        <v>445</v>
      </c>
      <c r="E37" s="91">
        <v>238</v>
      </c>
      <c r="F37" s="91">
        <v>181</v>
      </c>
      <c r="G37" s="91">
        <v>207</v>
      </c>
    </row>
    <row r="38" spans="1:7" ht="12" customHeight="1" x14ac:dyDescent="0.15">
      <c r="A38" s="60">
        <v>20</v>
      </c>
      <c r="B38" s="33">
        <v>350</v>
      </c>
      <c r="C38" s="33" t="s">
        <v>226</v>
      </c>
      <c r="D38" s="91">
        <v>896</v>
      </c>
      <c r="E38" s="91">
        <v>484</v>
      </c>
      <c r="F38" s="91">
        <v>381</v>
      </c>
      <c r="G38" s="91">
        <v>412</v>
      </c>
    </row>
    <row r="39" spans="1:7" ht="12" customHeight="1" x14ac:dyDescent="0.15">
      <c r="A39" s="60">
        <v>20</v>
      </c>
      <c r="B39" s="33">
        <v>361</v>
      </c>
      <c r="C39" s="33" t="s">
        <v>149</v>
      </c>
      <c r="D39" s="91">
        <v>54</v>
      </c>
      <c r="E39" s="91">
        <v>27</v>
      </c>
      <c r="F39" s="91">
        <v>21</v>
      </c>
      <c r="G39" s="91">
        <v>27</v>
      </c>
    </row>
    <row r="40" spans="1:7" ht="12" customHeight="1" x14ac:dyDescent="0.15">
      <c r="A40" s="60">
        <v>20</v>
      </c>
      <c r="B40" s="33">
        <v>362</v>
      </c>
      <c r="C40" s="33" t="s">
        <v>150</v>
      </c>
      <c r="D40" s="91">
        <v>1630</v>
      </c>
      <c r="E40" s="91">
        <v>913</v>
      </c>
      <c r="F40" s="91">
        <v>746</v>
      </c>
      <c r="G40" s="91">
        <v>714</v>
      </c>
    </row>
    <row r="41" spans="1:7" ht="12" customHeight="1" x14ac:dyDescent="0.15">
      <c r="A41" s="60">
        <v>20</v>
      </c>
      <c r="B41" s="33">
        <v>363</v>
      </c>
      <c r="C41" s="33" t="s">
        <v>151</v>
      </c>
      <c r="D41" s="91">
        <v>1140</v>
      </c>
      <c r="E41" s="91">
        <v>557</v>
      </c>
      <c r="F41" s="91">
        <v>483</v>
      </c>
      <c r="G41" s="91">
        <v>580</v>
      </c>
    </row>
    <row r="42" spans="1:7" ht="12" customHeight="1" x14ac:dyDescent="0.15">
      <c r="A42" s="60">
        <v>20</v>
      </c>
      <c r="B42" s="33">
        <v>382</v>
      </c>
      <c r="C42" s="33" t="s">
        <v>153</v>
      </c>
      <c r="D42" s="91">
        <v>952</v>
      </c>
      <c r="E42" s="91">
        <v>539</v>
      </c>
      <c r="F42" s="91">
        <v>474</v>
      </c>
      <c r="G42" s="91">
        <v>413</v>
      </c>
    </row>
    <row r="43" spans="1:7" ht="12" customHeight="1" x14ac:dyDescent="0.15">
      <c r="A43" s="60">
        <v>20</v>
      </c>
      <c r="B43" s="33">
        <v>383</v>
      </c>
      <c r="C43" s="33" t="s">
        <v>154</v>
      </c>
      <c r="D43" s="91">
        <v>1510</v>
      </c>
      <c r="E43" s="91">
        <v>715</v>
      </c>
      <c r="F43" s="91">
        <v>626</v>
      </c>
      <c r="G43" s="91">
        <v>794</v>
      </c>
    </row>
    <row r="44" spans="1:7" ht="12" customHeight="1" x14ac:dyDescent="0.15">
      <c r="A44" s="60">
        <v>20</v>
      </c>
      <c r="B44" s="33">
        <v>384</v>
      </c>
      <c r="C44" s="33" t="s">
        <v>155</v>
      </c>
      <c r="D44" s="91">
        <v>1170</v>
      </c>
      <c r="E44" s="91">
        <v>834</v>
      </c>
      <c r="F44" s="91">
        <v>725</v>
      </c>
      <c r="G44" s="91">
        <v>338</v>
      </c>
    </row>
    <row r="45" spans="1:7" ht="12" customHeight="1" x14ac:dyDescent="0.15">
      <c r="A45" s="60">
        <v>20</v>
      </c>
      <c r="B45" s="33">
        <v>385</v>
      </c>
      <c r="C45" s="33" t="s">
        <v>156</v>
      </c>
      <c r="D45" s="91">
        <v>871</v>
      </c>
      <c r="E45" s="91">
        <v>532</v>
      </c>
      <c r="F45" s="91">
        <v>464</v>
      </c>
      <c r="G45" s="91">
        <v>339</v>
      </c>
    </row>
    <row r="46" spans="1:7" ht="12" customHeight="1" x14ac:dyDescent="0.15">
      <c r="A46" s="60">
        <v>20</v>
      </c>
      <c r="B46" s="33">
        <v>386</v>
      </c>
      <c r="C46" s="33" t="s">
        <v>157</v>
      </c>
      <c r="D46" s="91">
        <v>759</v>
      </c>
      <c r="E46" s="91">
        <v>421</v>
      </c>
      <c r="F46" s="91">
        <v>358</v>
      </c>
      <c r="G46" s="91">
        <v>338</v>
      </c>
    </row>
    <row r="47" spans="1:7" ht="12" customHeight="1" x14ac:dyDescent="0.15">
      <c r="A47" s="60">
        <v>20</v>
      </c>
      <c r="B47" s="33">
        <v>388</v>
      </c>
      <c r="C47" s="33" t="s">
        <v>159</v>
      </c>
      <c r="D47" s="91">
        <v>494</v>
      </c>
      <c r="E47" s="91">
        <v>403</v>
      </c>
      <c r="F47" s="91">
        <v>349</v>
      </c>
      <c r="G47" s="91">
        <v>91</v>
      </c>
    </row>
    <row r="48" spans="1:7" ht="12" customHeight="1" x14ac:dyDescent="0.15">
      <c r="A48" s="60">
        <v>20</v>
      </c>
      <c r="B48" s="33">
        <v>402</v>
      </c>
      <c r="C48" s="33" t="s">
        <v>160</v>
      </c>
      <c r="D48" s="91">
        <v>1040</v>
      </c>
      <c r="E48" s="91">
        <v>236</v>
      </c>
      <c r="F48" s="91">
        <v>197</v>
      </c>
      <c r="G48" s="91">
        <v>803</v>
      </c>
    </row>
    <row r="49" spans="1:7" ht="12" customHeight="1" x14ac:dyDescent="0.15">
      <c r="A49" s="60">
        <v>20</v>
      </c>
      <c r="B49" s="33">
        <v>403</v>
      </c>
      <c r="C49" s="33" t="s">
        <v>161</v>
      </c>
      <c r="D49" s="91">
        <v>941</v>
      </c>
      <c r="E49" s="91">
        <v>282</v>
      </c>
      <c r="F49" s="91">
        <v>238</v>
      </c>
      <c r="G49" s="91">
        <v>659</v>
      </c>
    </row>
    <row r="50" spans="1:7" ht="12" customHeight="1" x14ac:dyDescent="0.15">
      <c r="A50" s="60">
        <v>20</v>
      </c>
      <c r="B50" s="33">
        <v>404</v>
      </c>
      <c r="C50" s="33" t="s">
        <v>162</v>
      </c>
      <c r="D50" s="91">
        <v>502</v>
      </c>
      <c r="E50" s="91">
        <v>241</v>
      </c>
      <c r="F50" s="91">
        <v>189</v>
      </c>
      <c r="G50" s="91">
        <v>261</v>
      </c>
    </row>
    <row r="51" spans="1:7" ht="12" customHeight="1" x14ac:dyDescent="0.15">
      <c r="A51" s="60">
        <v>20</v>
      </c>
      <c r="B51" s="33">
        <v>407</v>
      </c>
      <c r="C51" s="33" t="s">
        <v>164</v>
      </c>
      <c r="D51" s="91">
        <v>457</v>
      </c>
      <c r="E51" s="91">
        <v>213</v>
      </c>
      <c r="F51" s="91">
        <v>173</v>
      </c>
      <c r="G51" s="91">
        <v>244</v>
      </c>
    </row>
    <row r="52" spans="1:7" ht="12" customHeight="1" x14ac:dyDescent="0.15">
      <c r="A52" s="60">
        <v>20</v>
      </c>
      <c r="B52" s="33">
        <v>409</v>
      </c>
      <c r="C52" s="33" t="s">
        <v>166</v>
      </c>
      <c r="D52" s="91">
        <v>21</v>
      </c>
      <c r="E52" s="91">
        <v>8</v>
      </c>
      <c r="F52" s="91">
        <v>6</v>
      </c>
      <c r="G52" s="91">
        <v>13</v>
      </c>
    </row>
    <row r="53" spans="1:7" ht="12" customHeight="1" x14ac:dyDescent="0.15">
      <c r="A53" s="60">
        <v>20</v>
      </c>
      <c r="B53" s="33">
        <v>410</v>
      </c>
      <c r="C53" s="33" t="s">
        <v>167</v>
      </c>
      <c r="D53" s="91">
        <v>134</v>
      </c>
      <c r="E53" s="91">
        <v>55</v>
      </c>
      <c r="F53" s="91">
        <v>42</v>
      </c>
      <c r="G53" s="91">
        <v>79</v>
      </c>
    </row>
    <row r="54" spans="1:7" ht="12" customHeight="1" x14ac:dyDescent="0.15">
      <c r="A54" s="60">
        <v>20</v>
      </c>
      <c r="B54" s="33">
        <v>411</v>
      </c>
      <c r="C54" s="33" t="s">
        <v>168</v>
      </c>
      <c r="D54" s="91">
        <v>420</v>
      </c>
      <c r="E54" s="91">
        <v>159</v>
      </c>
      <c r="F54" s="91">
        <v>129</v>
      </c>
      <c r="G54" s="91">
        <v>261</v>
      </c>
    </row>
    <row r="55" spans="1:7" ht="12" customHeight="1" x14ac:dyDescent="0.15">
      <c r="A55" s="60">
        <v>20</v>
      </c>
      <c r="B55" s="33">
        <v>412</v>
      </c>
      <c r="C55" s="33" t="s">
        <v>169</v>
      </c>
      <c r="D55" s="91">
        <v>110</v>
      </c>
      <c r="E55" s="91">
        <v>68</v>
      </c>
      <c r="F55" s="91">
        <v>56</v>
      </c>
      <c r="G55" s="91">
        <v>42</v>
      </c>
    </row>
    <row r="56" spans="1:7" ht="12" customHeight="1" x14ac:dyDescent="0.15">
      <c r="A56" s="60">
        <v>20</v>
      </c>
      <c r="B56" s="33">
        <v>413</v>
      </c>
      <c r="C56" s="33" t="s">
        <v>170</v>
      </c>
      <c r="D56" s="91">
        <v>96</v>
      </c>
      <c r="E56" s="91">
        <v>25</v>
      </c>
      <c r="F56" s="91">
        <v>19</v>
      </c>
      <c r="G56" s="91">
        <v>71</v>
      </c>
    </row>
    <row r="57" spans="1:7" ht="12" customHeight="1" x14ac:dyDescent="0.15">
      <c r="A57" s="60">
        <v>20</v>
      </c>
      <c r="B57" s="33">
        <v>414</v>
      </c>
      <c r="C57" s="33" t="s">
        <v>171</v>
      </c>
      <c r="D57" s="91">
        <v>196</v>
      </c>
      <c r="E57" s="91">
        <v>65</v>
      </c>
      <c r="F57" s="91">
        <v>52</v>
      </c>
      <c r="G57" s="91">
        <v>131</v>
      </c>
    </row>
    <row r="58" spans="1:7" ht="12" customHeight="1" x14ac:dyDescent="0.15">
      <c r="A58" s="60">
        <v>20</v>
      </c>
      <c r="B58" s="33">
        <v>415</v>
      </c>
      <c r="C58" s="33" t="s">
        <v>172</v>
      </c>
      <c r="D58" s="91">
        <v>461</v>
      </c>
      <c r="E58" s="91">
        <v>160</v>
      </c>
      <c r="F58" s="91">
        <v>134</v>
      </c>
      <c r="G58" s="91">
        <v>301</v>
      </c>
    </row>
    <row r="59" spans="1:7" ht="12" customHeight="1" x14ac:dyDescent="0.15">
      <c r="A59" s="60">
        <v>20</v>
      </c>
      <c r="B59" s="33">
        <v>416</v>
      </c>
      <c r="C59" s="33" t="s">
        <v>173</v>
      </c>
      <c r="D59" s="91">
        <v>581</v>
      </c>
      <c r="E59" s="91">
        <v>176</v>
      </c>
      <c r="F59" s="91">
        <v>146</v>
      </c>
      <c r="G59" s="91">
        <v>405</v>
      </c>
    </row>
    <row r="60" spans="1:7" ht="12" customHeight="1" x14ac:dyDescent="0.15">
      <c r="A60" s="60">
        <v>20</v>
      </c>
      <c r="B60" s="33">
        <v>417</v>
      </c>
      <c r="C60" s="33" t="s">
        <v>174</v>
      </c>
      <c r="D60" s="91">
        <v>203</v>
      </c>
      <c r="E60" s="91">
        <v>59</v>
      </c>
      <c r="F60" s="91">
        <v>46</v>
      </c>
      <c r="G60" s="91">
        <v>144</v>
      </c>
    </row>
    <row r="61" spans="1:7" ht="12" customHeight="1" x14ac:dyDescent="0.15">
      <c r="A61" s="60">
        <v>20</v>
      </c>
      <c r="B61" s="33">
        <v>422</v>
      </c>
      <c r="C61" s="33" t="s">
        <v>178</v>
      </c>
      <c r="D61" s="91">
        <v>166</v>
      </c>
      <c r="E61" s="91">
        <v>86</v>
      </c>
      <c r="F61" s="91">
        <v>66</v>
      </c>
      <c r="G61" s="91">
        <v>80</v>
      </c>
    </row>
    <row r="62" spans="1:7" ht="12" customHeight="1" x14ac:dyDescent="0.15">
      <c r="A62" s="60">
        <v>20</v>
      </c>
      <c r="B62" s="33">
        <v>423</v>
      </c>
      <c r="C62" s="33" t="s">
        <v>179</v>
      </c>
      <c r="D62" s="91">
        <v>279</v>
      </c>
      <c r="E62" s="91">
        <v>180</v>
      </c>
      <c r="F62" s="91">
        <v>137</v>
      </c>
      <c r="G62" s="91">
        <v>99</v>
      </c>
    </row>
    <row r="63" spans="1:7" ht="12" customHeight="1" x14ac:dyDescent="0.15">
      <c r="A63" s="60">
        <v>20</v>
      </c>
      <c r="B63" s="33">
        <v>425</v>
      </c>
      <c r="C63" s="33" t="s">
        <v>181</v>
      </c>
      <c r="D63" s="91">
        <v>212</v>
      </c>
      <c r="E63" s="91">
        <v>91</v>
      </c>
      <c r="F63" s="91">
        <v>71</v>
      </c>
      <c r="G63" s="91">
        <v>121</v>
      </c>
    </row>
    <row r="64" spans="1:7" ht="12" customHeight="1" x14ac:dyDescent="0.15">
      <c r="A64" s="60">
        <v>20</v>
      </c>
      <c r="B64" s="33">
        <v>429</v>
      </c>
      <c r="C64" s="33" t="s">
        <v>185</v>
      </c>
      <c r="D64" s="91">
        <v>42</v>
      </c>
      <c r="E64" s="91">
        <v>30</v>
      </c>
      <c r="F64" s="91">
        <v>23</v>
      </c>
      <c r="G64" s="91">
        <v>12</v>
      </c>
    </row>
    <row r="65" spans="1:7" ht="12" customHeight="1" x14ac:dyDescent="0.15">
      <c r="A65" s="60">
        <v>20</v>
      </c>
      <c r="B65" s="33">
        <v>430</v>
      </c>
      <c r="C65" s="33" t="s">
        <v>186</v>
      </c>
      <c r="D65" s="91">
        <v>150</v>
      </c>
      <c r="E65" s="91">
        <v>85</v>
      </c>
      <c r="F65" s="91">
        <v>66</v>
      </c>
      <c r="G65" s="91">
        <v>65</v>
      </c>
    </row>
    <row r="66" spans="1:7" ht="12" customHeight="1" x14ac:dyDescent="0.15">
      <c r="A66" s="60">
        <v>20</v>
      </c>
      <c r="B66" s="33">
        <v>432</v>
      </c>
      <c r="C66" s="33" t="s">
        <v>227</v>
      </c>
      <c r="D66" s="91">
        <v>1140</v>
      </c>
      <c r="E66" s="91">
        <v>489</v>
      </c>
      <c r="F66" s="91">
        <v>380</v>
      </c>
      <c r="G66" s="91">
        <v>649</v>
      </c>
    </row>
    <row r="67" spans="1:7" ht="12" customHeight="1" x14ac:dyDescent="0.15">
      <c r="A67" s="60">
        <v>20</v>
      </c>
      <c r="B67" s="33">
        <v>446</v>
      </c>
      <c r="C67" s="33" t="s">
        <v>191</v>
      </c>
      <c r="D67" s="91">
        <v>369</v>
      </c>
      <c r="E67" s="91">
        <v>211</v>
      </c>
      <c r="F67" s="91">
        <v>182</v>
      </c>
      <c r="G67" s="91">
        <v>158</v>
      </c>
    </row>
    <row r="68" spans="1:7" ht="12" customHeight="1" x14ac:dyDescent="0.15">
      <c r="A68" s="60">
        <v>20</v>
      </c>
      <c r="B68" s="33">
        <v>448</v>
      </c>
      <c r="C68" s="33" t="s">
        <v>193</v>
      </c>
      <c r="D68" s="91">
        <v>228</v>
      </c>
      <c r="E68" s="91">
        <v>92</v>
      </c>
      <c r="F68" s="91">
        <v>81</v>
      </c>
      <c r="G68" s="91">
        <v>136</v>
      </c>
    </row>
    <row r="69" spans="1:7" ht="12" customHeight="1" x14ac:dyDescent="0.15">
      <c r="A69" s="60">
        <v>20</v>
      </c>
      <c r="B69" s="33">
        <v>450</v>
      </c>
      <c r="C69" s="33" t="s">
        <v>195</v>
      </c>
      <c r="D69" s="91">
        <v>783</v>
      </c>
      <c r="E69" s="91">
        <v>188</v>
      </c>
      <c r="F69" s="91">
        <v>172</v>
      </c>
      <c r="G69" s="91">
        <v>595</v>
      </c>
    </row>
    <row r="70" spans="1:7" ht="12" customHeight="1" x14ac:dyDescent="0.15">
      <c r="A70" s="60">
        <v>20</v>
      </c>
      <c r="B70" s="33">
        <v>451</v>
      </c>
      <c r="C70" s="33" t="s">
        <v>196</v>
      </c>
      <c r="D70" s="91">
        <v>548</v>
      </c>
      <c r="E70" s="91">
        <v>105</v>
      </c>
      <c r="F70" s="91">
        <v>92</v>
      </c>
      <c r="G70" s="91">
        <v>443</v>
      </c>
    </row>
    <row r="71" spans="1:7" ht="12" customHeight="1" x14ac:dyDescent="0.15">
      <c r="A71" s="60">
        <v>20</v>
      </c>
      <c r="B71" s="33">
        <v>452</v>
      </c>
      <c r="C71" s="33" t="s">
        <v>228</v>
      </c>
      <c r="D71" s="91">
        <v>632</v>
      </c>
      <c r="E71" s="91">
        <v>332</v>
      </c>
      <c r="F71" s="91">
        <v>284</v>
      </c>
      <c r="G71" s="91">
        <v>300</v>
      </c>
    </row>
    <row r="72" spans="1:7" ht="12" customHeight="1" x14ac:dyDescent="0.15">
      <c r="A72" s="60">
        <v>20</v>
      </c>
      <c r="B72" s="33">
        <v>481</v>
      </c>
      <c r="C72" s="33" t="s">
        <v>204</v>
      </c>
      <c r="D72" s="91">
        <v>869</v>
      </c>
      <c r="E72" s="91">
        <v>697</v>
      </c>
      <c r="F72" s="91">
        <v>641</v>
      </c>
      <c r="G72" s="91">
        <v>172</v>
      </c>
    </row>
    <row r="73" spans="1:7" ht="12" customHeight="1" x14ac:dyDescent="0.15">
      <c r="A73" s="60">
        <v>20</v>
      </c>
      <c r="B73" s="33">
        <v>482</v>
      </c>
      <c r="C73" s="33" t="s">
        <v>205</v>
      </c>
      <c r="D73" s="91">
        <v>1130</v>
      </c>
      <c r="E73" s="91">
        <v>1030</v>
      </c>
      <c r="F73" s="91">
        <v>945</v>
      </c>
      <c r="G73" s="91">
        <v>104</v>
      </c>
    </row>
    <row r="74" spans="1:7" ht="12" customHeight="1" x14ac:dyDescent="0.15">
      <c r="A74" s="60">
        <v>20</v>
      </c>
      <c r="B74" s="33">
        <v>485</v>
      </c>
      <c r="C74" s="33" t="s">
        <v>208</v>
      </c>
      <c r="D74" s="91">
        <v>732</v>
      </c>
      <c r="E74" s="91">
        <v>633</v>
      </c>
      <c r="F74" s="91">
        <v>529</v>
      </c>
      <c r="G74" s="91">
        <v>99</v>
      </c>
    </row>
    <row r="75" spans="1:7" ht="12" customHeight="1" x14ac:dyDescent="0.15">
      <c r="A75" s="60">
        <v>20</v>
      </c>
      <c r="B75" s="33">
        <v>486</v>
      </c>
      <c r="C75" s="33" t="s">
        <v>209</v>
      </c>
      <c r="D75" s="91">
        <v>423</v>
      </c>
      <c r="E75" s="91">
        <v>344</v>
      </c>
      <c r="F75" s="91">
        <v>222</v>
      </c>
      <c r="G75" s="91">
        <v>79</v>
      </c>
    </row>
    <row r="76" spans="1:7" ht="12" customHeight="1" x14ac:dyDescent="0.15">
      <c r="A76" s="60">
        <v>20</v>
      </c>
      <c r="B76" s="33">
        <v>521</v>
      </c>
      <c r="C76" s="33" t="s">
        <v>210</v>
      </c>
      <c r="D76" s="91">
        <v>524</v>
      </c>
      <c r="E76" s="91">
        <v>191</v>
      </c>
      <c r="F76" s="91">
        <v>174</v>
      </c>
      <c r="G76" s="91">
        <v>333</v>
      </c>
    </row>
    <row r="77" spans="1:7" ht="12" customHeight="1" x14ac:dyDescent="0.15">
      <c r="A77" s="60">
        <v>20</v>
      </c>
      <c r="B77" s="33">
        <v>541</v>
      </c>
      <c r="C77" s="33" t="s">
        <v>211</v>
      </c>
      <c r="D77" s="91">
        <v>798</v>
      </c>
      <c r="E77" s="91">
        <v>159</v>
      </c>
      <c r="F77" s="91">
        <v>155</v>
      </c>
      <c r="G77" s="91">
        <v>639</v>
      </c>
    </row>
    <row r="78" spans="1:7" ht="12" customHeight="1" x14ac:dyDescent="0.15">
      <c r="A78" s="60">
        <v>20</v>
      </c>
      <c r="B78" s="33">
        <v>543</v>
      </c>
      <c r="C78" s="33" t="s">
        <v>212</v>
      </c>
      <c r="D78" s="91">
        <v>629</v>
      </c>
      <c r="E78" s="91">
        <v>138</v>
      </c>
      <c r="F78" s="91">
        <v>119</v>
      </c>
      <c r="G78" s="91">
        <v>491</v>
      </c>
    </row>
    <row r="79" spans="1:7" ht="12" customHeight="1" x14ac:dyDescent="0.15">
      <c r="A79" s="60">
        <v>20</v>
      </c>
      <c r="B79" s="33">
        <v>561</v>
      </c>
      <c r="C79" s="33" t="s">
        <v>213</v>
      </c>
      <c r="D79" s="91">
        <v>1030</v>
      </c>
      <c r="E79" s="91">
        <v>160</v>
      </c>
      <c r="F79" s="91">
        <v>128</v>
      </c>
      <c r="G79" s="91">
        <v>866</v>
      </c>
    </row>
    <row r="80" spans="1:7" ht="12" customHeight="1" x14ac:dyDescent="0.15">
      <c r="A80" s="60">
        <v>20</v>
      </c>
      <c r="B80" s="33">
        <v>562</v>
      </c>
      <c r="C80" s="33" t="s">
        <v>214</v>
      </c>
      <c r="D80" s="91">
        <v>887</v>
      </c>
      <c r="E80" s="91">
        <v>555</v>
      </c>
      <c r="F80" s="91">
        <v>454</v>
      </c>
      <c r="G80" s="91">
        <v>332</v>
      </c>
    </row>
    <row r="81" spans="1:9" ht="12" customHeight="1" x14ac:dyDescent="0.15">
      <c r="A81" s="60">
        <v>20</v>
      </c>
      <c r="B81" s="33">
        <v>563</v>
      </c>
      <c r="C81" s="33" t="s">
        <v>215</v>
      </c>
      <c r="D81" s="91">
        <v>337</v>
      </c>
      <c r="E81" s="91">
        <v>241</v>
      </c>
      <c r="F81" s="91">
        <v>179</v>
      </c>
      <c r="G81" s="91">
        <v>96</v>
      </c>
    </row>
    <row r="82" spans="1:9" ht="12" customHeight="1" x14ac:dyDescent="0.15">
      <c r="A82" s="60">
        <v>20</v>
      </c>
      <c r="B82" s="33">
        <v>583</v>
      </c>
      <c r="C82" s="33" t="s">
        <v>217</v>
      </c>
      <c r="D82" s="91">
        <v>1500</v>
      </c>
      <c r="E82" s="91">
        <v>953</v>
      </c>
      <c r="F82" s="91">
        <v>826</v>
      </c>
      <c r="G82" s="91">
        <v>544</v>
      </c>
    </row>
    <row r="83" spans="1:9" ht="12" customHeight="1" x14ac:dyDescent="0.15">
      <c r="A83" s="60">
        <v>20</v>
      </c>
      <c r="B83" s="33">
        <v>588</v>
      </c>
      <c r="C83" s="33" t="s">
        <v>220</v>
      </c>
      <c r="D83" s="91">
        <v>348</v>
      </c>
      <c r="E83" s="91">
        <v>80</v>
      </c>
      <c r="F83" s="91">
        <v>63</v>
      </c>
      <c r="G83" s="91">
        <v>268</v>
      </c>
    </row>
    <row r="84" spans="1:9" ht="12" customHeight="1" x14ac:dyDescent="0.15">
      <c r="A84" s="60">
        <v>20</v>
      </c>
      <c r="B84" s="33">
        <v>590</v>
      </c>
      <c r="C84" s="33" t="s">
        <v>229</v>
      </c>
      <c r="D84" s="91">
        <v>1760</v>
      </c>
      <c r="E84" s="91">
        <v>755</v>
      </c>
      <c r="F84" s="91">
        <v>642</v>
      </c>
      <c r="G84" s="91">
        <v>1000</v>
      </c>
    </row>
    <row r="85" spans="1:9" ht="12" customHeight="1" x14ac:dyDescent="0.15">
      <c r="A85" s="60">
        <v>20</v>
      </c>
      <c r="B85" s="33">
        <v>602</v>
      </c>
      <c r="C85" s="33" t="s">
        <v>223</v>
      </c>
      <c r="D85" s="91">
        <v>641</v>
      </c>
      <c r="E85" s="91">
        <v>356</v>
      </c>
      <c r="F85" s="91">
        <v>273</v>
      </c>
      <c r="G85" s="91">
        <v>285</v>
      </c>
    </row>
    <row r="86" spans="1:9" ht="12" customHeight="1" x14ac:dyDescent="0.15">
      <c r="A86" s="60"/>
      <c r="B86" s="33"/>
      <c r="C86" s="33"/>
      <c r="D86" s="91"/>
      <c r="E86" s="91"/>
      <c r="F86" s="91"/>
      <c r="G86" s="91"/>
    </row>
    <row r="87" spans="1:9" ht="12" customHeight="1" x14ac:dyDescent="0.15">
      <c r="A87" s="60"/>
      <c r="B87" s="33"/>
      <c r="C87" s="33" t="s">
        <v>52</v>
      </c>
      <c r="D87" s="91">
        <v>108000</v>
      </c>
      <c r="E87" s="91">
        <v>53500</v>
      </c>
      <c r="F87" s="91">
        <v>46800</v>
      </c>
      <c r="G87" s="91">
        <v>54500</v>
      </c>
    </row>
    <row r="88" spans="1:9" ht="12" customHeight="1" x14ac:dyDescent="0.15">
      <c r="A88" s="60"/>
      <c r="B88" s="33"/>
      <c r="C88" s="33"/>
      <c r="D88" s="91"/>
      <c r="E88" s="91"/>
      <c r="F88" s="91"/>
      <c r="G88" s="91"/>
    </row>
    <row r="89" spans="1:9" ht="12" customHeight="1" x14ac:dyDescent="0.15">
      <c r="A89" s="90" t="s">
        <v>23</v>
      </c>
      <c r="D89" s="87">
        <f>SUM(D9:D85)</f>
        <v>108090</v>
      </c>
      <c r="E89" s="87">
        <f>SUM(E9:E85)</f>
        <v>53551</v>
      </c>
      <c r="F89" s="87">
        <f>SUM(F9:F85)</f>
        <v>46781</v>
      </c>
      <c r="G89" s="87">
        <f>SUM(G9:G85)</f>
        <v>54515</v>
      </c>
    </row>
    <row r="90" spans="1:9" ht="12" customHeight="1" x14ac:dyDescent="0.15">
      <c r="A90" s="31" t="s">
        <v>40</v>
      </c>
    </row>
    <row r="91" spans="1:9" ht="12" customHeight="1" x14ac:dyDescent="0.15">
      <c r="A91" s="90" t="s">
        <v>41</v>
      </c>
    </row>
    <row r="92" spans="1:9" ht="12" customHeight="1" x14ac:dyDescent="0.15">
      <c r="A92" s="90" t="s">
        <v>42</v>
      </c>
    </row>
    <row r="93" spans="1:9" ht="12" customHeight="1" x14ac:dyDescent="0.15">
      <c r="A93" s="90" t="s">
        <v>43</v>
      </c>
    </row>
    <row r="94" spans="1:9" ht="12" customHeight="1" x14ac:dyDescent="0.15">
      <c r="A94" s="90" t="s">
        <v>44</v>
      </c>
    </row>
    <row r="95" spans="1:9" ht="12" customHeight="1" x14ac:dyDescent="0.15">
      <c r="A95" s="90" t="s">
        <v>45</v>
      </c>
    </row>
    <row r="96" spans="1:9" s="88" customFormat="1" ht="12" customHeight="1" x14ac:dyDescent="0.15">
      <c r="A96" s="90"/>
      <c r="D96" s="87"/>
      <c r="E96" s="87"/>
      <c r="F96" s="87"/>
      <c r="G96" s="87"/>
      <c r="H96" s="86"/>
      <c r="I96" s="86"/>
    </row>
    <row r="97" spans="1:9" s="88" customFormat="1" ht="12" customHeight="1" x14ac:dyDescent="0.15">
      <c r="A97" s="90"/>
      <c r="D97" s="87"/>
      <c r="E97" s="87"/>
      <c r="F97" s="87"/>
      <c r="G97" s="87"/>
      <c r="H97" s="86"/>
      <c r="I97" s="86"/>
    </row>
    <row r="98" spans="1:9" s="88" customFormat="1" ht="12" customHeight="1" x14ac:dyDescent="0.15">
      <c r="A98" s="90"/>
      <c r="D98" s="87"/>
      <c r="E98" s="87"/>
      <c r="F98" s="87"/>
      <c r="G98" s="87"/>
      <c r="H98" s="86"/>
      <c r="I98" s="86"/>
    </row>
    <row r="99" spans="1:9" s="88" customFormat="1" ht="12" customHeight="1" x14ac:dyDescent="0.15">
      <c r="A99" s="90"/>
      <c r="D99" s="87"/>
      <c r="E99" s="87"/>
      <c r="F99" s="87"/>
      <c r="G99" s="87"/>
      <c r="H99" s="86"/>
      <c r="I99" s="86"/>
    </row>
    <row r="100" spans="1:9" s="88" customFormat="1" ht="12" customHeight="1" x14ac:dyDescent="0.15">
      <c r="A100" s="90"/>
      <c r="D100" s="87"/>
      <c r="E100" s="87"/>
      <c r="F100" s="87"/>
      <c r="G100" s="87"/>
      <c r="H100" s="86"/>
      <c r="I100" s="86"/>
    </row>
    <row r="101" spans="1:9" s="88" customFormat="1" ht="12" customHeight="1" x14ac:dyDescent="0.15">
      <c r="A101" s="90"/>
      <c r="D101" s="87"/>
      <c r="E101" s="87"/>
      <c r="F101" s="87"/>
      <c r="G101" s="87"/>
      <c r="H101" s="86"/>
      <c r="I101" s="86"/>
    </row>
    <row r="102" spans="1:9" s="88" customFormat="1" ht="12" customHeight="1" x14ac:dyDescent="0.15">
      <c r="A102" s="90"/>
      <c r="D102" s="87"/>
      <c r="E102" s="87"/>
      <c r="F102" s="87"/>
      <c r="G102" s="87"/>
      <c r="H102" s="86"/>
      <c r="I102" s="86"/>
    </row>
    <row r="103" spans="1:9" s="88" customFormat="1" ht="12" customHeight="1" x14ac:dyDescent="0.15">
      <c r="A103" s="90"/>
      <c r="D103" s="87"/>
      <c r="E103" s="87"/>
      <c r="F103" s="87"/>
      <c r="G103" s="87"/>
      <c r="H103" s="86"/>
      <c r="I103" s="86"/>
    </row>
    <row r="104" spans="1:9" s="88" customFormat="1" ht="12" customHeight="1" x14ac:dyDescent="0.15">
      <c r="A104" s="90"/>
      <c r="D104" s="87"/>
      <c r="E104" s="87"/>
      <c r="F104" s="87"/>
      <c r="G104" s="87"/>
      <c r="H104" s="86"/>
      <c r="I104" s="86"/>
    </row>
    <row r="105" spans="1:9" s="88" customFormat="1" ht="12" customHeight="1" x14ac:dyDescent="0.15">
      <c r="A105" s="90"/>
      <c r="D105" s="87"/>
      <c r="E105" s="87"/>
      <c r="F105" s="87"/>
      <c r="G105" s="87"/>
      <c r="H105" s="86"/>
      <c r="I105" s="86"/>
    </row>
    <row r="106" spans="1:9" s="88" customFormat="1" ht="12" customHeight="1" x14ac:dyDescent="0.15">
      <c r="A106" s="90"/>
      <c r="D106" s="87"/>
      <c r="E106" s="87"/>
      <c r="F106" s="87"/>
      <c r="G106" s="87"/>
      <c r="H106" s="86"/>
      <c r="I106" s="86"/>
    </row>
    <row r="107" spans="1:9" s="88" customFormat="1" ht="12" customHeight="1" x14ac:dyDescent="0.15">
      <c r="A107" s="90"/>
      <c r="D107" s="87"/>
      <c r="E107" s="87"/>
      <c r="F107" s="87"/>
      <c r="G107" s="87"/>
      <c r="H107" s="86"/>
      <c r="I107" s="86"/>
    </row>
    <row r="108" spans="1:9" s="88" customFormat="1" ht="12" customHeight="1" x14ac:dyDescent="0.15">
      <c r="A108" s="90"/>
      <c r="D108" s="87"/>
      <c r="E108" s="87"/>
      <c r="F108" s="87"/>
      <c r="G108" s="87"/>
      <c r="H108" s="86"/>
      <c r="I108" s="86"/>
    </row>
    <row r="109" spans="1:9" s="88" customFormat="1" ht="12" customHeight="1" x14ac:dyDescent="0.15">
      <c r="A109" s="90"/>
      <c r="D109" s="87"/>
      <c r="E109" s="87"/>
      <c r="F109" s="87"/>
      <c r="G109" s="87"/>
      <c r="H109" s="86"/>
      <c r="I109" s="86"/>
    </row>
    <row r="110" spans="1:9" s="88" customFormat="1" ht="12" customHeight="1" x14ac:dyDescent="0.15">
      <c r="A110" s="90"/>
      <c r="D110" s="87"/>
      <c r="E110" s="87"/>
      <c r="F110" s="87"/>
      <c r="G110" s="87"/>
      <c r="H110" s="86"/>
      <c r="I110" s="86"/>
    </row>
    <row r="111" spans="1:9" s="88" customFormat="1" ht="12" customHeight="1" x14ac:dyDescent="0.15">
      <c r="A111" s="90"/>
      <c r="D111" s="87"/>
      <c r="E111" s="87"/>
      <c r="F111" s="87"/>
      <c r="G111" s="87"/>
      <c r="H111" s="86"/>
      <c r="I111" s="86"/>
    </row>
    <row r="112" spans="1:9" s="88" customFormat="1" ht="12" customHeight="1" x14ac:dyDescent="0.15">
      <c r="A112" s="90"/>
      <c r="D112" s="87"/>
      <c r="E112" s="87"/>
      <c r="F112" s="87"/>
      <c r="G112" s="87"/>
      <c r="H112" s="86"/>
      <c r="I112" s="86"/>
    </row>
    <row r="113" spans="1:9" s="88" customFormat="1" ht="12" customHeight="1" x14ac:dyDescent="0.15">
      <c r="A113" s="90"/>
      <c r="D113" s="87"/>
      <c r="E113" s="87"/>
      <c r="F113" s="87"/>
      <c r="G113" s="87"/>
      <c r="H113" s="86"/>
      <c r="I113" s="86"/>
    </row>
    <row r="114" spans="1:9" s="88" customFormat="1" ht="12" customHeight="1" x14ac:dyDescent="0.15">
      <c r="A114" s="90"/>
      <c r="D114" s="87"/>
      <c r="E114" s="87"/>
      <c r="F114" s="87"/>
      <c r="G114" s="87"/>
      <c r="H114" s="86"/>
      <c r="I114" s="86"/>
    </row>
    <row r="115" spans="1:9" s="88" customFormat="1" ht="12" customHeight="1" x14ac:dyDescent="0.15">
      <c r="A115" s="90"/>
      <c r="D115" s="87"/>
      <c r="E115" s="87"/>
      <c r="F115" s="87"/>
      <c r="G115" s="87"/>
      <c r="H115" s="86"/>
      <c r="I115" s="86"/>
    </row>
    <row r="116" spans="1:9" s="88" customFormat="1" ht="12" customHeight="1" x14ac:dyDescent="0.15">
      <c r="A116" s="90"/>
      <c r="D116" s="87"/>
      <c r="E116" s="87"/>
      <c r="F116" s="87"/>
      <c r="G116" s="87"/>
      <c r="H116" s="86"/>
      <c r="I116" s="86"/>
    </row>
    <row r="117" spans="1:9" s="88" customFormat="1" ht="12" customHeight="1" x14ac:dyDescent="0.15">
      <c r="A117" s="90"/>
      <c r="D117" s="87"/>
      <c r="E117" s="87"/>
      <c r="F117" s="87"/>
      <c r="G117" s="87"/>
      <c r="H117" s="86"/>
      <c r="I117" s="86"/>
    </row>
    <row r="118" spans="1:9" s="88" customFormat="1" ht="12" customHeight="1" x14ac:dyDescent="0.15">
      <c r="A118" s="90"/>
      <c r="D118" s="87"/>
      <c r="E118" s="87"/>
      <c r="F118" s="87"/>
      <c r="G118" s="87"/>
      <c r="H118" s="86"/>
      <c r="I118" s="86"/>
    </row>
    <row r="119" spans="1:9" s="88" customFormat="1" ht="12" customHeight="1" x14ac:dyDescent="0.15">
      <c r="A119" s="90"/>
      <c r="D119" s="87"/>
      <c r="E119" s="87"/>
      <c r="F119" s="87"/>
      <c r="G119" s="87"/>
      <c r="H119" s="86"/>
      <c r="I119" s="86"/>
    </row>
    <row r="120" spans="1:9" s="88" customFormat="1" ht="12" customHeight="1" x14ac:dyDescent="0.15">
      <c r="A120" s="90"/>
      <c r="D120" s="87"/>
      <c r="E120" s="87"/>
      <c r="F120" s="87"/>
      <c r="G120" s="87"/>
      <c r="H120" s="86"/>
      <c r="I120" s="86"/>
    </row>
    <row r="121" spans="1:9" s="88" customFormat="1" ht="12" customHeight="1" x14ac:dyDescent="0.15">
      <c r="A121" s="90"/>
      <c r="D121" s="87"/>
      <c r="E121" s="87"/>
      <c r="F121" s="87"/>
      <c r="G121" s="87"/>
      <c r="H121" s="86"/>
      <c r="I121" s="86"/>
    </row>
    <row r="122" spans="1:9" s="88" customFormat="1" ht="12" customHeight="1" x14ac:dyDescent="0.15">
      <c r="A122" s="90"/>
      <c r="D122" s="87"/>
      <c r="E122" s="87"/>
      <c r="F122" s="87"/>
      <c r="G122" s="87"/>
      <c r="H122" s="86"/>
      <c r="I122" s="86"/>
    </row>
    <row r="123" spans="1:9" s="88" customFormat="1" ht="12" customHeight="1" x14ac:dyDescent="0.15">
      <c r="A123" s="90"/>
      <c r="D123" s="87"/>
      <c r="E123" s="87"/>
      <c r="F123" s="87"/>
      <c r="G123" s="87"/>
      <c r="H123" s="86"/>
      <c r="I123" s="86"/>
    </row>
    <row r="124" spans="1:9" s="88" customFormat="1" ht="12" customHeight="1" x14ac:dyDescent="0.15">
      <c r="A124" s="90"/>
      <c r="D124" s="87"/>
      <c r="E124" s="87"/>
      <c r="F124" s="87"/>
      <c r="G124" s="87"/>
      <c r="H124" s="86"/>
      <c r="I124" s="86"/>
    </row>
    <row r="125" spans="1:9" s="88" customFormat="1" ht="12" customHeight="1" x14ac:dyDescent="0.15">
      <c r="A125" s="90"/>
      <c r="D125" s="87"/>
      <c r="E125" s="87"/>
      <c r="F125" s="87"/>
      <c r="G125" s="87"/>
      <c r="H125" s="86"/>
      <c r="I125" s="86"/>
    </row>
    <row r="126" spans="1:9" s="88" customFormat="1" ht="12" customHeight="1" x14ac:dyDescent="0.15">
      <c r="A126" s="90"/>
      <c r="D126" s="87"/>
      <c r="E126" s="87"/>
      <c r="F126" s="87"/>
      <c r="G126" s="87"/>
      <c r="H126" s="86"/>
      <c r="I126" s="86"/>
    </row>
    <row r="127" spans="1:9" s="88" customFormat="1" ht="12" customHeight="1" x14ac:dyDescent="0.15">
      <c r="A127" s="90"/>
      <c r="D127" s="87"/>
      <c r="E127" s="87"/>
      <c r="F127" s="87"/>
      <c r="G127" s="87"/>
      <c r="H127" s="86"/>
      <c r="I127" s="86"/>
    </row>
    <row r="128" spans="1:9" s="88" customFormat="1" ht="12" customHeight="1" x14ac:dyDescent="0.15">
      <c r="A128" s="90"/>
      <c r="D128" s="87"/>
      <c r="E128" s="87"/>
      <c r="F128" s="87"/>
      <c r="G128" s="87"/>
      <c r="H128" s="86"/>
      <c r="I128" s="86"/>
    </row>
    <row r="129" spans="1:9" s="88" customFormat="1" ht="12" customHeight="1" x14ac:dyDescent="0.15">
      <c r="A129" s="90"/>
      <c r="D129" s="87"/>
      <c r="E129" s="87"/>
      <c r="F129" s="87"/>
      <c r="G129" s="87"/>
      <c r="H129" s="86"/>
      <c r="I129" s="86"/>
    </row>
    <row r="130" spans="1:9" s="88" customFormat="1" ht="12" customHeight="1" x14ac:dyDescent="0.15">
      <c r="A130" s="90"/>
      <c r="D130" s="87"/>
      <c r="E130" s="87"/>
      <c r="F130" s="87"/>
      <c r="G130" s="87"/>
      <c r="H130" s="86"/>
      <c r="I130" s="86"/>
    </row>
    <row r="131" spans="1:9" s="88" customFormat="1" ht="12" customHeight="1" x14ac:dyDescent="0.15">
      <c r="A131" s="90"/>
      <c r="D131" s="87"/>
      <c r="E131" s="87"/>
      <c r="F131" s="87"/>
      <c r="G131" s="87"/>
      <c r="H131" s="86"/>
      <c r="I131" s="86"/>
    </row>
    <row r="132" spans="1:9" s="88" customFormat="1" ht="12" customHeight="1" x14ac:dyDescent="0.15">
      <c r="A132" s="90"/>
      <c r="D132" s="87"/>
      <c r="E132" s="87"/>
      <c r="F132" s="87"/>
      <c r="G132" s="87"/>
      <c r="H132" s="86"/>
      <c r="I132" s="86"/>
    </row>
    <row r="133" spans="1:9" s="88" customFormat="1" ht="12" customHeight="1" x14ac:dyDescent="0.15">
      <c r="A133" s="90"/>
      <c r="D133" s="87"/>
      <c r="E133" s="87"/>
      <c r="F133" s="87"/>
      <c r="G133" s="87"/>
      <c r="H133" s="86"/>
      <c r="I133" s="86"/>
    </row>
    <row r="134" spans="1:9" s="88" customFormat="1" ht="12" customHeight="1" x14ac:dyDescent="0.15">
      <c r="A134" s="90"/>
      <c r="D134" s="87"/>
      <c r="E134" s="87"/>
      <c r="F134" s="87"/>
      <c r="G134" s="87"/>
      <c r="H134" s="86"/>
      <c r="I134" s="86"/>
    </row>
    <row r="135" spans="1:9" s="88" customFormat="1" ht="12" customHeight="1" x14ac:dyDescent="0.15">
      <c r="A135" s="90"/>
      <c r="D135" s="87"/>
      <c r="E135" s="87"/>
      <c r="F135" s="87"/>
      <c r="G135" s="87"/>
      <c r="H135" s="86"/>
      <c r="I135" s="86"/>
    </row>
    <row r="136" spans="1:9" s="88" customFormat="1" ht="12" customHeight="1" x14ac:dyDescent="0.15">
      <c r="A136" s="90"/>
      <c r="D136" s="87"/>
      <c r="E136" s="87"/>
      <c r="F136" s="87"/>
      <c r="G136" s="87"/>
      <c r="H136" s="86"/>
      <c r="I136" s="86"/>
    </row>
    <row r="137" spans="1:9" s="88" customFormat="1" ht="12" customHeight="1" x14ac:dyDescent="0.15">
      <c r="A137" s="90"/>
      <c r="D137" s="87"/>
      <c r="E137" s="87"/>
      <c r="F137" s="87"/>
      <c r="G137" s="87"/>
      <c r="H137" s="86"/>
      <c r="I137" s="86"/>
    </row>
    <row r="138" spans="1:9" s="88" customFormat="1" ht="12" customHeight="1" x14ac:dyDescent="0.15">
      <c r="A138" s="90"/>
      <c r="D138" s="87"/>
      <c r="E138" s="87"/>
      <c r="F138" s="87"/>
      <c r="G138" s="87"/>
      <c r="H138" s="86"/>
      <c r="I138" s="86"/>
    </row>
    <row r="139" spans="1:9" s="88" customFormat="1" ht="12" customHeight="1" x14ac:dyDescent="0.15">
      <c r="A139" s="90"/>
      <c r="D139" s="87"/>
      <c r="E139" s="87"/>
      <c r="F139" s="87"/>
      <c r="G139" s="87"/>
      <c r="H139" s="86"/>
      <c r="I139" s="86"/>
    </row>
    <row r="140" spans="1:9" s="88" customFormat="1" ht="12" customHeight="1" x14ac:dyDescent="0.15">
      <c r="A140" s="90"/>
      <c r="D140" s="87"/>
      <c r="E140" s="87"/>
      <c r="F140" s="87"/>
      <c r="G140" s="87"/>
      <c r="H140" s="86"/>
      <c r="I140" s="86"/>
    </row>
    <row r="141" spans="1:9" s="88" customFormat="1" ht="12" customHeight="1" x14ac:dyDescent="0.15">
      <c r="A141" s="90"/>
      <c r="D141" s="87"/>
      <c r="E141" s="87"/>
      <c r="F141" s="87"/>
      <c r="G141" s="87"/>
      <c r="H141" s="86"/>
      <c r="I141" s="86"/>
    </row>
    <row r="142" spans="1:9" s="88" customFormat="1" ht="12" customHeight="1" x14ac:dyDescent="0.15">
      <c r="A142" s="90"/>
      <c r="D142" s="87"/>
      <c r="E142" s="87"/>
      <c r="F142" s="87"/>
      <c r="G142" s="87"/>
      <c r="H142" s="86"/>
      <c r="I142" s="86"/>
    </row>
    <row r="143" spans="1:9" s="88" customFormat="1" ht="12" customHeight="1" x14ac:dyDescent="0.15">
      <c r="A143" s="90"/>
      <c r="D143" s="87"/>
      <c r="E143" s="87"/>
      <c r="F143" s="87"/>
      <c r="G143" s="87"/>
      <c r="H143" s="86"/>
      <c r="I143" s="86"/>
    </row>
    <row r="144" spans="1:9" s="88" customFormat="1" ht="12" customHeight="1" x14ac:dyDescent="0.15">
      <c r="A144" s="90"/>
      <c r="D144" s="87"/>
      <c r="E144" s="87"/>
      <c r="F144" s="87"/>
      <c r="G144" s="87"/>
      <c r="H144" s="86"/>
      <c r="I144" s="86"/>
    </row>
    <row r="145" spans="1:9" s="88" customFormat="1" ht="12" customHeight="1" x14ac:dyDescent="0.15">
      <c r="A145" s="90"/>
      <c r="D145" s="87"/>
      <c r="E145" s="87"/>
      <c r="F145" s="87"/>
      <c r="G145" s="87"/>
      <c r="H145" s="86"/>
      <c r="I145" s="86"/>
    </row>
    <row r="146" spans="1:9" s="88" customFormat="1" ht="12" customHeight="1" x14ac:dyDescent="0.15">
      <c r="A146" s="90"/>
      <c r="D146" s="87"/>
      <c r="E146" s="87"/>
      <c r="F146" s="87"/>
      <c r="G146" s="87"/>
      <c r="H146" s="86"/>
      <c r="I146" s="86"/>
    </row>
    <row r="147" spans="1:9" s="88" customFormat="1" ht="12" customHeight="1" x14ac:dyDescent="0.15">
      <c r="A147" s="90"/>
      <c r="D147" s="87"/>
      <c r="E147" s="87"/>
      <c r="F147" s="87"/>
      <c r="G147" s="87"/>
      <c r="H147" s="86"/>
      <c r="I147" s="86"/>
    </row>
    <row r="148" spans="1:9" s="88" customFormat="1" ht="12" customHeight="1" x14ac:dyDescent="0.15">
      <c r="A148" s="90"/>
      <c r="D148" s="87"/>
      <c r="E148" s="87"/>
      <c r="F148" s="87"/>
      <c r="G148" s="87"/>
      <c r="H148" s="86"/>
      <c r="I148" s="86"/>
    </row>
    <row r="149" spans="1:9" s="88" customFormat="1" ht="12" customHeight="1" x14ac:dyDescent="0.15">
      <c r="A149" s="90"/>
      <c r="D149" s="87"/>
      <c r="E149" s="87"/>
      <c r="F149" s="87"/>
      <c r="G149" s="87"/>
      <c r="H149" s="86"/>
      <c r="I149" s="86"/>
    </row>
    <row r="150" spans="1:9" s="88" customFormat="1" ht="12" customHeight="1" x14ac:dyDescent="0.15">
      <c r="A150" s="90"/>
      <c r="D150" s="87"/>
      <c r="E150" s="87"/>
      <c r="F150" s="87"/>
      <c r="G150" s="87"/>
      <c r="H150" s="86"/>
      <c r="I150" s="86"/>
    </row>
    <row r="151" spans="1:9" s="88" customFormat="1" ht="12" customHeight="1" x14ac:dyDescent="0.15">
      <c r="A151" s="90"/>
      <c r="D151" s="87"/>
      <c r="E151" s="87"/>
      <c r="F151" s="87"/>
      <c r="G151" s="87"/>
      <c r="H151" s="86"/>
      <c r="I151" s="86"/>
    </row>
    <row r="152" spans="1:9" s="88" customFormat="1" ht="12" customHeight="1" x14ac:dyDescent="0.15">
      <c r="A152" s="90"/>
      <c r="D152" s="87"/>
      <c r="E152" s="87"/>
      <c r="F152" s="87"/>
      <c r="G152" s="87"/>
      <c r="H152" s="86"/>
      <c r="I152" s="86"/>
    </row>
    <row r="153" spans="1:9" s="88" customFormat="1" ht="12" customHeight="1" x14ac:dyDescent="0.15">
      <c r="A153" s="90"/>
      <c r="D153" s="87"/>
      <c r="E153" s="87"/>
      <c r="F153" s="87"/>
      <c r="G153" s="87"/>
      <c r="H153" s="86"/>
      <c r="I153" s="86"/>
    </row>
    <row r="154" spans="1:9" s="88" customFormat="1" ht="12" customHeight="1" x14ac:dyDescent="0.15">
      <c r="A154" s="90"/>
      <c r="D154" s="87"/>
      <c r="E154" s="87"/>
      <c r="F154" s="87"/>
      <c r="G154" s="87"/>
      <c r="H154" s="86"/>
      <c r="I154" s="86"/>
    </row>
    <row r="155" spans="1:9" s="88" customFormat="1" ht="12" customHeight="1" x14ac:dyDescent="0.15">
      <c r="A155" s="90"/>
      <c r="D155" s="87"/>
      <c r="E155" s="87"/>
      <c r="F155" s="87"/>
      <c r="G155" s="87"/>
      <c r="H155" s="86"/>
      <c r="I155" s="86"/>
    </row>
    <row r="156" spans="1:9" s="88" customFormat="1" ht="12" customHeight="1" x14ac:dyDescent="0.15">
      <c r="A156" s="90"/>
      <c r="D156" s="87"/>
      <c r="E156" s="87"/>
      <c r="F156" s="87"/>
      <c r="G156" s="87"/>
      <c r="H156" s="86"/>
      <c r="I156" s="86"/>
    </row>
    <row r="157" spans="1:9" s="88" customFormat="1" ht="12" customHeight="1" x14ac:dyDescent="0.15">
      <c r="A157" s="90"/>
      <c r="D157" s="87"/>
      <c r="E157" s="87"/>
      <c r="F157" s="87"/>
      <c r="G157" s="87"/>
      <c r="H157" s="86"/>
      <c r="I157" s="86"/>
    </row>
    <row r="158" spans="1:9" s="88" customFormat="1" ht="12" customHeight="1" x14ac:dyDescent="0.15">
      <c r="A158" s="90"/>
      <c r="D158" s="87"/>
      <c r="E158" s="87"/>
      <c r="F158" s="87"/>
      <c r="G158" s="87"/>
      <c r="H158" s="86"/>
      <c r="I158" s="86"/>
    </row>
    <row r="159" spans="1:9" s="88" customFormat="1" ht="12" customHeight="1" x14ac:dyDescent="0.15">
      <c r="A159" s="90"/>
      <c r="D159" s="87"/>
      <c r="E159" s="87"/>
      <c r="F159" s="87"/>
      <c r="G159" s="87"/>
      <c r="H159" s="86"/>
      <c r="I159" s="86"/>
    </row>
    <row r="160" spans="1:9" s="88" customFormat="1" ht="12" customHeight="1" x14ac:dyDescent="0.15">
      <c r="A160" s="90"/>
      <c r="D160" s="87"/>
      <c r="E160" s="87"/>
      <c r="F160" s="87"/>
      <c r="G160" s="87"/>
      <c r="H160" s="86"/>
      <c r="I160" s="86"/>
    </row>
    <row r="161" spans="1:9" s="88" customFormat="1" ht="12" customHeight="1" x14ac:dyDescent="0.15">
      <c r="A161" s="90"/>
      <c r="D161" s="87"/>
      <c r="E161" s="87"/>
      <c r="F161" s="87"/>
      <c r="G161" s="87"/>
      <c r="H161" s="86"/>
      <c r="I161" s="86"/>
    </row>
    <row r="162" spans="1:9" s="88" customFormat="1" ht="12" customHeight="1" x14ac:dyDescent="0.15">
      <c r="A162" s="90"/>
      <c r="D162" s="87"/>
      <c r="E162" s="87"/>
      <c r="F162" s="87"/>
      <c r="G162" s="87"/>
      <c r="H162" s="86"/>
      <c r="I162" s="86"/>
    </row>
    <row r="163" spans="1:9" s="88" customFormat="1" ht="12" customHeight="1" x14ac:dyDescent="0.15">
      <c r="A163" s="90"/>
      <c r="D163" s="87"/>
      <c r="E163" s="87"/>
      <c r="F163" s="87"/>
      <c r="G163" s="87"/>
      <c r="H163" s="86"/>
      <c r="I163" s="86"/>
    </row>
    <row r="164" spans="1:9" s="88" customFormat="1" ht="12" customHeight="1" x14ac:dyDescent="0.15">
      <c r="A164" s="90"/>
      <c r="D164" s="87"/>
      <c r="E164" s="87"/>
      <c r="F164" s="87"/>
      <c r="G164" s="87"/>
      <c r="H164" s="86"/>
      <c r="I164" s="86"/>
    </row>
    <row r="165" spans="1:9" s="88" customFormat="1" ht="12" customHeight="1" x14ac:dyDescent="0.15">
      <c r="A165" s="90"/>
      <c r="D165" s="87"/>
      <c r="E165" s="87"/>
      <c r="F165" s="87"/>
      <c r="G165" s="87"/>
      <c r="H165" s="86"/>
      <c r="I165" s="86"/>
    </row>
    <row r="166" spans="1:9" s="88" customFormat="1" ht="12" customHeight="1" x14ac:dyDescent="0.15">
      <c r="A166" s="90"/>
      <c r="D166" s="87"/>
      <c r="E166" s="87"/>
      <c r="F166" s="87"/>
      <c r="G166" s="87"/>
      <c r="H166" s="86"/>
      <c r="I166" s="86"/>
    </row>
    <row r="167" spans="1:9" s="88" customFormat="1" ht="12" customHeight="1" x14ac:dyDescent="0.15">
      <c r="A167" s="90"/>
      <c r="D167" s="87"/>
      <c r="E167" s="87"/>
      <c r="F167" s="87"/>
      <c r="G167" s="87"/>
      <c r="H167" s="86"/>
      <c r="I167" s="86"/>
    </row>
    <row r="168" spans="1:9" s="88" customFormat="1" ht="12" customHeight="1" x14ac:dyDescent="0.15">
      <c r="A168" s="90"/>
      <c r="D168" s="87"/>
      <c r="E168" s="87"/>
      <c r="F168" s="87"/>
      <c r="G168" s="87"/>
      <c r="H168" s="86"/>
      <c r="I168" s="86"/>
    </row>
    <row r="169" spans="1:9" s="88" customFormat="1" ht="12" customHeight="1" x14ac:dyDescent="0.15">
      <c r="A169" s="90"/>
      <c r="D169" s="87"/>
      <c r="E169" s="87"/>
      <c r="F169" s="87"/>
      <c r="G169" s="87"/>
      <c r="H169" s="86"/>
      <c r="I169" s="86"/>
    </row>
    <row r="170" spans="1:9" s="88" customFormat="1" ht="12" customHeight="1" x14ac:dyDescent="0.15">
      <c r="A170" s="90"/>
      <c r="D170" s="87"/>
      <c r="E170" s="87"/>
      <c r="F170" s="87"/>
      <c r="G170" s="87"/>
      <c r="H170" s="86"/>
      <c r="I170" s="86"/>
    </row>
    <row r="171" spans="1:9" s="88" customFormat="1" ht="12" customHeight="1" x14ac:dyDescent="0.15">
      <c r="A171" s="90"/>
      <c r="D171" s="87"/>
      <c r="E171" s="87"/>
      <c r="F171" s="87"/>
      <c r="G171" s="87"/>
      <c r="H171" s="86"/>
      <c r="I171" s="86"/>
    </row>
    <row r="172" spans="1:9" s="88" customFormat="1" ht="12" customHeight="1" x14ac:dyDescent="0.15">
      <c r="A172" s="90"/>
      <c r="D172" s="87"/>
      <c r="E172" s="87"/>
      <c r="F172" s="87"/>
      <c r="G172" s="87"/>
      <c r="H172" s="86"/>
      <c r="I172" s="86"/>
    </row>
    <row r="173" spans="1:9" s="88" customFormat="1" ht="12" customHeight="1" x14ac:dyDescent="0.15">
      <c r="A173" s="90"/>
      <c r="D173" s="87"/>
      <c r="E173" s="87"/>
      <c r="F173" s="87"/>
      <c r="G173" s="87"/>
      <c r="H173" s="86"/>
      <c r="I173" s="86"/>
    </row>
    <row r="174" spans="1:9" s="88" customFormat="1" ht="12" customHeight="1" x14ac:dyDescent="0.15">
      <c r="A174" s="90"/>
      <c r="D174" s="87"/>
      <c r="E174" s="87"/>
      <c r="F174" s="87"/>
      <c r="G174" s="87"/>
      <c r="H174" s="86"/>
      <c r="I174" s="86"/>
    </row>
    <row r="175" spans="1:9" s="88" customFormat="1" ht="12" customHeight="1" x14ac:dyDescent="0.15">
      <c r="A175" s="90"/>
      <c r="D175" s="87"/>
      <c r="E175" s="87"/>
      <c r="F175" s="87"/>
      <c r="G175" s="87"/>
      <c r="H175" s="86"/>
      <c r="I175" s="86"/>
    </row>
    <row r="176" spans="1:9" s="88" customFormat="1" ht="12" customHeight="1" x14ac:dyDescent="0.15">
      <c r="A176" s="90"/>
      <c r="D176" s="87"/>
      <c r="E176" s="87"/>
      <c r="F176" s="87"/>
      <c r="G176" s="87"/>
      <c r="H176" s="86"/>
      <c r="I176" s="86"/>
    </row>
    <row r="177" spans="1:9" s="88" customFormat="1" ht="12" customHeight="1" x14ac:dyDescent="0.15">
      <c r="A177" s="90"/>
      <c r="D177" s="87"/>
      <c r="E177" s="87"/>
      <c r="F177" s="87"/>
      <c r="G177" s="87"/>
      <c r="H177" s="86"/>
      <c r="I177" s="86"/>
    </row>
    <row r="178" spans="1:9" s="88" customFormat="1" ht="12" customHeight="1" x14ac:dyDescent="0.15">
      <c r="A178" s="90"/>
      <c r="D178" s="87"/>
      <c r="E178" s="87"/>
      <c r="F178" s="87"/>
      <c r="G178" s="87"/>
      <c r="H178" s="86"/>
      <c r="I178" s="86"/>
    </row>
    <row r="179" spans="1:9" s="88" customFormat="1" ht="12" customHeight="1" x14ac:dyDescent="0.15">
      <c r="A179" s="90"/>
      <c r="D179" s="87"/>
      <c r="E179" s="87"/>
      <c r="F179" s="87"/>
      <c r="G179" s="87"/>
      <c r="H179" s="86"/>
      <c r="I179" s="86"/>
    </row>
    <row r="180" spans="1:9" s="88" customFormat="1" ht="12" customHeight="1" x14ac:dyDescent="0.15">
      <c r="A180" s="90"/>
      <c r="D180" s="87"/>
      <c r="E180" s="87"/>
      <c r="F180" s="87"/>
      <c r="G180" s="87"/>
      <c r="H180" s="86"/>
      <c r="I180" s="86"/>
    </row>
    <row r="181" spans="1:9" s="88" customFormat="1" ht="12" customHeight="1" x14ac:dyDescent="0.15">
      <c r="A181" s="90"/>
      <c r="D181" s="87"/>
      <c r="E181" s="87"/>
      <c r="F181" s="87"/>
      <c r="G181" s="87"/>
      <c r="H181" s="86"/>
      <c r="I181" s="86"/>
    </row>
    <row r="182" spans="1:9" s="88" customFormat="1" ht="12" customHeight="1" x14ac:dyDescent="0.15">
      <c r="A182" s="90"/>
      <c r="D182" s="87"/>
      <c r="E182" s="87"/>
      <c r="F182" s="87"/>
      <c r="G182" s="87"/>
      <c r="H182" s="86"/>
      <c r="I182" s="86"/>
    </row>
    <row r="183" spans="1:9" s="88" customFormat="1" ht="12" customHeight="1" x14ac:dyDescent="0.15">
      <c r="A183" s="90"/>
      <c r="D183" s="87"/>
      <c r="E183" s="87"/>
      <c r="F183" s="87"/>
      <c r="G183" s="87"/>
      <c r="H183" s="86"/>
      <c r="I183" s="86"/>
    </row>
    <row r="184" spans="1:9" s="88" customFormat="1" ht="12" customHeight="1" x14ac:dyDescent="0.15">
      <c r="A184" s="90"/>
      <c r="D184" s="87"/>
      <c r="E184" s="87"/>
      <c r="F184" s="87"/>
      <c r="G184" s="87"/>
      <c r="H184" s="86"/>
      <c r="I184" s="86"/>
    </row>
    <row r="185" spans="1:9" s="88" customFormat="1" ht="12" customHeight="1" x14ac:dyDescent="0.15">
      <c r="A185" s="90"/>
      <c r="D185" s="87"/>
      <c r="E185" s="87"/>
      <c r="F185" s="87"/>
      <c r="G185" s="87"/>
      <c r="H185" s="86"/>
      <c r="I185" s="86"/>
    </row>
    <row r="186" spans="1:9" s="88" customFormat="1" ht="12" customHeight="1" x14ac:dyDescent="0.15">
      <c r="A186" s="90"/>
      <c r="D186" s="87"/>
      <c r="E186" s="87"/>
      <c r="F186" s="87"/>
      <c r="G186" s="87"/>
      <c r="H186" s="86"/>
      <c r="I186" s="86"/>
    </row>
    <row r="187" spans="1:9" s="88" customFormat="1" ht="12" customHeight="1" x14ac:dyDescent="0.15">
      <c r="A187" s="90"/>
      <c r="D187" s="87"/>
      <c r="E187" s="87"/>
      <c r="F187" s="87"/>
      <c r="G187" s="87"/>
      <c r="H187" s="86"/>
      <c r="I187" s="86"/>
    </row>
    <row r="188" spans="1:9" s="88" customFormat="1" ht="12" customHeight="1" x14ac:dyDescent="0.15">
      <c r="A188" s="90"/>
      <c r="D188" s="87"/>
      <c r="E188" s="87"/>
      <c r="F188" s="87"/>
      <c r="G188" s="87"/>
      <c r="H188" s="86"/>
      <c r="I188" s="86"/>
    </row>
    <row r="189" spans="1:9" s="88" customFormat="1" ht="12" customHeight="1" x14ac:dyDescent="0.15">
      <c r="A189" s="90"/>
      <c r="D189" s="87"/>
      <c r="E189" s="87"/>
      <c r="F189" s="87"/>
      <c r="G189" s="87"/>
      <c r="H189" s="86"/>
      <c r="I189" s="86"/>
    </row>
    <row r="190" spans="1:9" s="88" customFormat="1" ht="12" customHeight="1" x14ac:dyDescent="0.15">
      <c r="A190" s="90"/>
      <c r="D190" s="87"/>
      <c r="E190" s="87"/>
      <c r="F190" s="87"/>
      <c r="G190" s="87"/>
      <c r="H190" s="86"/>
      <c r="I190" s="86"/>
    </row>
    <row r="191" spans="1:9" s="88" customFormat="1" ht="12" customHeight="1" x14ac:dyDescent="0.15">
      <c r="A191" s="90"/>
      <c r="D191" s="87"/>
      <c r="E191" s="87"/>
      <c r="F191" s="87"/>
      <c r="G191" s="87"/>
      <c r="H191" s="86"/>
      <c r="I191" s="86"/>
    </row>
    <row r="192" spans="1:9" s="88" customFormat="1" ht="12" customHeight="1" x14ac:dyDescent="0.15">
      <c r="A192" s="90"/>
      <c r="D192" s="87"/>
      <c r="E192" s="87"/>
      <c r="F192" s="87"/>
      <c r="G192" s="87"/>
      <c r="H192" s="86"/>
      <c r="I192" s="86"/>
    </row>
    <row r="194" spans="1:9" s="88" customFormat="1" ht="12" customHeight="1" x14ac:dyDescent="0.15">
      <c r="A194" s="39"/>
      <c r="D194" s="87"/>
      <c r="E194" s="87"/>
      <c r="F194" s="87"/>
      <c r="G194" s="87"/>
      <c r="H194" s="86"/>
      <c r="I194" s="86"/>
    </row>
    <row r="195" spans="1:9" s="88" customFormat="1" ht="12" customHeight="1" x14ac:dyDescent="0.15">
      <c r="A195" s="39"/>
      <c r="D195" s="87"/>
      <c r="E195" s="87"/>
      <c r="F195" s="87"/>
      <c r="G195" s="87"/>
      <c r="H195" s="86"/>
      <c r="I195" s="86"/>
    </row>
    <row r="196" spans="1:9" s="88" customFormat="1" ht="12" customHeight="1" x14ac:dyDescent="0.15">
      <c r="A196" s="39"/>
      <c r="D196" s="87"/>
      <c r="E196" s="87"/>
      <c r="F196" s="87"/>
      <c r="G196" s="87"/>
      <c r="H196" s="86"/>
      <c r="I196" s="86"/>
    </row>
    <row r="197" spans="1:9" s="88" customFormat="1" ht="12" customHeight="1" x14ac:dyDescent="0.15">
      <c r="A197" s="39"/>
      <c r="D197" s="87"/>
      <c r="E197" s="87"/>
      <c r="F197" s="87"/>
      <c r="G197" s="87"/>
      <c r="H197" s="86"/>
      <c r="I197" s="86"/>
    </row>
    <row r="198" spans="1:9" s="88" customFormat="1" ht="12" customHeight="1" x14ac:dyDescent="0.15">
      <c r="A198" s="39"/>
      <c r="D198" s="87"/>
      <c r="E198" s="87"/>
      <c r="F198" s="87"/>
      <c r="G198" s="87"/>
      <c r="H198" s="86"/>
      <c r="I198" s="86"/>
    </row>
    <row r="199" spans="1:9" s="88" customFormat="1" ht="12" customHeight="1" x14ac:dyDescent="0.15">
      <c r="A199" s="39"/>
      <c r="D199" s="87"/>
      <c r="E199" s="87"/>
      <c r="F199" s="87"/>
      <c r="G199" s="87"/>
      <c r="H199" s="86"/>
      <c r="I199" s="86"/>
    </row>
    <row r="200" spans="1:9" s="88" customFormat="1" ht="12" customHeight="1" x14ac:dyDescent="0.15">
      <c r="A200" s="39"/>
      <c r="D200" s="87"/>
      <c r="E200" s="87"/>
      <c r="F200" s="87"/>
      <c r="G200" s="87"/>
      <c r="H200" s="86"/>
      <c r="I200" s="86"/>
    </row>
  </sheetData>
  <phoneticPr fontId="5"/>
  <pageMargins left="0.59055118110236227" right="0.59055118110236227" top="0.59055118110236227" bottom="0.59055118110236227" header="0.31496062992125984" footer="0.31496062992125984"/>
  <pageSetup paperSize="9" scale="80" orientation="portrait" horizontalDpi="4294967292"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7B4DB6-CB73-4EE0-9F12-F99AA71FC073}">
  <sheetPr>
    <tabColor theme="9" tint="0.39997558519241921"/>
  </sheetPr>
  <dimension ref="A1:I97"/>
  <sheetViews>
    <sheetView zoomScaleNormal="100" workbookViewId="0">
      <pane xSplit="3" ySplit="8" topLeftCell="D59" activePane="bottomRight" state="frozen"/>
      <selection activeCell="I73" sqref="I73"/>
      <selection pane="topRight" activeCell="I73" sqref="I73"/>
      <selection pane="bottomLeft" activeCell="I73" sqref="I73"/>
      <selection pane="bottomRight" activeCell="I73" sqref="I73"/>
    </sheetView>
  </sheetViews>
  <sheetFormatPr defaultColWidth="11" defaultRowHeight="12" customHeight="1" x14ac:dyDescent="0.15"/>
  <cols>
    <col min="1" max="1" width="5.28515625" style="89" customWidth="1"/>
    <col min="2" max="2" width="5.28515625" style="88" customWidth="1"/>
    <col min="3" max="3" width="11" style="88" bestFit="1" customWidth="1"/>
    <col min="4" max="7" width="11" style="87" customWidth="1"/>
    <col min="8" max="8" width="11" style="86" customWidth="1"/>
    <col min="9" max="256" width="11" style="86"/>
    <col min="257" max="258" width="5.28515625" style="86" customWidth="1"/>
    <col min="259" max="259" width="11" style="86" bestFit="1"/>
    <col min="260" max="512" width="11" style="86"/>
    <col min="513" max="514" width="5.28515625" style="86" customWidth="1"/>
    <col min="515" max="515" width="11" style="86" bestFit="1"/>
    <col min="516" max="768" width="11" style="86"/>
    <col min="769" max="770" width="5.28515625" style="86" customWidth="1"/>
    <col min="771" max="771" width="11" style="86" bestFit="1"/>
    <col min="772" max="1024" width="11" style="86"/>
    <col min="1025" max="1026" width="5.28515625" style="86" customWidth="1"/>
    <col min="1027" max="1027" width="11" style="86" bestFit="1"/>
    <col min="1028" max="1280" width="11" style="86"/>
    <col min="1281" max="1282" width="5.28515625" style="86" customWidth="1"/>
    <col min="1283" max="1283" width="11" style="86" bestFit="1"/>
    <col min="1284" max="1536" width="11" style="86"/>
    <col min="1537" max="1538" width="5.28515625" style="86" customWidth="1"/>
    <col min="1539" max="1539" width="11" style="86" bestFit="1"/>
    <col min="1540" max="1792" width="11" style="86"/>
    <col min="1793" max="1794" width="5.28515625" style="86" customWidth="1"/>
    <col min="1795" max="1795" width="11" style="86" bestFit="1"/>
    <col min="1796" max="2048" width="11" style="86"/>
    <col min="2049" max="2050" width="5.28515625" style="86" customWidth="1"/>
    <col min="2051" max="2051" width="11" style="86" bestFit="1"/>
    <col min="2052" max="2304" width="11" style="86"/>
    <col min="2305" max="2306" width="5.28515625" style="86" customWidth="1"/>
    <col min="2307" max="2307" width="11" style="86" bestFit="1"/>
    <col min="2308" max="2560" width="11" style="86"/>
    <col min="2561" max="2562" width="5.28515625" style="86" customWidth="1"/>
    <col min="2563" max="2563" width="11" style="86" bestFit="1"/>
    <col min="2564" max="2816" width="11" style="86"/>
    <col min="2817" max="2818" width="5.28515625" style="86" customWidth="1"/>
    <col min="2819" max="2819" width="11" style="86" bestFit="1"/>
    <col min="2820" max="3072" width="11" style="86"/>
    <col min="3073" max="3074" width="5.28515625" style="86" customWidth="1"/>
    <col min="3075" max="3075" width="11" style="86" bestFit="1"/>
    <col min="3076" max="3328" width="11" style="86"/>
    <col min="3329" max="3330" width="5.28515625" style="86" customWidth="1"/>
    <col min="3331" max="3331" width="11" style="86" bestFit="1"/>
    <col min="3332" max="3584" width="11" style="86"/>
    <col min="3585" max="3586" width="5.28515625" style="86" customWidth="1"/>
    <col min="3587" max="3587" width="11" style="86" bestFit="1"/>
    <col min="3588" max="3840" width="11" style="86"/>
    <col min="3841" max="3842" width="5.28515625" style="86" customWidth="1"/>
    <col min="3843" max="3843" width="11" style="86" bestFit="1"/>
    <col min="3844" max="4096" width="11" style="86"/>
    <col min="4097" max="4098" width="5.28515625" style="86" customWidth="1"/>
    <col min="4099" max="4099" width="11" style="86" bestFit="1"/>
    <col min="4100" max="4352" width="11" style="86"/>
    <col min="4353" max="4354" width="5.28515625" style="86" customWidth="1"/>
    <col min="4355" max="4355" width="11" style="86" bestFit="1"/>
    <col min="4356" max="4608" width="11" style="86"/>
    <col min="4609" max="4610" width="5.28515625" style="86" customWidth="1"/>
    <col min="4611" max="4611" width="11" style="86" bestFit="1"/>
    <col min="4612" max="4864" width="11" style="86"/>
    <col min="4865" max="4866" width="5.28515625" style="86" customWidth="1"/>
    <col min="4867" max="4867" width="11" style="86" bestFit="1"/>
    <col min="4868" max="5120" width="11" style="86"/>
    <col min="5121" max="5122" width="5.28515625" style="86" customWidth="1"/>
    <col min="5123" max="5123" width="11" style="86" bestFit="1"/>
    <col min="5124" max="5376" width="11" style="86"/>
    <col min="5377" max="5378" width="5.28515625" style="86" customWidth="1"/>
    <col min="5379" max="5379" width="11" style="86" bestFit="1"/>
    <col min="5380" max="5632" width="11" style="86"/>
    <col min="5633" max="5634" width="5.28515625" style="86" customWidth="1"/>
    <col min="5635" max="5635" width="11" style="86" bestFit="1"/>
    <col min="5636" max="5888" width="11" style="86"/>
    <col min="5889" max="5890" width="5.28515625" style="86" customWidth="1"/>
    <col min="5891" max="5891" width="11" style="86" bestFit="1"/>
    <col min="5892" max="6144" width="11" style="86"/>
    <col min="6145" max="6146" width="5.28515625" style="86" customWidth="1"/>
    <col min="6147" max="6147" width="11" style="86" bestFit="1"/>
    <col min="6148" max="6400" width="11" style="86"/>
    <col min="6401" max="6402" width="5.28515625" style="86" customWidth="1"/>
    <col min="6403" max="6403" width="11" style="86" bestFit="1"/>
    <col min="6404" max="6656" width="11" style="86"/>
    <col min="6657" max="6658" width="5.28515625" style="86" customWidth="1"/>
    <col min="6659" max="6659" width="11" style="86" bestFit="1"/>
    <col min="6660" max="6912" width="11" style="86"/>
    <col min="6913" max="6914" width="5.28515625" style="86" customWidth="1"/>
    <col min="6915" max="6915" width="11" style="86" bestFit="1"/>
    <col min="6916" max="7168" width="11" style="86"/>
    <col min="7169" max="7170" width="5.28515625" style="86" customWidth="1"/>
    <col min="7171" max="7171" width="11" style="86" bestFit="1"/>
    <col min="7172" max="7424" width="11" style="86"/>
    <col min="7425" max="7426" width="5.28515625" style="86" customWidth="1"/>
    <col min="7427" max="7427" width="11" style="86" bestFit="1"/>
    <col min="7428" max="7680" width="11" style="86"/>
    <col min="7681" max="7682" width="5.28515625" style="86" customWidth="1"/>
    <col min="7683" max="7683" width="11" style="86" bestFit="1"/>
    <col min="7684" max="7936" width="11" style="86"/>
    <col min="7937" max="7938" width="5.28515625" style="86" customWidth="1"/>
    <col min="7939" max="7939" width="11" style="86" bestFit="1"/>
    <col min="7940" max="8192" width="11" style="86"/>
    <col min="8193" max="8194" width="5.28515625" style="86" customWidth="1"/>
    <col min="8195" max="8195" width="11" style="86" bestFit="1"/>
    <col min="8196" max="8448" width="11" style="86"/>
    <col min="8449" max="8450" width="5.28515625" style="86" customWidth="1"/>
    <col min="8451" max="8451" width="11" style="86" bestFit="1"/>
    <col min="8452" max="8704" width="11" style="86"/>
    <col min="8705" max="8706" width="5.28515625" style="86" customWidth="1"/>
    <col min="8707" max="8707" width="11" style="86" bestFit="1"/>
    <col min="8708" max="8960" width="11" style="86"/>
    <col min="8961" max="8962" width="5.28515625" style="86" customWidth="1"/>
    <col min="8963" max="8963" width="11" style="86" bestFit="1"/>
    <col min="8964" max="9216" width="11" style="86"/>
    <col min="9217" max="9218" width="5.28515625" style="86" customWidth="1"/>
    <col min="9219" max="9219" width="11" style="86" bestFit="1"/>
    <col min="9220" max="9472" width="11" style="86"/>
    <col min="9473" max="9474" width="5.28515625" style="86" customWidth="1"/>
    <col min="9475" max="9475" width="11" style="86" bestFit="1"/>
    <col min="9476" max="9728" width="11" style="86"/>
    <col min="9729" max="9730" width="5.28515625" style="86" customWidth="1"/>
    <col min="9731" max="9731" width="11" style="86" bestFit="1"/>
    <col min="9732" max="9984" width="11" style="86"/>
    <col min="9985" max="9986" width="5.28515625" style="86" customWidth="1"/>
    <col min="9987" max="9987" width="11" style="86" bestFit="1"/>
    <col min="9988" max="10240" width="11" style="86"/>
    <col min="10241" max="10242" width="5.28515625" style="86" customWidth="1"/>
    <col min="10243" max="10243" width="11" style="86" bestFit="1"/>
    <col min="10244" max="10496" width="11" style="86"/>
    <col min="10497" max="10498" width="5.28515625" style="86" customWidth="1"/>
    <col min="10499" max="10499" width="11" style="86" bestFit="1"/>
    <col min="10500" max="10752" width="11" style="86"/>
    <col min="10753" max="10754" width="5.28515625" style="86" customWidth="1"/>
    <col min="10755" max="10755" width="11" style="86" bestFit="1"/>
    <col min="10756" max="11008" width="11" style="86"/>
    <col min="11009" max="11010" width="5.28515625" style="86" customWidth="1"/>
    <col min="11011" max="11011" width="11" style="86" bestFit="1"/>
    <col min="11012" max="11264" width="11" style="86"/>
    <col min="11265" max="11266" width="5.28515625" style="86" customWidth="1"/>
    <col min="11267" max="11267" width="11" style="86" bestFit="1"/>
    <col min="11268" max="11520" width="11" style="86"/>
    <col min="11521" max="11522" width="5.28515625" style="86" customWidth="1"/>
    <col min="11523" max="11523" width="11" style="86" bestFit="1"/>
    <col min="11524" max="11776" width="11" style="86"/>
    <col min="11777" max="11778" width="5.28515625" style="86" customWidth="1"/>
    <col min="11779" max="11779" width="11" style="86" bestFit="1"/>
    <col min="11780" max="12032" width="11" style="86"/>
    <col min="12033" max="12034" width="5.28515625" style="86" customWidth="1"/>
    <col min="12035" max="12035" width="11" style="86" bestFit="1"/>
    <col min="12036" max="12288" width="11" style="86"/>
    <col min="12289" max="12290" width="5.28515625" style="86" customWidth="1"/>
    <col min="12291" max="12291" width="11" style="86" bestFit="1"/>
    <col min="12292" max="12544" width="11" style="86"/>
    <col min="12545" max="12546" width="5.28515625" style="86" customWidth="1"/>
    <col min="12547" max="12547" width="11" style="86" bestFit="1"/>
    <col min="12548" max="12800" width="11" style="86"/>
    <col min="12801" max="12802" width="5.28515625" style="86" customWidth="1"/>
    <col min="12803" max="12803" width="11" style="86" bestFit="1"/>
    <col min="12804" max="13056" width="11" style="86"/>
    <col min="13057" max="13058" width="5.28515625" style="86" customWidth="1"/>
    <col min="13059" max="13059" width="11" style="86" bestFit="1"/>
    <col min="13060" max="13312" width="11" style="86"/>
    <col min="13313" max="13314" width="5.28515625" style="86" customWidth="1"/>
    <col min="13315" max="13315" width="11" style="86" bestFit="1"/>
    <col min="13316" max="13568" width="11" style="86"/>
    <col min="13569" max="13570" width="5.28515625" style="86" customWidth="1"/>
    <col min="13571" max="13571" width="11" style="86" bestFit="1"/>
    <col min="13572" max="13824" width="11" style="86"/>
    <col min="13825" max="13826" width="5.28515625" style="86" customWidth="1"/>
    <col min="13827" max="13827" width="11" style="86" bestFit="1"/>
    <col min="13828" max="14080" width="11" style="86"/>
    <col min="14081" max="14082" width="5.28515625" style="86" customWidth="1"/>
    <col min="14083" max="14083" width="11" style="86" bestFit="1"/>
    <col min="14084" max="14336" width="11" style="86"/>
    <col min="14337" max="14338" width="5.28515625" style="86" customWidth="1"/>
    <col min="14339" max="14339" width="11" style="86" bestFit="1"/>
    <col min="14340" max="14592" width="11" style="86"/>
    <col min="14593" max="14594" width="5.28515625" style="86" customWidth="1"/>
    <col min="14595" max="14595" width="11" style="86" bestFit="1"/>
    <col min="14596" max="14848" width="11" style="86"/>
    <col min="14849" max="14850" width="5.28515625" style="86" customWidth="1"/>
    <col min="14851" max="14851" width="11" style="86" bestFit="1"/>
    <col min="14852" max="15104" width="11" style="86"/>
    <col min="15105" max="15106" width="5.28515625" style="86" customWidth="1"/>
    <col min="15107" max="15107" width="11" style="86" bestFit="1"/>
    <col min="15108" max="15360" width="11" style="86"/>
    <col min="15361" max="15362" width="5.28515625" style="86" customWidth="1"/>
    <col min="15363" max="15363" width="11" style="86" bestFit="1"/>
    <col min="15364" max="15616" width="11" style="86"/>
    <col min="15617" max="15618" width="5.28515625" style="86" customWidth="1"/>
    <col min="15619" max="15619" width="11" style="86" bestFit="1"/>
    <col min="15620" max="15872" width="11" style="86"/>
    <col min="15873" max="15874" width="5.28515625" style="86" customWidth="1"/>
    <col min="15875" max="15875" width="11" style="86" bestFit="1"/>
    <col min="15876" max="16128" width="11" style="86"/>
    <col min="16129" max="16130" width="5.28515625" style="86" customWidth="1"/>
    <col min="16131" max="16131" width="11" style="86" bestFit="1"/>
    <col min="16132" max="16384" width="11" style="86"/>
  </cols>
  <sheetData>
    <row r="1" spans="1:9" s="1" customFormat="1" ht="12" customHeight="1" x14ac:dyDescent="0.15">
      <c r="A1" s="45" t="s">
        <v>38</v>
      </c>
      <c r="B1" s="8"/>
      <c r="F1" s="32"/>
      <c r="G1" s="32"/>
      <c r="I1" s="23"/>
    </row>
    <row r="2" spans="1:9" s="1" customFormat="1" ht="12" customHeight="1" x14ac:dyDescent="0.15">
      <c r="A2" s="97" t="s">
        <v>55</v>
      </c>
      <c r="B2" s="8"/>
      <c r="F2" s="32"/>
      <c r="G2" s="32"/>
    </row>
    <row r="3" spans="1:9" s="1" customFormat="1" ht="12" customHeight="1" x14ac:dyDescent="0.15">
      <c r="A3" s="96" t="s">
        <v>36</v>
      </c>
      <c r="B3" s="8"/>
      <c r="F3" s="32"/>
      <c r="G3" s="32"/>
    </row>
    <row r="4" spans="1:9" s="1" customFormat="1" ht="12" customHeight="1" x14ac:dyDescent="0.15">
      <c r="A4" s="45" t="s">
        <v>112</v>
      </c>
      <c r="B4" s="8"/>
    </row>
    <row r="5" spans="1:9" s="1" customFormat="1" ht="12" customHeight="1" x14ac:dyDescent="0.15">
      <c r="A5" s="44" t="s">
        <v>3</v>
      </c>
      <c r="B5" s="95" t="s">
        <v>4</v>
      </c>
      <c r="C5" s="13"/>
      <c r="D5" s="300" t="s">
        <v>2</v>
      </c>
      <c r="E5" s="303" t="s">
        <v>5</v>
      </c>
      <c r="F5" s="43"/>
      <c r="G5" s="300" t="s">
        <v>7</v>
      </c>
    </row>
    <row r="6" spans="1:9" s="1" customFormat="1" ht="12" customHeight="1" x14ac:dyDescent="0.15">
      <c r="A6" s="42" t="s">
        <v>13</v>
      </c>
      <c r="B6" s="94" t="s">
        <v>14</v>
      </c>
      <c r="C6" s="16" t="s">
        <v>15</v>
      </c>
      <c r="D6" s="301"/>
      <c r="E6" s="301" t="s">
        <v>16</v>
      </c>
      <c r="F6" s="13" t="s">
        <v>6</v>
      </c>
      <c r="G6" s="301" t="s">
        <v>16</v>
      </c>
    </row>
    <row r="7" spans="1:9" s="1" customFormat="1" ht="12" customHeight="1" x14ac:dyDescent="0.15">
      <c r="A7" s="41" t="s">
        <v>19</v>
      </c>
      <c r="B7" s="93" t="s">
        <v>19</v>
      </c>
      <c r="C7" s="19"/>
      <c r="D7" s="302"/>
      <c r="E7" s="302"/>
      <c r="F7" s="19"/>
      <c r="G7" s="302"/>
    </row>
    <row r="8" spans="1:9" s="1" customFormat="1" ht="12" customHeight="1" x14ac:dyDescent="0.15">
      <c r="A8" s="40"/>
      <c r="B8" s="28"/>
      <c r="C8" s="22"/>
      <c r="D8" s="23" t="s">
        <v>20</v>
      </c>
      <c r="E8" s="23" t="s">
        <v>20</v>
      </c>
      <c r="F8" s="23" t="s">
        <v>20</v>
      </c>
      <c r="G8" s="23" t="s">
        <v>20</v>
      </c>
    </row>
    <row r="9" spans="1:9" ht="12" customHeight="1" x14ac:dyDescent="0.15">
      <c r="A9" s="60">
        <v>20</v>
      </c>
      <c r="B9" s="33">
        <v>201</v>
      </c>
      <c r="C9" s="33" t="s">
        <v>113</v>
      </c>
      <c r="D9" s="91">
        <v>8160</v>
      </c>
      <c r="E9" s="91">
        <v>2300</v>
      </c>
      <c r="F9" s="91">
        <v>2070</v>
      </c>
      <c r="G9" s="91">
        <v>5860</v>
      </c>
    </row>
    <row r="10" spans="1:9" ht="12" customHeight="1" x14ac:dyDescent="0.15">
      <c r="A10" s="60">
        <v>20</v>
      </c>
      <c r="B10" s="33">
        <v>202</v>
      </c>
      <c r="C10" s="33" t="s">
        <v>114</v>
      </c>
      <c r="D10" s="91">
        <v>7390</v>
      </c>
      <c r="E10" s="91">
        <v>4710</v>
      </c>
      <c r="F10" s="91">
        <v>4290</v>
      </c>
      <c r="G10" s="91">
        <v>2680</v>
      </c>
    </row>
    <row r="11" spans="1:9" ht="12" customHeight="1" x14ac:dyDescent="0.15">
      <c r="A11" s="60">
        <v>20</v>
      </c>
      <c r="B11" s="33">
        <v>203</v>
      </c>
      <c r="C11" s="33" t="s">
        <v>115</v>
      </c>
      <c r="D11" s="91">
        <v>5290</v>
      </c>
      <c r="E11" s="91">
        <v>2830</v>
      </c>
      <c r="F11" s="91">
        <v>2500</v>
      </c>
      <c r="G11" s="91">
        <v>2460</v>
      </c>
    </row>
    <row r="12" spans="1:9" ht="12" customHeight="1" x14ac:dyDescent="0.15">
      <c r="A12" s="60">
        <v>20</v>
      </c>
      <c r="B12" s="33">
        <v>204</v>
      </c>
      <c r="C12" s="33" t="s">
        <v>116</v>
      </c>
      <c r="D12" s="91">
        <v>230</v>
      </c>
      <c r="E12" s="91">
        <v>80</v>
      </c>
      <c r="F12" s="91">
        <v>68</v>
      </c>
      <c r="G12" s="91">
        <v>150</v>
      </c>
    </row>
    <row r="13" spans="1:9" ht="12" customHeight="1" x14ac:dyDescent="0.15">
      <c r="A13" s="60">
        <v>20</v>
      </c>
      <c r="B13" s="33">
        <v>205</v>
      </c>
      <c r="C13" s="33" t="s">
        <v>117</v>
      </c>
      <c r="D13" s="91">
        <v>2990</v>
      </c>
      <c r="E13" s="91">
        <v>1020</v>
      </c>
      <c r="F13" s="91">
        <v>872</v>
      </c>
      <c r="G13" s="91">
        <v>1970</v>
      </c>
    </row>
    <row r="14" spans="1:9" ht="12" customHeight="1" x14ac:dyDescent="0.15">
      <c r="A14" s="60">
        <v>20</v>
      </c>
      <c r="B14" s="33">
        <v>206</v>
      </c>
      <c r="C14" s="33" t="s">
        <v>118</v>
      </c>
      <c r="D14" s="91">
        <v>637</v>
      </c>
      <c r="E14" s="91">
        <v>416</v>
      </c>
      <c r="F14" s="91">
        <v>399</v>
      </c>
      <c r="G14" s="91">
        <v>221</v>
      </c>
    </row>
    <row r="15" spans="1:9" ht="12" customHeight="1" x14ac:dyDescent="0.15">
      <c r="A15" s="60">
        <v>20</v>
      </c>
      <c r="B15" s="33">
        <v>207</v>
      </c>
      <c r="C15" s="33" t="s">
        <v>119</v>
      </c>
      <c r="D15" s="91">
        <v>1730</v>
      </c>
      <c r="E15" s="91">
        <v>265</v>
      </c>
      <c r="F15" s="91">
        <v>251</v>
      </c>
      <c r="G15" s="91">
        <v>1470</v>
      </c>
    </row>
    <row r="16" spans="1:9" ht="12" customHeight="1" x14ac:dyDescent="0.15">
      <c r="A16" s="60">
        <v>20</v>
      </c>
      <c r="B16" s="33">
        <v>208</v>
      </c>
      <c r="C16" s="33" t="s">
        <v>120</v>
      </c>
      <c r="D16" s="91">
        <v>2740</v>
      </c>
      <c r="E16" s="91">
        <v>1040</v>
      </c>
      <c r="F16" s="91">
        <v>898</v>
      </c>
      <c r="G16" s="91">
        <v>1700</v>
      </c>
    </row>
    <row r="17" spans="1:7" ht="12" customHeight="1" x14ac:dyDescent="0.15">
      <c r="A17" s="60">
        <v>20</v>
      </c>
      <c r="B17" s="33">
        <v>209</v>
      </c>
      <c r="C17" s="33" t="s">
        <v>121</v>
      </c>
      <c r="D17" s="91">
        <v>5170</v>
      </c>
      <c r="E17" s="91">
        <v>3390</v>
      </c>
      <c r="F17" s="91">
        <v>2950</v>
      </c>
      <c r="G17" s="91">
        <v>1790</v>
      </c>
    </row>
    <row r="18" spans="1:7" ht="12" customHeight="1" x14ac:dyDescent="0.15">
      <c r="A18" s="60">
        <v>20</v>
      </c>
      <c r="B18" s="33">
        <v>210</v>
      </c>
      <c r="C18" s="33" t="s">
        <v>122</v>
      </c>
      <c r="D18" s="91">
        <v>1860</v>
      </c>
      <c r="E18" s="91">
        <v>1390</v>
      </c>
      <c r="F18" s="91">
        <v>1210</v>
      </c>
      <c r="G18" s="91">
        <v>472</v>
      </c>
    </row>
    <row r="19" spans="1:7" ht="12" customHeight="1" x14ac:dyDescent="0.15">
      <c r="A19" s="60">
        <v>20</v>
      </c>
      <c r="B19" s="33">
        <v>211</v>
      </c>
      <c r="C19" s="33" t="s">
        <v>123</v>
      </c>
      <c r="D19" s="91">
        <v>2970</v>
      </c>
      <c r="E19" s="91">
        <v>595</v>
      </c>
      <c r="F19" s="91">
        <v>527</v>
      </c>
      <c r="G19" s="91">
        <v>2380</v>
      </c>
    </row>
    <row r="20" spans="1:7" ht="12" customHeight="1" x14ac:dyDescent="0.15">
      <c r="A20" s="60">
        <v>20</v>
      </c>
      <c r="B20" s="33">
        <v>212</v>
      </c>
      <c r="C20" s="33" t="s">
        <v>124</v>
      </c>
      <c r="D20" s="91">
        <v>2510</v>
      </c>
      <c r="E20" s="91">
        <v>2160</v>
      </c>
      <c r="F20" s="91">
        <v>1900</v>
      </c>
      <c r="G20" s="91">
        <v>357</v>
      </c>
    </row>
    <row r="21" spans="1:7" ht="12" customHeight="1" x14ac:dyDescent="0.15">
      <c r="A21" s="60">
        <v>20</v>
      </c>
      <c r="B21" s="33">
        <v>213</v>
      </c>
      <c r="C21" s="33" t="s">
        <v>125</v>
      </c>
      <c r="D21" s="91">
        <v>3360</v>
      </c>
      <c r="E21" s="91">
        <v>1840</v>
      </c>
      <c r="F21" s="91">
        <v>1550</v>
      </c>
      <c r="G21" s="91">
        <v>1520</v>
      </c>
    </row>
    <row r="22" spans="1:7" ht="12" customHeight="1" x14ac:dyDescent="0.15">
      <c r="A22" s="60">
        <v>20</v>
      </c>
      <c r="B22" s="33">
        <v>214</v>
      </c>
      <c r="C22" s="33" t="s">
        <v>126</v>
      </c>
      <c r="D22" s="91">
        <v>2430</v>
      </c>
      <c r="E22" s="91">
        <v>1380</v>
      </c>
      <c r="F22" s="91">
        <v>1170</v>
      </c>
      <c r="G22" s="91">
        <v>1050</v>
      </c>
    </row>
    <row r="23" spans="1:7" ht="12" customHeight="1" x14ac:dyDescent="0.15">
      <c r="A23" s="60">
        <v>20</v>
      </c>
      <c r="B23" s="33">
        <v>215</v>
      </c>
      <c r="C23" s="33" t="s">
        <v>127</v>
      </c>
      <c r="D23" s="91">
        <v>2970</v>
      </c>
      <c r="E23" s="91">
        <v>1020</v>
      </c>
      <c r="F23" s="91">
        <v>916</v>
      </c>
      <c r="G23" s="91">
        <v>1950</v>
      </c>
    </row>
    <row r="24" spans="1:7" ht="12" customHeight="1" x14ac:dyDescent="0.15">
      <c r="A24" s="60">
        <v>20</v>
      </c>
      <c r="B24" s="33">
        <v>217</v>
      </c>
      <c r="C24" s="33" t="s">
        <v>128</v>
      </c>
      <c r="D24" s="91">
        <v>6450</v>
      </c>
      <c r="E24" s="91">
        <v>3870</v>
      </c>
      <c r="F24" s="91">
        <v>3510</v>
      </c>
      <c r="G24" s="91">
        <v>2580</v>
      </c>
    </row>
    <row r="25" spans="1:7" ht="12" customHeight="1" x14ac:dyDescent="0.15">
      <c r="A25" s="60">
        <v>20</v>
      </c>
      <c r="B25" s="33">
        <v>218</v>
      </c>
      <c r="C25" s="33" t="s">
        <v>129</v>
      </c>
      <c r="D25" s="91">
        <v>1550</v>
      </c>
      <c r="E25" s="91">
        <v>827</v>
      </c>
      <c r="F25" s="91">
        <v>791</v>
      </c>
      <c r="G25" s="91">
        <v>724</v>
      </c>
    </row>
    <row r="26" spans="1:7" ht="12" customHeight="1" x14ac:dyDescent="0.15">
      <c r="A26" s="60">
        <v>20</v>
      </c>
      <c r="B26" s="33">
        <v>219</v>
      </c>
      <c r="C26" s="33" t="s">
        <v>130</v>
      </c>
      <c r="D26" s="91">
        <v>2360</v>
      </c>
      <c r="E26" s="91">
        <v>1100</v>
      </c>
      <c r="F26" s="91">
        <v>943</v>
      </c>
      <c r="G26" s="91">
        <v>1260</v>
      </c>
    </row>
    <row r="27" spans="1:7" ht="12" customHeight="1" x14ac:dyDescent="0.15">
      <c r="A27" s="60">
        <v>20</v>
      </c>
      <c r="B27" s="33">
        <v>220</v>
      </c>
      <c r="C27" s="33" t="s">
        <v>225</v>
      </c>
      <c r="D27" s="91">
        <v>6740</v>
      </c>
      <c r="E27" s="91">
        <v>5260</v>
      </c>
      <c r="F27" s="91">
        <v>4770</v>
      </c>
      <c r="G27" s="91">
        <v>1480</v>
      </c>
    </row>
    <row r="28" spans="1:7" ht="12" customHeight="1" x14ac:dyDescent="0.15">
      <c r="A28" s="60">
        <v>20</v>
      </c>
      <c r="B28" s="33">
        <v>303</v>
      </c>
      <c r="C28" s="33" t="s">
        <v>132</v>
      </c>
      <c r="D28" s="91">
        <v>920</v>
      </c>
      <c r="E28" s="91">
        <v>193</v>
      </c>
      <c r="F28" s="91">
        <v>161</v>
      </c>
      <c r="G28" s="91">
        <v>727</v>
      </c>
    </row>
    <row r="29" spans="1:7" ht="12" customHeight="1" x14ac:dyDescent="0.15">
      <c r="A29" s="60">
        <v>20</v>
      </c>
      <c r="B29" s="33">
        <v>304</v>
      </c>
      <c r="C29" s="33" t="s">
        <v>133</v>
      </c>
      <c r="D29" s="91">
        <v>1840</v>
      </c>
      <c r="E29" s="91">
        <v>42</v>
      </c>
      <c r="F29" s="91">
        <v>35</v>
      </c>
      <c r="G29" s="91">
        <v>1800</v>
      </c>
    </row>
    <row r="30" spans="1:7" ht="12" customHeight="1" x14ac:dyDescent="0.15">
      <c r="A30" s="60">
        <v>20</v>
      </c>
      <c r="B30" s="33">
        <v>305</v>
      </c>
      <c r="C30" s="33" t="s">
        <v>134</v>
      </c>
      <c r="D30" s="91">
        <v>1930</v>
      </c>
      <c r="E30" s="91">
        <v>108</v>
      </c>
      <c r="F30" s="91">
        <v>92</v>
      </c>
      <c r="G30" s="91">
        <v>1830</v>
      </c>
    </row>
    <row r="31" spans="1:7" ht="12" customHeight="1" x14ac:dyDescent="0.15">
      <c r="A31" s="60">
        <v>20</v>
      </c>
      <c r="B31" s="33">
        <v>306</v>
      </c>
      <c r="C31" s="33" t="s">
        <v>135</v>
      </c>
      <c r="D31" s="91">
        <v>296</v>
      </c>
      <c r="E31" s="91">
        <v>40</v>
      </c>
      <c r="F31" s="91">
        <v>33</v>
      </c>
      <c r="G31" s="91">
        <v>256</v>
      </c>
    </row>
    <row r="32" spans="1:7" ht="12" customHeight="1" x14ac:dyDescent="0.15">
      <c r="A32" s="60">
        <v>20</v>
      </c>
      <c r="B32" s="33">
        <v>307</v>
      </c>
      <c r="C32" s="33" t="s">
        <v>136</v>
      </c>
      <c r="D32" s="91">
        <v>163</v>
      </c>
      <c r="E32" s="91">
        <v>28</v>
      </c>
      <c r="F32" s="91">
        <v>23</v>
      </c>
      <c r="G32" s="91">
        <v>135</v>
      </c>
    </row>
    <row r="33" spans="1:7" ht="12" customHeight="1" x14ac:dyDescent="0.15">
      <c r="A33" s="60">
        <v>20</v>
      </c>
      <c r="B33" s="33">
        <v>309</v>
      </c>
      <c r="C33" s="33" t="s">
        <v>137</v>
      </c>
      <c r="D33" s="91">
        <v>1260</v>
      </c>
      <c r="E33" s="91">
        <v>707</v>
      </c>
      <c r="F33" s="91">
        <v>612</v>
      </c>
      <c r="G33" s="91">
        <v>556</v>
      </c>
    </row>
    <row r="34" spans="1:7" ht="12" customHeight="1" x14ac:dyDescent="0.15">
      <c r="A34" s="60">
        <v>20</v>
      </c>
      <c r="B34" s="33">
        <v>321</v>
      </c>
      <c r="C34" s="33" t="s">
        <v>138</v>
      </c>
      <c r="D34" s="91">
        <v>326</v>
      </c>
      <c r="E34" s="91">
        <v>111</v>
      </c>
      <c r="F34" s="91">
        <v>99</v>
      </c>
      <c r="G34" s="91">
        <v>215</v>
      </c>
    </row>
    <row r="35" spans="1:7" ht="12" customHeight="1" x14ac:dyDescent="0.15">
      <c r="A35" s="60">
        <v>20</v>
      </c>
      <c r="B35" s="33">
        <v>323</v>
      </c>
      <c r="C35" s="33" t="s">
        <v>140</v>
      </c>
      <c r="D35" s="91">
        <v>746</v>
      </c>
      <c r="E35" s="91">
        <v>226</v>
      </c>
      <c r="F35" s="91">
        <v>198</v>
      </c>
      <c r="G35" s="91">
        <v>520</v>
      </c>
    </row>
    <row r="36" spans="1:7" ht="12" customHeight="1" x14ac:dyDescent="0.15">
      <c r="A36" s="60">
        <v>20</v>
      </c>
      <c r="B36" s="33">
        <v>324</v>
      </c>
      <c r="C36" s="33" t="s">
        <v>141</v>
      </c>
      <c r="D36" s="91">
        <v>1290</v>
      </c>
      <c r="E36" s="91">
        <v>716</v>
      </c>
      <c r="F36" s="91">
        <v>605</v>
      </c>
      <c r="G36" s="91">
        <v>575</v>
      </c>
    </row>
    <row r="37" spans="1:7" ht="12" customHeight="1" x14ac:dyDescent="0.15">
      <c r="A37" s="60">
        <v>20</v>
      </c>
      <c r="B37" s="33">
        <v>349</v>
      </c>
      <c r="C37" s="33" t="s">
        <v>148</v>
      </c>
      <c r="D37" s="91">
        <v>443</v>
      </c>
      <c r="E37" s="91">
        <v>237</v>
      </c>
      <c r="F37" s="91">
        <v>181</v>
      </c>
      <c r="G37" s="91">
        <v>206</v>
      </c>
    </row>
    <row r="38" spans="1:7" ht="12" customHeight="1" x14ac:dyDescent="0.15">
      <c r="A38" s="60">
        <v>20</v>
      </c>
      <c r="B38" s="33">
        <v>350</v>
      </c>
      <c r="C38" s="33" t="s">
        <v>226</v>
      </c>
      <c r="D38" s="91">
        <v>891</v>
      </c>
      <c r="E38" s="91">
        <v>480</v>
      </c>
      <c r="F38" s="91">
        <v>381</v>
      </c>
      <c r="G38" s="91">
        <v>411</v>
      </c>
    </row>
    <row r="39" spans="1:7" ht="12" customHeight="1" x14ac:dyDescent="0.15">
      <c r="A39" s="60">
        <v>20</v>
      </c>
      <c r="B39" s="33">
        <v>361</v>
      </c>
      <c r="C39" s="33" t="s">
        <v>149</v>
      </c>
      <c r="D39" s="91">
        <v>54</v>
      </c>
      <c r="E39" s="91">
        <v>27</v>
      </c>
      <c r="F39" s="91">
        <v>21</v>
      </c>
      <c r="G39" s="91">
        <v>27</v>
      </c>
    </row>
    <row r="40" spans="1:7" ht="12" customHeight="1" x14ac:dyDescent="0.15">
      <c r="A40" s="60">
        <v>20</v>
      </c>
      <c r="B40" s="33">
        <v>362</v>
      </c>
      <c r="C40" s="33" t="s">
        <v>150</v>
      </c>
      <c r="D40" s="91">
        <v>1620</v>
      </c>
      <c r="E40" s="91">
        <v>908</v>
      </c>
      <c r="F40" s="91">
        <v>741</v>
      </c>
      <c r="G40" s="91">
        <v>709</v>
      </c>
    </row>
    <row r="41" spans="1:7" ht="12" customHeight="1" x14ac:dyDescent="0.15">
      <c r="A41" s="60">
        <v>20</v>
      </c>
      <c r="B41" s="33">
        <v>363</v>
      </c>
      <c r="C41" s="33" t="s">
        <v>151</v>
      </c>
      <c r="D41" s="91">
        <v>1140</v>
      </c>
      <c r="E41" s="91">
        <v>556</v>
      </c>
      <c r="F41" s="91">
        <v>482</v>
      </c>
      <c r="G41" s="91">
        <v>579</v>
      </c>
    </row>
    <row r="42" spans="1:7" ht="12" customHeight="1" x14ac:dyDescent="0.15">
      <c r="A42" s="60">
        <v>20</v>
      </c>
      <c r="B42" s="33">
        <v>382</v>
      </c>
      <c r="C42" s="33" t="s">
        <v>153</v>
      </c>
      <c r="D42" s="91">
        <v>946</v>
      </c>
      <c r="E42" s="91">
        <v>534</v>
      </c>
      <c r="F42" s="91">
        <v>469</v>
      </c>
      <c r="G42" s="91">
        <v>412</v>
      </c>
    </row>
    <row r="43" spans="1:7" ht="12" customHeight="1" x14ac:dyDescent="0.15">
      <c r="A43" s="60">
        <v>20</v>
      </c>
      <c r="B43" s="33">
        <v>383</v>
      </c>
      <c r="C43" s="33" t="s">
        <v>154</v>
      </c>
      <c r="D43" s="91">
        <v>1510</v>
      </c>
      <c r="E43" s="91">
        <v>713</v>
      </c>
      <c r="F43" s="91">
        <v>624</v>
      </c>
      <c r="G43" s="91">
        <v>792</v>
      </c>
    </row>
    <row r="44" spans="1:7" ht="12" customHeight="1" x14ac:dyDescent="0.15">
      <c r="A44" s="60">
        <v>20</v>
      </c>
      <c r="B44" s="33">
        <v>384</v>
      </c>
      <c r="C44" s="33" t="s">
        <v>155</v>
      </c>
      <c r="D44" s="91">
        <v>1170</v>
      </c>
      <c r="E44" s="91">
        <v>832</v>
      </c>
      <c r="F44" s="91">
        <v>723</v>
      </c>
      <c r="G44" s="91">
        <v>338</v>
      </c>
    </row>
    <row r="45" spans="1:7" ht="12" customHeight="1" x14ac:dyDescent="0.15">
      <c r="A45" s="60">
        <v>20</v>
      </c>
      <c r="B45" s="33">
        <v>385</v>
      </c>
      <c r="C45" s="33" t="s">
        <v>156</v>
      </c>
      <c r="D45" s="91">
        <v>865</v>
      </c>
      <c r="E45" s="91">
        <v>526</v>
      </c>
      <c r="F45" s="91">
        <v>458</v>
      </c>
      <c r="G45" s="91">
        <v>339</v>
      </c>
    </row>
    <row r="46" spans="1:7" ht="12" customHeight="1" x14ac:dyDescent="0.15">
      <c r="A46" s="60">
        <v>20</v>
      </c>
      <c r="B46" s="33">
        <v>386</v>
      </c>
      <c r="C46" s="33" t="s">
        <v>157</v>
      </c>
      <c r="D46" s="91">
        <v>756</v>
      </c>
      <c r="E46" s="91">
        <v>419</v>
      </c>
      <c r="F46" s="91">
        <v>356</v>
      </c>
      <c r="G46" s="91">
        <v>337</v>
      </c>
    </row>
    <row r="47" spans="1:7" ht="12" customHeight="1" x14ac:dyDescent="0.15">
      <c r="A47" s="60">
        <v>20</v>
      </c>
      <c r="B47" s="33">
        <v>388</v>
      </c>
      <c r="C47" s="33" t="s">
        <v>159</v>
      </c>
      <c r="D47" s="91">
        <v>492</v>
      </c>
      <c r="E47" s="91">
        <v>402</v>
      </c>
      <c r="F47" s="91">
        <v>348</v>
      </c>
      <c r="G47" s="91">
        <v>90</v>
      </c>
    </row>
    <row r="48" spans="1:7" ht="12" customHeight="1" x14ac:dyDescent="0.15">
      <c r="A48" s="60">
        <v>20</v>
      </c>
      <c r="B48" s="33">
        <v>402</v>
      </c>
      <c r="C48" s="33" t="s">
        <v>160</v>
      </c>
      <c r="D48" s="91">
        <v>1030</v>
      </c>
      <c r="E48" s="91">
        <v>234</v>
      </c>
      <c r="F48" s="91">
        <v>195</v>
      </c>
      <c r="G48" s="91">
        <v>800</v>
      </c>
    </row>
    <row r="49" spans="1:7" ht="12" customHeight="1" x14ac:dyDescent="0.15">
      <c r="A49" s="60">
        <v>20</v>
      </c>
      <c r="B49" s="33">
        <v>403</v>
      </c>
      <c r="C49" s="33" t="s">
        <v>161</v>
      </c>
      <c r="D49" s="91">
        <v>936</v>
      </c>
      <c r="E49" s="91">
        <v>280</v>
      </c>
      <c r="F49" s="91">
        <v>236</v>
      </c>
      <c r="G49" s="91">
        <v>656</v>
      </c>
    </row>
    <row r="50" spans="1:7" ht="12" customHeight="1" x14ac:dyDescent="0.15">
      <c r="A50" s="60">
        <v>20</v>
      </c>
      <c r="B50" s="33">
        <v>404</v>
      </c>
      <c r="C50" s="33" t="s">
        <v>162</v>
      </c>
      <c r="D50" s="91">
        <v>497</v>
      </c>
      <c r="E50" s="91">
        <v>238</v>
      </c>
      <c r="F50" s="91">
        <v>186</v>
      </c>
      <c r="G50" s="91">
        <v>259</v>
      </c>
    </row>
    <row r="51" spans="1:7" ht="12" customHeight="1" x14ac:dyDescent="0.15">
      <c r="A51" s="60">
        <v>20</v>
      </c>
      <c r="B51" s="33">
        <v>407</v>
      </c>
      <c r="C51" s="33" t="s">
        <v>164</v>
      </c>
      <c r="D51" s="91">
        <v>455</v>
      </c>
      <c r="E51" s="91">
        <v>212</v>
      </c>
      <c r="F51" s="91">
        <v>172</v>
      </c>
      <c r="G51" s="91">
        <v>243</v>
      </c>
    </row>
    <row r="52" spans="1:7" ht="12" customHeight="1" x14ac:dyDescent="0.15">
      <c r="A52" s="60">
        <v>20</v>
      </c>
      <c r="B52" s="33">
        <v>409</v>
      </c>
      <c r="C52" s="33" t="s">
        <v>166</v>
      </c>
      <c r="D52" s="91">
        <v>21</v>
      </c>
      <c r="E52" s="91">
        <v>8</v>
      </c>
      <c r="F52" s="91">
        <v>6</v>
      </c>
      <c r="G52" s="91">
        <v>13</v>
      </c>
    </row>
    <row r="53" spans="1:7" ht="12" customHeight="1" x14ac:dyDescent="0.15">
      <c r="A53" s="60">
        <v>20</v>
      </c>
      <c r="B53" s="33">
        <v>410</v>
      </c>
      <c r="C53" s="33" t="s">
        <v>167</v>
      </c>
      <c r="D53" s="91">
        <v>133</v>
      </c>
      <c r="E53" s="91">
        <v>55</v>
      </c>
      <c r="F53" s="91">
        <v>42</v>
      </c>
      <c r="G53" s="91">
        <v>78</v>
      </c>
    </row>
    <row r="54" spans="1:7" ht="12" customHeight="1" x14ac:dyDescent="0.15">
      <c r="A54" s="60">
        <v>20</v>
      </c>
      <c r="B54" s="33">
        <v>411</v>
      </c>
      <c r="C54" s="33" t="s">
        <v>168</v>
      </c>
      <c r="D54" s="91">
        <v>416</v>
      </c>
      <c r="E54" s="91">
        <v>157</v>
      </c>
      <c r="F54" s="91">
        <v>127</v>
      </c>
      <c r="G54" s="91">
        <v>259</v>
      </c>
    </row>
    <row r="55" spans="1:7" ht="12" customHeight="1" x14ac:dyDescent="0.15">
      <c r="A55" s="60">
        <v>20</v>
      </c>
      <c r="B55" s="33">
        <v>412</v>
      </c>
      <c r="C55" s="33" t="s">
        <v>169</v>
      </c>
      <c r="D55" s="91">
        <v>110</v>
      </c>
      <c r="E55" s="91">
        <v>68</v>
      </c>
      <c r="F55" s="91">
        <v>56</v>
      </c>
      <c r="G55" s="91">
        <v>42</v>
      </c>
    </row>
    <row r="56" spans="1:7" ht="12" customHeight="1" x14ac:dyDescent="0.15">
      <c r="A56" s="60">
        <v>20</v>
      </c>
      <c r="B56" s="33">
        <v>413</v>
      </c>
      <c r="C56" s="33" t="s">
        <v>170</v>
      </c>
      <c r="D56" s="91">
        <v>96</v>
      </c>
      <c r="E56" s="91">
        <v>25</v>
      </c>
      <c r="F56" s="91">
        <v>19</v>
      </c>
      <c r="G56" s="91">
        <v>71</v>
      </c>
    </row>
    <row r="57" spans="1:7" ht="12" customHeight="1" x14ac:dyDescent="0.15">
      <c r="A57" s="60">
        <v>20</v>
      </c>
      <c r="B57" s="33">
        <v>414</v>
      </c>
      <c r="C57" s="33" t="s">
        <v>171</v>
      </c>
      <c r="D57" s="91">
        <v>196</v>
      </c>
      <c r="E57" s="91">
        <v>65</v>
      </c>
      <c r="F57" s="91">
        <v>52</v>
      </c>
      <c r="G57" s="91">
        <v>131</v>
      </c>
    </row>
    <row r="58" spans="1:7" ht="12" customHeight="1" x14ac:dyDescent="0.15">
      <c r="A58" s="60">
        <v>20</v>
      </c>
      <c r="B58" s="33">
        <v>415</v>
      </c>
      <c r="C58" s="33" t="s">
        <v>172</v>
      </c>
      <c r="D58" s="91">
        <v>459</v>
      </c>
      <c r="E58" s="91">
        <v>159</v>
      </c>
      <c r="F58" s="91">
        <v>133</v>
      </c>
      <c r="G58" s="91">
        <v>300</v>
      </c>
    </row>
    <row r="59" spans="1:7" ht="12" customHeight="1" x14ac:dyDescent="0.15">
      <c r="A59" s="60">
        <v>20</v>
      </c>
      <c r="B59" s="33">
        <v>416</v>
      </c>
      <c r="C59" s="33" t="s">
        <v>173</v>
      </c>
      <c r="D59" s="91">
        <v>578</v>
      </c>
      <c r="E59" s="91">
        <v>174</v>
      </c>
      <c r="F59" s="91">
        <v>144</v>
      </c>
      <c r="G59" s="91">
        <v>404</v>
      </c>
    </row>
    <row r="60" spans="1:7" ht="12" customHeight="1" x14ac:dyDescent="0.15">
      <c r="A60" s="60">
        <v>20</v>
      </c>
      <c r="B60" s="33">
        <v>417</v>
      </c>
      <c r="C60" s="33" t="s">
        <v>174</v>
      </c>
      <c r="D60" s="91">
        <v>201</v>
      </c>
      <c r="E60" s="91">
        <v>58</v>
      </c>
      <c r="F60" s="91">
        <v>45</v>
      </c>
      <c r="G60" s="91">
        <v>143</v>
      </c>
    </row>
    <row r="61" spans="1:7" ht="12" customHeight="1" x14ac:dyDescent="0.15">
      <c r="A61" s="60">
        <v>20</v>
      </c>
      <c r="B61" s="33">
        <v>422</v>
      </c>
      <c r="C61" s="33" t="s">
        <v>178</v>
      </c>
      <c r="D61" s="91">
        <v>163</v>
      </c>
      <c r="E61" s="91">
        <v>83</v>
      </c>
      <c r="F61" s="91">
        <v>64</v>
      </c>
      <c r="G61" s="91">
        <v>80</v>
      </c>
    </row>
    <row r="62" spans="1:7" ht="12" customHeight="1" x14ac:dyDescent="0.15">
      <c r="A62" s="60">
        <v>20</v>
      </c>
      <c r="B62" s="33">
        <v>423</v>
      </c>
      <c r="C62" s="33" t="s">
        <v>179</v>
      </c>
      <c r="D62" s="91">
        <v>276</v>
      </c>
      <c r="E62" s="91">
        <v>178</v>
      </c>
      <c r="F62" s="91">
        <v>136</v>
      </c>
      <c r="G62" s="91">
        <v>98</v>
      </c>
    </row>
    <row r="63" spans="1:7" ht="12" customHeight="1" x14ac:dyDescent="0.15">
      <c r="A63" s="60">
        <v>20</v>
      </c>
      <c r="B63" s="33">
        <v>425</v>
      </c>
      <c r="C63" s="33" t="s">
        <v>181</v>
      </c>
      <c r="D63" s="91">
        <v>209</v>
      </c>
      <c r="E63" s="91">
        <v>89</v>
      </c>
      <c r="F63" s="91">
        <v>70</v>
      </c>
      <c r="G63" s="91">
        <v>120</v>
      </c>
    </row>
    <row r="64" spans="1:7" ht="12" customHeight="1" x14ac:dyDescent="0.15">
      <c r="A64" s="60">
        <v>20</v>
      </c>
      <c r="B64" s="33">
        <v>429</v>
      </c>
      <c r="C64" s="33" t="s">
        <v>185</v>
      </c>
      <c r="D64" s="91">
        <v>42</v>
      </c>
      <c r="E64" s="91">
        <v>30</v>
      </c>
      <c r="F64" s="91">
        <v>23</v>
      </c>
      <c r="G64" s="91">
        <v>12</v>
      </c>
    </row>
    <row r="65" spans="1:7" ht="12" customHeight="1" x14ac:dyDescent="0.15">
      <c r="A65" s="60">
        <v>20</v>
      </c>
      <c r="B65" s="33">
        <v>430</v>
      </c>
      <c r="C65" s="33" t="s">
        <v>186</v>
      </c>
      <c r="D65" s="91">
        <v>144</v>
      </c>
      <c r="E65" s="91">
        <v>81</v>
      </c>
      <c r="F65" s="91">
        <v>63</v>
      </c>
      <c r="G65" s="91">
        <v>63</v>
      </c>
    </row>
    <row r="66" spans="1:7" ht="12" customHeight="1" x14ac:dyDescent="0.15">
      <c r="A66" s="60">
        <v>20</v>
      </c>
      <c r="B66" s="33">
        <v>432</v>
      </c>
      <c r="C66" s="33" t="s">
        <v>227</v>
      </c>
      <c r="D66" s="91">
        <v>1130</v>
      </c>
      <c r="E66" s="91">
        <v>481</v>
      </c>
      <c r="F66" s="91">
        <v>375</v>
      </c>
      <c r="G66" s="91">
        <v>644</v>
      </c>
    </row>
    <row r="67" spans="1:7" ht="12" customHeight="1" x14ac:dyDescent="0.15">
      <c r="A67" s="60">
        <v>20</v>
      </c>
      <c r="B67" s="33">
        <v>446</v>
      </c>
      <c r="C67" s="33" t="s">
        <v>191</v>
      </c>
      <c r="D67" s="91">
        <v>364</v>
      </c>
      <c r="E67" s="91">
        <v>207</v>
      </c>
      <c r="F67" s="91">
        <v>179</v>
      </c>
      <c r="G67" s="91">
        <v>157</v>
      </c>
    </row>
    <row r="68" spans="1:7" ht="12" customHeight="1" x14ac:dyDescent="0.15">
      <c r="A68" s="60">
        <v>20</v>
      </c>
      <c r="B68" s="33">
        <v>448</v>
      </c>
      <c r="C68" s="33" t="s">
        <v>193</v>
      </c>
      <c r="D68" s="91">
        <v>225</v>
      </c>
      <c r="E68" s="91">
        <v>90</v>
      </c>
      <c r="F68" s="91">
        <v>79</v>
      </c>
      <c r="G68" s="91">
        <v>135</v>
      </c>
    </row>
    <row r="69" spans="1:7" ht="12" customHeight="1" x14ac:dyDescent="0.15">
      <c r="A69" s="60">
        <v>20</v>
      </c>
      <c r="B69" s="33">
        <v>450</v>
      </c>
      <c r="C69" s="33" t="s">
        <v>195</v>
      </c>
      <c r="D69" s="91">
        <v>777</v>
      </c>
      <c r="E69" s="91">
        <v>186</v>
      </c>
      <c r="F69" s="91">
        <v>170</v>
      </c>
      <c r="G69" s="91">
        <v>591</v>
      </c>
    </row>
    <row r="70" spans="1:7" ht="12" customHeight="1" x14ac:dyDescent="0.15">
      <c r="A70" s="60">
        <v>20</v>
      </c>
      <c r="B70" s="33">
        <v>451</v>
      </c>
      <c r="C70" s="33" t="s">
        <v>196</v>
      </c>
      <c r="D70" s="91">
        <v>545</v>
      </c>
      <c r="E70" s="91">
        <v>104</v>
      </c>
      <c r="F70" s="91">
        <v>91</v>
      </c>
      <c r="G70" s="91">
        <v>441</v>
      </c>
    </row>
    <row r="71" spans="1:7" ht="12" customHeight="1" x14ac:dyDescent="0.15">
      <c r="A71" s="60">
        <v>20</v>
      </c>
      <c r="B71" s="33">
        <v>452</v>
      </c>
      <c r="C71" s="33" t="s">
        <v>228</v>
      </c>
      <c r="D71" s="91">
        <v>625</v>
      </c>
      <c r="E71" s="91">
        <v>328</v>
      </c>
      <c r="F71" s="91">
        <v>281</v>
      </c>
      <c r="G71" s="91">
        <v>297</v>
      </c>
    </row>
    <row r="72" spans="1:7" ht="12" customHeight="1" x14ac:dyDescent="0.15">
      <c r="A72" s="60">
        <v>20</v>
      </c>
      <c r="B72" s="33">
        <v>481</v>
      </c>
      <c r="C72" s="33" t="s">
        <v>204</v>
      </c>
      <c r="D72" s="91">
        <v>863</v>
      </c>
      <c r="E72" s="91">
        <v>691</v>
      </c>
      <c r="F72" s="91">
        <v>637</v>
      </c>
      <c r="G72" s="91">
        <v>172</v>
      </c>
    </row>
    <row r="73" spans="1:7" ht="12" customHeight="1" x14ac:dyDescent="0.15">
      <c r="A73" s="60">
        <v>20</v>
      </c>
      <c r="B73" s="33">
        <v>482</v>
      </c>
      <c r="C73" s="33" t="s">
        <v>205</v>
      </c>
      <c r="D73" s="91">
        <v>1130</v>
      </c>
      <c r="E73" s="91">
        <v>1020</v>
      </c>
      <c r="F73" s="91">
        <v>938</v>
      </c>
      <c r="G73" s="91">
        <v>105</v>
      </c>
    </row>
    <row r="74" spans="1:7" ht="12" customHeight="1" x14ac:dyDescent="0.15">
      <c r="A74" s="60">
        <v>20</v>
      </c>
      <c r="B74" s="33">
        <v>485</v>
      </c>
      <c r="C74" s="33" t="s">
        <v>208</v>
      </c>
      <c r="D74" s="91">
        <v>738</v>
      </c>
      <c r="E74" s="91">
        <v>639</v>
      </c>
      <c r="F74" s="91">
        <v>535</v>
      </c>
      <c r="G74" s="91">
        <v>99</v>
      </c>
    </row>
    <row r="75" spans="1:7" ht="12" customHeight="1" x14ac:dyDescent="0.15">
      <c r="A75" s="60">
        <v>20</v>
      </c>
      <c r="B75" s="33">
        <v>486</v>
      </c>
      <c r="C75" s="33" t="s">
        <v>209</v>
      </c>
      <c r="D75" s="91">
        <v>417</v>
      </c>
      <c r="E75" s="91">
        <v>338</v>
      </c>
      <c r="F75" s="91">
        <v>219</v>
      </c>
      <c r="G75" s="91">
        <v>79</v>
      </c>
    </row>
    <row r="76" spans="1:7" ht="12" customHeight="1" x14ac:dyDescent="0.15">
      <c r="A76" s="60">
        <v>20</v>
      </c>
      <c r="B76" s="33">
        <v>521</v>
      </c>
      <c r="C76" s="33" t="s">
        <v>210</v>
      </c>
      <c r="D76" s="91">
        <v>518</v>
      </c>
      <c r="E76" s="91">
        <v>189</v>
      </c>
      <c r="F76" s="91">
        <v>173</v>
      </c>
      <c r="G76" s="91">
        <v>329</v>
      </c>
    </row>
    <row r="77" spans="1:7" ht="12" customHeight="1" x14ac:dyDescent="0.15">
      <c r="A77" s="60">
        <v>20</v>
      </c>
      <c r="B77" s="33">
        <v>541</v>
      </c>
      <c r="C77" s="33" t="s">
        <v>211</v>
      </c>
      <c r="D77" s="91">
        <v>794</v>
      </c>
      <c r="E77" s="91">
        <v>158</v>
      </c>
      <c r="F77" s="91">
        <v>154</v>
      </c>
      <c r="G77" s="91">
        <v>636</v>
      </c>
    </row>
    <row r="78" spans="1:7" ht="12" customHeight="1" x14ac:dyDescent="0.15">
      <c r="A78" s="60">
        <v>20</v>
      </c>
      <c r="B78" s="33">
        <v>543</v>
      </c>
      <c r="C78" s="33" t="s">
        <v>212</v>
      </c>
      <c r="D78" s="91">
        <v>628</v>
      </c>
      <c r="E78" s="91">
        <v>137</v>
      </c>
      <c r="F78" s="91">
        <v>119</v>
      </c>
      <c r="G78" s="91">
        <v>491</v>
      </c>
    </row>
    <row r="79" spans="1:7" ht="12" customHeight="1" x14ac:dyDescent="0.15">
      <c r="A79" s="60">
        <v>20</v>
      </c>
      <c r="B79" s="33">
        <v>561</v>
      </c>
      <c r="C79" s="33" t="s">
        <v>213</v>
      </c>
      <c r="D79" s="91">
        <v>1020</v>
      </c>
      <c r="E79" s="91">
        <v>159</v>
      </c>
      <c r="F79" s="91">
        <v>128</v>
      </c>
      <c r="G79" s="91">
        <v>865</v>
      </c>
    </row>
    <row r="80" spans="1:7" ht="12" customHeight="1" x14ac:dyDescent="0.15">
      <c r="A80" s="60">
        <v>20</v>
      </c>
      <c r="B80" s="33">
        <v>562</v>
      </c>
      <c r="C80" s="33" t="s">
        <v>214</v>
      </c>
      <c r="D80" s="91">
        <v>883</v>
      </c>
      <c r="E80" s="91">
        <v>554</v>
      </c>
      <c r="F80" s="91">
        <v>454</v>
      </c>
      <c r="G80" s="91">
        <v>329</v>
      </c>
    </row>
    <row r="81" spans="1:9" ht="12" customHeight="1" x14ac:dyDescent="0.15">
      <c r="A81" s="60">
        <v>20</v>
      </c>
      <c r="B81" s="33">
        <v>563</v>
      </c>
      <c r="C81" s="33" t="s">
        <v>215</v>
      </c>
      <c r="D81" s="91">
        <v>334</v>
      </c>
      <c r="E81" s="91">
        <v>239</v>
      </c>
      <c r="F81" s="91">
        <v>179</v>
      </c>
      <c r="G81" s="91">
        <v>95</v>
      </c>
    </row>
    <row r="82" spans="1:9" ht="12" customHeight="1" x14ac:dyDescent="0.15">
      <c r="A82" s="60">
        <v>20</v>
      </c>
      <c r="B82" s="33">
        <v>583</v>
      </c>
      <c r="C82" s="33" t="s">
        <v>217</v>
      </c>
      <c r="D82" s="91">
        <v>1490</v>
      </c>
      <c r="E82" s="91">
        <v>952</v>
      </c>
      <c r="F82" s="91">
        <v>826</v>
      </c>
      <c r="G82" s="91">
        <v>542</v>
      </c>
    </row>
    <row r="83" spans="1:9" ht="12" customHeight="1" x14ac:dyDescent="0.15">
      <c r="A83" s="60">
        <v>20</v>
      </c>
      <c r="B83" s="33">
        <v>588</v>
      </c>
      <c r="C83" s="33" t="s">
        <v>220</v>
      </c>
      <c r="D83" s="91">
        <v>332</v>
      </c>
      <c r="E83" s="91">
        <v>79</v>
      </c>
      <c r="F83" s="91">
        <v>63</v>
      </c>
      <c r="G83" s="91">
        <v>253</v>
      </c>
    </row>
    <row r="84" spans="1:9" ht="12" customHeight="1" x14ac:dyDescent="0.15">
      <c r="A84" s="60">
        <v>20</v>
      </c>
      <c r="B84" s="33">
        <v>590</v>
      </c>
      <c r="C84" s="33" t="s">
        <v>229</v>
      </c>
      <c r="D84" s="91">
        <v>1750</v>
      </c>
      <c r="E84" s="91">
        <v>754</v>
      </c>
      <c r="F84" s="91">
        <v>642</v>
      </c>
      <c r="G84" s="91">
        <v>993</v>
      </c>
    </row>
    <row r="85" spans="1:9" ht="12" customHeight="1" x14ac:dyDescent="0.15">
      <c r="A85" s="60">
        <v>20</v>
      </c>
      <c r="B85" s="33">
        <v>602</v>
      </c>
      <c r="C85" s="33" t="s">
        <v>223</v>
      </c>
      <c r="D85" s="91">
        <v>631</v>
      </c>
      <c r="E85" s="91">
        <v>355</v>
      </c>
      <c r="F85" s="91">
        <v>273</v>
      </c>
      <c r="G85" s="91">
        <v>276</v>
      </c>
    </row>
    <row r="86" spans="1:9" ht="12" customHeight="1" x14ac:dyDescent="0.15">
      <c r="A86" s="60"/>
      <c r="B86" s="33"/>
      <c r="C86" s="33"/>
      <c r="D86" s="91"/>
      <c r="E86" s="91"/>
      <c r="F86" s="91"/>
      <c r="G86" s="91"/>
    </row>
    <row r="87" spans="1:9" ht="12" customHeight="1" x14ac:dyDescent="0.15">
      <c r="A87" s="60"/>
      <c r="B87" s="33"/>
      <c r="C87" s="33" t="s">
        <v>52</v>
      </c>
      <c r="D87" s="91">
        <v>107300</v>
      </c>
      <c r="E87" s="91">
        <v>53100</v>
      </c>
      <c r="F87" s="91">
        <v>46500</v>
      </c>
      <c r="G87" s="91">
        <v>54200</v>
      </c>
    </row>
    <row r="88" spans="1:9" ht="12" customHeight="1" x14ac:dyDescent="0.15">
      <c r="A88" s="60"/>
      <c r="B88" s="33"/>
      <c r="C88" s="33"/>
      <c r="D88" s="91"/>
      <c r="E88" s="91"/>
      <c r="F88" s="91"/>
      <c r="G88" s="91"/>
    </row>
    <row r="89" spans="1:9" ht="12" customHeight="1" x14ac:dyDescent="0.15">
      <c r="A89" s="90" t="s">
        <v>23</v>
      </c>
      <c r="D89" s="87">
        <f>SUM(D9:D85)</f>
        <v>107351</v>
      </c>
      <c r="E89" s="87">
        <f>SUM(E9:E85)</f>
        <v>53152</v>
      </c>
      <c r="F89" s="87">
        <f>SUM(F9:F85)</f>
        <v>46511</v>
      </c>
      <c r="G89" s="87">
        <f>SUM(G9:G85)</f>
        <v>54229</v>
      </c>
    </row>
    <row r="90" spans="1:9" ht="12" customHeight="1" x14ac:dyDescent="0.15">
      <c r="A90" s="31" t="s">
        <v>40</v>
      </c>
    </row>
    <row r="91" spans="1:9" ht="12" customHeight="1" x14ac:dyDescent="0.15">
      <c r="A91" s="90" t="s">
        <v>41</v>
      </c>
    </row>
    <row r="92" spans="1:9" ht="12" customHeight="1" x14ac:dyDescent="0.15">
      <c r="A92" s="90" t="s">
        <v>42</v>
      </c>
    </row>
    <row r="93" spans="1:9" ht="12" customHeight="1" x14ac:dyDescent="0.15">
      <c r="A93" s="90" t="s">
        <v>43</v>
      </c>
    </row>
    <row r="94" spans="1:9" ht="12" customHeight="1" x14ac:dyDescent="0.15">
      <c r="A94" s="90" t="s">
        <v>44</v>
      </c>
    </row>
    <row r="95" spans="1:9" ht="12" customHeight="1" x14ac:dyDescent="0.15">
      <c r="A95" s="90" t="s">
        <v>45</v>
      </c>
    </row>
    <row r="96" spans="1:9" s="88" customFormat="1" ht="12" customHeight="1" x14ac:dyDescent="0.15">
      <c r="A96" s="90"/>
      <c r="D96" s="87"/>
      <c r="E96" s="87"/>
      <c r="F96" s="87"/>
      <c r="G96" s="87"/>
      <c r="H96" s="86"/>
      <c r="I96" s="86"/>
    </row>
    <row r="97" spans="1:9" s="88" customFormat="1" ht="12" customHeight="1" x14ac:dyDescent="0.15">
      <c r="A97" s="90"/>
      <c r="D97" s="87"/>
      <c r="E97" s="87"/>
      <c r="F97" s="87"/>
      <c r="G97" s="87"/>
      <c r="H97" s="86"/>
      <c r="I97" s="86"/>
    </row>
  </sheetData>
  <phoneticPr fontId="5"/>
  <pageMargins left="0.59055118110236227" right="0.59055118110236227" top="0.59055118110236227" bottom="0.59055118110236227" header="0.31496062992125984" footer="0.31496062992125984"/>
  <pageSetup paperSize="9" scale="80" orientation="portrait" horizontalDpi="4294967292"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6DFD1E-5637-4D77-AFE8-623EDBD0E333}">
  <sheetPr>
    <tabColor theme="9" tint="0.39997558519241921"/>
  </sheetPr>
  <dimension ref="A1:I97"/>
  <sheetViews>
    <sheetView zoomScaleNormal="100" workbookViewId="0">
      <pane xSplit="3" ySplit="8" topLeftCell="D56" activePane="bottomRight" state="frozen"/>
      <selection activeCell="I73" sqref="I73"/>
      <selection pane="topRight" activeCell="I73" sqref="I73"/>
      <selection pane="bottomLeft" activeCell="I73" sqref="I73"/>
      <selection pane="bottomRight" activeCell="I73" sqref="I73"/>
    </sheetView>
  </sheetViews>
  <sheetFormatPr defaultColWidth="11" defaultRowHeight="12" customHeight="1" x14ac:dyDescent="0.15"/>
  <cols>
    <col min="1" max="1" width="5.28515625" style="89" customWidth="1"/>
    <col min="2" max="2" width="5.28515625" style="88" customWidth="1"/>
    <col min="3" max="3" width="11" style="88" bestFit="1" customWidth="1"/>
    <col min="4" max="7" width="11" style="87" customWidth="1"/>
    <col min="8" max="8" width="11" style="86" customWidth="1"/>
    <col min="9" max="256" width="11" style="86"/>
    <col min="257" max="258" width="5.28515625" style="86" customWidth="1"/>
    <col min="259" max="259" width="11" style="86" bestFit="1"/>
    <col min="260" max="512" width="11" style="86"/>
    <col min="513" max="514" width="5.28515625" style="86" customWidth="1"/>
    <col min="515" max="515" width="11" style="86" bestFit="1"/>
    <col min="516" max="768" width="11" style="86"/>
    <col min="769" max="770" width="5.28515625" style="86" customWidth="1"/>
    <col min="771" max="771" width="11" style="86" bestFit="1"/>
    <col min="772" max="1024" width="11" style="86"/>
    <col min="1025" max="1026" width="5.28515625" style="86" customWidth="1"/>
    <col min="1027" max="1027" width="11" style="86" bestFit="1"/>
    <col min="1028" max="1280" width="11" style="86"/>
    <col min="1281" max="1282" width="5.28515625" style="86" customWidth="1"/>
    <col min="1283" max="1283" width="11" style="86" bestFit="1"/>
    <col min="1284" max="1536" width="11" style="86"/>
    <col min="1537" max="1538" width="5.28515625" style="86" customWidth="1"/>
    <col min="1539" max="1539" width="11" style="86" bestFit="1"/>
    <col min="1540" max="1792" width="11" style="86"/>
    <col min="1793" max="1794" width="5.28515625" style="86" customWidth="1"/>
    <col min="1795" max="1795" width="11" style="86" bestFit="1"/>
    <col min="1796" max="2048" width="11" style="86"/>
    <col min="2049" max="2050" width="5.28515625" style="86" customWidth="1"/>
    <col min="2051" max="2051" width="11" style="86" bestFit="1"/>
    <col min="2052" max="2304" width="11" style="86"/>
    <col min="2305" max="2306" width="5.28515625" style="86" customWidth="1"/>
    <col min="2307" max="2307" width="11" style="86" bestFit="1"/>
    <col min="2308" max="2560" width="11" style="86"/>
    <col min="2561" max="2562" width="5.28515625" style="86" customWidth="1"/>
    <col min="2563" max="2563" width="11" style="86" bestFit="1"/>
    <col min="2564" max="2816" width="11" style="86"/>
    <col min="2817" max="2818" width="5.28515625" style="86" customWidth="1"/>
    <col min="2819" max="2819" width="11" style="86" bestFit="1"/>
    <col min="2820" max="3072" width="11" style="86"/>
    <col min="3073" max="3074" width="5.28515625" style="86" customWidth="1"/>
    <col min="3075" max="3075" width="11" style="86" bestFit="1"/>
    <col min="3076" max="3328" width="11" style="86"/>
    <col min="3329" max="3330" width="5.28515625" style="86" customWidth="1"/>
    <col min="3331" max="3331" width="11" style="86" bestFit="1"/>
    <col min="3332" max="3584" width="11" style="86"/>
    <col min="3585" max="3586" width="5.28515625" style="86" customWidth="1"/>
    <col min="3587" max="3587" width="11" style="86" bestFit="1"/>
    <col min="3588" max="3840" width="11" style="86"/>
    <col min="3841" max="3842" width="5.28515625" style="86" customWidth="1"/>
    <col min="3843" max="3843" width="11" style="86" bestFit="1"/>
    <col min="3844" max="4096" width="11" style="86"/>
    <col min="4097" max="4098" width="5.28515625" style="86" customWidth="1"/>
    <col min="4099" max="4099" width="11" style="86" bestFit="1"/>
    <col min="4100" max="4352" width="11" style="86"/>
    <col min="4353" max="4354" width="5.28515625" style="86" customWidth="1"/>
    <col min="4355" max="4355" width="11" style="86" bestFit="1"/>
    <col min="4356" max="4608" width="11" style="86"/>
    <col min="4609" max="4610" width="5.28515625" style="86" customWidth="1"/>
    <col min="4611" max="4611" width="11" style="86" bestFit="1"/>
    <col min="4612" max="4864" width="11" style="86"/>
    <col min="4865" max="4866" width="5.28515625" style="86" customWidth="1"/>
    <col min="4867" max="4867" width="11" style="86" bestFit="1"/>
    <col min="4868" max="5120" width="11" style="86"/>
    <col min="5121" max="5122" width="5.28515625" style="86" customWidth="1"/>
    <col min="5123" max="5123" width="11" style="86" bestFit="1"/>
    <col min="5124" max="5376" width="11" style="86"/>
    <col min="5377" max="5378" width="5.28515625" style="86" customWidth="1"/>
    <col min="5379" max="5379" width="11" style="86" bestFit="1"/>
    <col min="5380" max="5632" width="11" style="86"/>
    <col min="5633" max="5634" width="5.28515625" style="86" customWidth="1"/>
    <col min="5635" max="5635" width="11" style="86" bestFit="1"/>
    <col min="5636" max="5888" width="11" style="86"/>
    <col min="5889" max="5890" width="5.28515625" style="86" customWidth="1"/>
    <col min="5891" max="5891" width="11" style="86" bestFit="1"/>
    <col min="5892" max="6144" width="11" style="86"/>
    <col min="6145" max="6146" width="5.28515625" style="86" customWidth="1"/>
    <col min="6147" max="6147" width="11" style="86" bestFit="1"/>
    <col min="6148" max="6400" width="11" style="86"/>
    <col min="6401" max="6402" width="5.28515625" style="86" customWidth="1"/>
    <col min="6403" max="6403" width="11" style="86" bestFit="1"/>
    <col min="6404" max="6656" width="11" style="86"/>
    <col min="6657" max="6658" width="5.28515625" style="86" customWidth="1"/>
    <col min="6659" max="6659" width="11" style="86" bestFit="1"/>
    <col min="6660" max="6912" width="11" style="86"/>
    <col min="6913" max="6914" width="5.28515625" style="86" customWidth="1"/>
    <col min="6915" max="6915" width="11" style="86" bestFit="1"/>
    <col min="6916" max="7168" width="11" style="86"/>
    <col min="7169" max="7170" width="5.28515625" style="86" customWidth="1"/>
    <col min="7171" max="7171" width="11" style="86" bestFit="1"/>
    <col min="7172" max="7424" width="11" style="86"/>
    <col min="7425" max="7426" width="5.28515625" style="86" customWidth="1"/>
    <col min="7427" max="7427" width="11" style="86" bestFit="1"/>
    <col min="7428" max="7680" width="11" style="86"/>
    <col min="7681" max="7682" width="5.28515625" style="86" customWidth="1"/>
    <col min="7683" max="7683" width="11" style="86" bestFit="1"/>
    <col min="7684" max="7936" width="11" style="86"/>
    <col min="7937" max="7938" width="5.28515625" style="86" customWidth="1"/>
    <col min="7939" max="7939" width="11" style="86" bestFit="1"/>
    <col min="7940" max="8192" width="11" style="86"/>
    <col min="8193" max="8194" width="5.28515625" style="86" customWidth="1"/>
    <col min="8195" max="8195" width="11" style="86" bestFit="1"/>
    <col min="8196" max="8448" width="11" style="86"/>
    <col min="8449" max="8450" width="5.28515625" style="86" customWidth="1"/>
    <col min="8451" max="8451" width="11" style="86" bestFit="1"/>
    <col min="8452" max="8704" width="11" style="86"/>
    <col min="8705" max="8706" width="5.28515625" style="86" customWidth="1"/>
    <col min="8707" max="8707" width="11" style="86" bestFit="1"/>
    <col min="8708" max="8960" width="11" style="86"/>
    <col min="8961" max="8962" width="5.28515625" style="86" customWidth="1"/>
    <col min="8963" max="8963" width="11" style="86" bestFit="1"/>
    <col min="8964" max="9216" width="11" style="86"/>
    <col min="9217" max="9218" width="5.28515625" style="86" customWidth="1"/>
    <col min="9219" max="9219" width="11" style="86" bestFit="1"/>
    <col min="9220" max="9472" width="11" style="86"/>
    <col min="9473" max="9474" width="5.28515625" style="86" customWidth="1"/>
    <col min="9475" max="9475" width="11" style="86" bestFit="1"/>
    <col min="9476" max="9728" width="11" style="86"/>
    <col min="9729" max="9730" width="5.28515625" style="86" customWidth="1"/>
    <col min="9731" max="9731" width="11" style="86" bestFit="1"/>
    <col min="9732" max="9984" width="11" style="86"/>
    <col min="9985" max="9986" width="5.28515625" style="86" customWidth="1"/>
    <col min="9987" max="9987" width="11" style="86" bestFit="1"/>
    <col min="9988" max="10240" width="11" style="86"/>
    <col min="10241" max="10242" width="5.28515625" style="86" customWidth="1"/>
    <col min="10243" max="10243" width="11" style="86" bestFit="1"/>
    <col min="10244" max="10496" width="11" style="86"/>
    <col min="10497" max="10498" width="5.28515625" style="86" customWidth="1"/>
    <col min="10499" max="10499" width="11" style="86" bestFit="1"/>
    <col min="10500" max="10752" width="11" style="86"/>
    <col min="10753" max="10754" width="5.28515625" style="86" customWidth="1"/>
    <col min="10755" max="10755" width="11" style="86" bestFit="1"/>
    <col min="10756" max="11008" width="11" style="86"/>
    <col min="11009" max="11010" width="5.28515625" style="86" customWidth="1"/>
    <col min="11011" max="11011" width="11" style="86" bestFit="1"/>
    <col min="11012" max="11264" width="11" style="86"/>
    <col min="11265" max="11266" width="5.28515625" style="86" customWidth="1"/>
    <col min="11267" max="11267" width="11" style="86" bestFit="1"/>
    <col min="11268" max="11520" width="11" style="86"/>
    <col min="11521" max="11522" width="5.28515625" style="86" customWidth="1"/>
    <col min="11523" max="11523" width="11" style="86" bestFit="1"/>
    <col min="11524" max="11776" width="11" style="86"/>
    <col min="11777" max="11778" width="5.28515625" style="86" customWidth="1"/>
    <col min="11779" max="11779" width="11" style="86" bestFit="1"/>
    <col min="11780" max="12032" width="11" style="86"/>
    <col min="12033" max="12034" width="5.28515625" style="86" customWidth="1"/>
    <col min="12035" max="12035" width="11" style="86" bestFit="1"/>
    <col min="12036" max="12288" width="11" style="86"/>
    <col min="12289" max="12290" width="5.28515625" style="86" customWidth="1"/>
    <col min="12291" max="12291" width="11" style="86" bestFit="1"/>
    <col min="12292" max="12544" width="11" style="86"/>
    <col min="12545" max="12546" width="5.28515625" style="86" customWidth="1"/>
    <col min="12547" max="12547" width="11" style="86" bestFit="1"/>
    <col min="12548" max="12800" width="11" style="86"/>
    <col min="12801" max="12802" width="5.28515625" style="86" customWidth="1"/>
    <col min="12803" max="12803" width="11" style="86" bestFit="1"/>
    <col min="12804" max="13056" width="11" style="86"/>
    <col min="13057" max="13058" width="5.28515625" style="86" customWidth="1"/>
    <col min="13059" max="13059" width="11" style="86" bestFit="1"/>
    <col min="13060" max="13312" width="11" style="86"/>
    <col min="13313" max="13314" width="5.28515625" style="86" customWidth="1"/>
    <col min="13315" max="13315" width="11" style="86" bestFit="1"/>
    <col min="13316" max="13568" width="11" style="86"/>
    <col min="13569" max="13570" width="5.28515625" style="86" customWidth="1"/>
    <col min="13571" max="13571" width="11" style="86" bestFit="1"/>
    <col min="13572" max="13824" width="11" style="86"/>
    <col min="13825" max="13826" width="5.28515625" style="86" customWidth="1"/>
    <col min="13827" max="13827" width="11" style="86" bestFit="1"/>
    <col min="13828" max="14080" width="11" style="86"/>
    <col min="14081" max="14082" width="5.28515625" style="86" customWidth="1"/>
    <col min="14083" max="14083" width="11" style="86" bestFit="1"/>
    <col min="14084" max="14336" width="11" style="86"/>
    <col min="14337" max="14338" width="5.28515625" style="86" customWidth="1"/>
    <col min="14339" max="14339" width="11" style="86" bestFit="1"/>
    <col min="14340" max="14592" width="11" style="86"/>
    <col min="14593" max="14594" width="5.28515625" style="86" customWidth="1"/>
    <col min="14595" max="14595" width="11" style="86" bestFit="1"/>
    <col min="14596" max="14848" width="11" style="86"/>
    <col min="14849" max="14850" width="5.28515625" style="86" customWidth="1"/>
    <col min="14851" max="14851" width="11" style="86" bestFit="1"/>
    <col min="14852" max="15104" width="11" style="86"/>
    <col min="15105" max="15106" width="5.28515625" style="86" customWidth="1"/>
    <col min="15107" max="15107" width="11" style="86" bestFit="1"/>
    <col min="15108" max="15360" width="11" style="86"/>
    <col min="15361" max="15362" width="5.28515625" style="86" customWidth="1"/>
    <col min="15363" max="15363" width="11" style="86" bestFit="1"/>
    <col min="15364" max="15616" width="11" style="86"/>
    <col min="15617" max="15618" width="5.28515625" style="86" customWidth="1"/>
    <col min="15619" max="15619" width="11" style="86" bestFit="1"/>
    <col min="15620" max="15872" width="11" style="86"/>
    <col min="15873" max="15874" width="5.28515625" style="86" customWidth="1"/>
    <col min="15875" max="15875" width="11" style="86" bestFit="1"/>
    <col min="15876" max="16128" width="11" style="86"/>
    <col min="16129" max="16130" width="5.28515625" style="86" customWidth="1"/>
    <col min="16131" max="16131" width="11" style="86" bestFit="1"/>
    <col min="16132" max="16384" width="11" style="86"/>
  </cols>
  <sheetData>
    <row r="1" spans="1:9" s="1" customFormat="1" ht="12" customHeight="1" x14ac:dyDescent="0.15">
      <c r="A1" s="45" t="s">
        <v>38</v>
      </c>
      <c r="B1" s="8"/>
      <c r="F1" s="32"/>
      <c r="G1" s="32"/>
      <c r="I1" s="23"/>
    </row>
    <row r="2" spans="1:9" s="1" customFormat="1" ht="12" customHeight="1" x14ac:dyDescent="0.15">
      <c r="A2" s="97" t="s">
        <v>56</v>
      </c>
      <c r="B2" s="8"/>
      <c r="F2" s="32"/>
      <c r="G2" s="32"/>
    </row>
    <row r="3" spans="1:9" s="1" customFormat="1" ht="12" customHeight="1" x14ac:dyDescent="0.15">
      <c r="A3" s="96" t="s">
        <v>36</v>
      </c>
      <c r="B3" s="8"/>
      <c r="F3" s="32"/>
      <c r="G3" s="32"/>
    </row>
    <row r="4" spans="1:9" s="1" customFormat="1" ht="12" customHeight="1" x14ac:dyDescent="0.15">
      <c r="A4" s="45" t="s">
        <v>112</v>
      </c>
      <c r="B4" s="8"/>
    </row>
    <row r="5" spans="1:9" s="1" customFormat="1" ht="12" customHeight="1" x14ac:dyDescent="0.15">
      <c r="A5" s="44" t="s">
        <v>3</v>
      </c>
      <c r="B5" s="95" t="s">
        <v>4</v>
      </c>
      <c r="C5" s="13"/>
      <c r="D5" s="300" t="s">
        <v>2</v>
      </c>
      <c r="E5" s="303" t="s">
        <v>5</v>
      </c>
      <c r="F5" s="43"/>
      <c r="G5" s="300" t="s">
        <v>7</v>
      </c>
    </row>
    <row r="6" spans="1:9" s="1" customFormat="1" ht="12" customHeight="1" x14ac:dyDescent="0.15">
      <c r="A6" s="42" t="s">
        <v>13</v>
      </c>
      <c r="B6" s="94" t="s">
        <v>14</v>
      </c>
      <c r="C6" s="16" t="s">
        <v>15</v>
      </c>
      <c r="D6" s="301"/>
      <c r="E6" s="301" t="s">
        <v>16</v>
      </c>
      <c r="F6" s="13" t="s">
        <v>6</v>
      </c>
      <c r="G6" s="301" t="s">
        <v>16</v>
      </c>
    </row>
    <row r="7" spans="1:9" s="1" customFormat="1" ht="12" customHeight="1" x14ac:dyDescent="0.15">
      <c r="A7" s="41" t="s">
        <v>19</v>
      </c>
      <c r="B7" s="93" t="s">
        <v>19</v>
      </c>
      <c r="C7" s="19"/>
      <c r="D7" s="302"/>
      <c r="E7" s="302"/>
      <c r="F7" s="19"/>
      <c r="G7" s="302"/>
    </row>
    <row r="8" spans="1:9" s="1" customFormat="1" ht="12" customHeight="1" x14ac:dyDescent="0.15">
      <c r="A8" s="40"/>
      <c r="B8" s="28"/>
      <c r="C8" s="22"/>
      <c r="D8" s="23" t="s">
        <v>20</v>
      </c>
      <c r="E8" s="23" t="s">
        <v>20</v>
      </c>
      <c r="F8" s="23" t="s">
        <v>20</v>
      </c>
      <c r="G8" s="23" t="s">
        <v>20</v>
      </c>
    </row>
    <row r="9" spans="1:9" ht="12" customHeight="1" x14ac:dyDescent="0.15">
      <c r="A9" s="60">
        <v>20</v>
      </c>
      <c r="B9" s="33">
        <v>201</v>
      </c>
      <c r="C9" s="33" t="s">
        <v>113</v>
      </c>
      <c r="D9" s="91">
        <v>8120</v>
      </c>
      <c r="E9" s="91">
        <v>2280</v>
      </c>
      <c r="F9" s="91">
        <v>2060</v>
      </c>
      <c r="G9" s="91">
        <v>5840</v>
      </c>
    </row>
    <row r="10" spans="1:9" ht="12" customHeight="1" x14ac:dyDescent="0.15">
      <c r="A10" s="60">
        <v>20</v>
      </c>
      <c r="B10" s="33">
        <v>202</v>
      </c>
      <c r="C10" s="33" t="s">
        <v>114</v>
      </c>
      <c r="D10" s="91">
        <v>7320</v>
      </c>
      <c r="E10" s="91">
        <v>4650</v>
      </c>
      <c r="F10" s="91">
        <v>4240</v>
      </c>
      <c r="G10" s="91">
        <v>2680</v>
      </c>
    </row>
    <row r="11" spans="1:9" ht="12" customHeight="1" x14ac:dyDescent="0.15">
      <c r="A11" s="60">
        <v>20</v>
      </c>
      <c r="B11" s="33">
        <v>203</v>
      </c>
      <c r="C11" s="33" t="s">
        <v>115</v>
      </c>
      <c r="D11" s="91">
        <v>5230</v>
      </c>
      <c r="E11" s="91">
        <v>2820</v>
      </c>
      <c r="F11" s="91">
        <v>2500</v>
      </c>
      <c r="G11" s="91">
        <v>2410</v>
      </c>
    </row>
    <row r="12" spans="1:9" ht="12" customHeight="1" x14ac:dyDescent="0.15">
      <c r="A12" s="60">
        <v>20</v>
      </c>
      <c r="B12" s="33">
        <v>204</v>
      </c>
      <c r="C12" s="33" t="s">
        <v>116</v>
      </c>
      <c r="D12" s="91">
        <v>227</v>
      </c>
      <c r="E12" s="91">
        <v>79</v>
      </c>
      <c r="F12" s="91">
        <v>67</v>
      </c>
      <c r="G12" s="91">
        <v>148</v>
      </c>
    </row>
    <row r="13" spans="1:9" ht="12" customHeight="1" x14ac:dyDescent="0.15">
      <c r="A13" s="60">
        <v>20</v>
      </c>
      <c r="B13" s="33">
        <v>205</v>
      </c>
      <c r="C13" s="33" t="s">
        <v>117</v>
      </c>
      <c r="D13" s="91">
        <v>2980</v>
      </c>
      <c r="E13" s="91">
        <v>1020</v>
      </c>
      <c r="F13" s="91">
        <v>870</v>
      </c>
      <c r="G13" s="91">
        <v>1960</v>
      </c>
    </row>
    <row r="14" spans="1:9" ht="12" customHeight="1" x14ac:dyDescent="0.15">
      <c r="A14" s="60">
        <v>20</v>
      </c>
      <c r="B14" s="33">
        <v>206</v>
      </c>
      <c r="C14" s="33" t="s">
        <v>118</v>
      </c>
      <c r="D14" s="91">
        <v>630</v>
      </c>
      <c r="E14" s="91">
        <v>411</v>
      </c>
      <c r="F14" s="91">
        <v>394</v>
      </c>
      <c r="G14" s="91">
        <v>219</v>
      </c>
    </row>
    <row r="15" spans="1:9" ht="12" customHeight="1" x14ac:dyDescent="0.15">
      <c r="A15" s="60">
        <v>20</v>
      </c>
      <c r="B15" s="33">
        <v>207</v>
      </c>
      <c r="C15" s="33" t="s">
        <v>119</v>
      </c>
      <c r="D15" s="91">
        <v>1750</v>
      </c>
      <c r="E15" s="91">
        <v>266</v>
      </c>
      <c r="F15" s="91">
        <v>252</v>
      </c>
      <c r="G15" s="91">
        <v>1480</v>
      </c>
    </row>
    <row r="16" spans="1:9" ht="12" customHeight="1" x14ac:dyDescent="0.15">
      <c r="A16" s="60">
        <v>20</v>
      </c>
      <c r="B16" s="33">
        <v>208</v>
      </c>
      <c r="C16" s="33" t="s">
        <v>120</v>
      </c>
      <c r="D16" s="91">
        <v>2720</v>
      </c>
      <c r="E16" s="91">
        <v>1040</v>
      </c>
      <c r="F16" s="91">
        <v>897</v>
      </c>
      <c r="G16" s="91">
        <v>1680</v>
      </c>
    </row>
    <row r="17" spans="1:7" ht="12" customHeight="1" x14ac:dyDescent="0.15">
      <c r="A17" s="60">
        <v>20</v>
      </c>
      <c r="B17" s="33">
        <v>209</v>
      </c>
      <c r="C17" s="33" t="s">
        <v>121</v>
      </c>
      <c r="D17" s="91">
        <v>5160</v>
      </c>
      <c r="E17" s="91">
        <v>3380</v>
      </c>
      <c r="F17" s="91">
        <v>2940</v>
      </c>
      <c r="G17" s="91">
        <v>1780</v>
      </c>
    </row>
    <row r="18" spans="1:7" ht="12" customHeight="1" x14ac:dyDescent="0.15">
      <c r="A18" s="60">
        <v>20</v>
      </c>
      <c r="B18" s="33">
        <v>210</v>
      </c>
      <c r="C18" s="33" t="s">
        <v>122</v>
      </c>
      <c r="D18" s="91">
        <v>1850</v>
      </c>
      <c r="E18" s="91">
        <v>1380</v>
      </c>
      <c r="F18" s="91">
        <v>1210</v>
      </c>
      <c r="G18" s="91">
        <v>464</v>
      </c>
    </row>
    <row r="19" spans="1:7" ht="12" customHeight="1" x14ac:dyDescent="0.15">
      <c r="A19" s="60">
        <v>20</v>
      </c>
      <c r="B19" s="33">
        <v>211</v>
      </c>
      <c r="C19" s="33" t="s">
        <v>123</v>
      </c>
      <c r="D19" s="91">
        <v>2970</v>
      </c>
      <c r="E19" s="91">
        <v>599</v>
      </c>
      <c r="F19" s="91">
        <v>531</v>
      </c>
      <c r="G19" s="91">
        <v>2370</v>
      </c>
    </row>
    <row r="20" spans="1:7" ht="12" customHeight="1" x14ac:dyDescent="0.15">
      <c r="A20" s="60">
        <v>20</v>
      </c>
      <c r="B20" s="33">
        <v>212</v>
      </c>
      <c r="C20" s="33" t="s">
        <v>124</v>
      </c>
      <c r="D20" s="91">
        <v>2480</v>
      </c>
      <c r="E20" s="91">
        <v>2130</v>
      </c>
      <c r="F20" s="91">
        <v>1880</v>
      </c>
      <c r="G20" s="91">
        <v>354</v>
      </c>
    </row>
    <row r="21" spans="1:7" ht="12" customHeight="1" x14ac:dyDescent="0.15">
      <c r="A21" s="60">
        <v>20</v>
      </c>
      <c r="B21" s="33">
        <v>213</v>
      </c>
      <c r="C21" s="33" t="s">
        <v>125</v>
      </c>
      <c r="D21" s="91">
        <v>3350</v>
      </c>
      <c r="E21" s="91">
        <v>1840</v>
      </c>
      <c r="F21" s="91">
        <v>1550</v>
      </c>
      <c r="G21" s="91">
        <v>1510</v>
      </c>
    </row>
    <row r="22" spans="1:7" ht="12" customHeight="1" x14ac:dyDescent="0.15">
      <c r="A22" s="60">
        <v>20</v>
      </c>
      <c r="B22" s="33">
        <v>214</v>
      </c>
      <c r="C22" s="33" t="s">
        <v>126</v>
      </c>
      <c r="D22" s="91">
        <v>2390</v>
      </c>
      <c r="E22" s="91">
        <v>1350</v>
      </c>
      <c r="F22" s="91">
        <v>1150</v>
      </c>
      <c r="G22" s="91">
        <v>1040</v>
      </c>
    </row>
    <row r="23" spans="1:7" ht="12" customHeight="1" x14ac:dyDescent="0.15">
      <c r="A23" s="60">
        <v>20</v>
      </c>
      <c r="B23" s="33">
        <v>215</v>
      </c>
      <c r="C23" s="33" t="s">
        <v>127</v>
      </c>
      <c r="D23" s="91">
        <v>2950</v>
      </c>
      <c r="E23" s="91">
        <v>996</v>
      </c>
      <c r="F23" s="91">
        <v>899</v>
      </c>
      <c r="G23" s="91">
        <v>1950</v>
      </c>
    </row>
    <row r="24" spans="1:7" ht="12" customHeight="1" x14ac:dyDescent="0.15">
      <c r="A24" s="60">
        <v>20</v>
      </c>
      <c r="B24" s="33">
        <v>217</v>
      </c>
      <c r="C24" s="33" t="s">
        <v>128</v>
      </c>
      <c r="D24" s="91">
        <v>6430</v>
      </c>
      <c r="E24" s="91">
        <v>3860</v>
      </c>
      <c r="F24" s="91">
        <v>3500</v>
      </c>
      <c r="G24" s="91">
        <v>2570</v>
      </c>
    </row>
    <row r="25" spans="1:7" ht="12" customHeight="1" x14ac:dyDescent="0.15">
      <c r="A25" s="60">
        <v>20</v>
      </c>
      <c r="B25" s="33">
        <v>218</v>
      </c>
      <c r="C25" s="33" t="s">
        <v>129</v>
      </c>
      <c r="D25" s="91">
        <v>1550</v>
      </c>
      <c r="E25" s="91">
        <v>826</v>
      </c>
      <c r="F25" s="91">
        <v>791</v>
      </c>
      <c r="G25" s="91">
        <v>727</v>
      </c>
    </row>
    <row r="26" spans="1:7" ht="12" customHeight="1" x14ac:dyDescent="0.15">
      <c r="A26" s="60">
        <v>20</v>
      </c>
      <c r="B26" s="33">
        <v>219</v>
      </c>
      <c r="C26" s="33" t="s">
        <v>130</v>
      </c>
      <c r="D26" s="91">
        <v>2330</v>
      </c>
      <c r="E26" s="91">
        <v>1100</v>
      </c>
      <c r="F26" s="91">
        <v>942</v>
      </c>
      <c r="G26" s="91">
        <v>1230</v>
      </c>
    </row>
    <row r="27" spans="1:7" ht="12" customHeight="1" x14ac:dyDescent="0.15">
      <c r="A27" s="60">
        <v>20</v>
      </c>
      <c r="B27" s="33">
        <v>220</v>
      </c>
      <c r="C27" s="33" t="s">
        <v>225</v>
      </c>
      <c r="D27" s="91">
        <v>6680</v>
      </c>
      <c r="E27" s="91">
        <v>5190</v>
      </c>
      <c r="F27" s="91">
        <v>4720</v>
      </c>
      <c r="G27" s="91">
        <v>1490</v>
      </c>
    </row>
    <row r="28" spans="1:7" ht="12" customHeight="1" x14ac:dyDescent="0.15">
      <c r="A28" s="60">
        <v>20</v>
      </c>
      <c r="B28" s="33">
        <v>303</v>
      </c>
      <c r="C28" s="33" t="s">
        <v>132</v>
      </c>
      <c r="D28" s="91">
        <v>913</v>
      </c>
      <c r="E28" s="91">
        <v>189</v>
      </c>
      <c r="F28" s="91">
        <v>160</v>
      </c>
      <c r="G28" s="91">
        <v>724</v>
      </c>
    </row>
    <row r="29" spans="1:7" ht="12" customHeight="1" x14ac:dyDescent="0.15">
      <c r="A29" s="60">
        <v>20</v>
      </c>
      <c r="B29" s="33">
        <v>304</v>
      </c>
      <c r="C29" s="33" t="s">
        <v>133</v>
      </c>
      <c r="D29" s="91">
        <v>1840</v>
      </c>
      <c r="E29" s="91">
        <v>42</v>
      </c>
      <c r="F29" s="91">
        <v>35</v>
      </c>
      <c r="G29" s="91">
        <v>1800</v>
      </c>
    </row>
    <row r="30" spans="1:7" ht="12" customHeight="1" x14ac:dyDescent="0.15">
      <c r="A30" s="60">
        <v>20</v>
      </c>
      <c r="B30" s="33">
        <v>305</v>
      </c>
      <c r="C30" s="33" t="s">
        <v>134</v>
      </c>
      <c r="D30" s="91">
        <v>1930</v>
      </c>
      <c r="E30" s="91">
        <v>108</v>
      </c>
      <c r="F30" s="91">
        <v>92</v>
      </c>
      <c r="G30" s="91">
        <v>1820</v>
      </c>
    </row>
    <row r="31" spans="1:7" ht="12" customHeight="1" x14ac:dyDescent="0.15">
      <c r="A31" s="60">
        <v>20</v>
      </c>
      <c r="B31" s="33">
        <v>306</v>
      </c>
      <c r="C31" s="33" t="s">
        <v>135</v>
      </c>
      <c r="D31" s="91">
        <v>288</v>
      </c>
      <c r="E31" s="91">
        <v>41</v>
      </c>
      <c r="F31" s="91">
        <v>34</v>
      </c>
      <c r="G31" s="91">
        <v>247</v>
      </c>
    </row>
    <row r="32" spans="1:7" ht="12" customHeight="1" x14ac:dyDescent="0.15">
      <c r="A32" s="60">
        <v>20</v>
      </c>
      <c r="B32" s="33">
        <v>307</v>
      </c>
      <c r="C32" s="33" t="s">
        <v>136</v>
      </c>
      <c r="D32" s="91">
        <v>163</v>
      </c>
      <c r="E32" s="91">
        <v>29</v>
      </c>
      <c r="F32" s="91">
        <v>24</v>
      </c>
      <c r="G32" s="91">
        <v>134</v>
      </c>
    </row>
    <row r="33" spans="1:7" ht="12" customHeight="1" x14ac:dyDescent="0.15">
      <c r="A33" s="60">
        <v>20</v>
      </c>
      <c r="B33" s="33">
        <v>309</v>
      </c>
      <c r="C33" s="33" t="s">
        <v>137</v>
      </c>
      <c r="D33" s="91">
        <v>1260</v>
      </c>
      <c r="E33" s="91">
        <v>703</v>
      </c>
      <c r="F33" s="91">
        <v>611</v>
      </c>
      <c r="G33" s="91">
        <v>552</v>
      </c>
    </row>
    <row r="34" spans="1:7" ht="12" customHeight="1" x14ac:dyDescent="0.15">
      <c r="A34" s="60">
        <v>20</v>
      </c>
      <c r="B34" s="33">
        <v>321</v>
      </c>
      <c r="C34" s="33" t="s">
        <v>138</v>
      </c>
      <c r="D34" s="91">
        <v>329</v>
      </c>
      <c r="E34" s="91">
        <v>115</v>
      </c>
      <c r="F34" s="91">
        <v>103</v>
      </c>
      <c r="G34" s="91">
        <v>214</v>
      </c>
    </row>
    <row r="35" spans="1:7" ht="12" customHeight="1" x14ac:dyDescent="0.15">
      <c r="A35" s="60">
        <v>20</v>
      </c>
      <c r="B35" s="33">
        <v>323</v>
      </c>
      <c r="C35" s="33" t="s">
        <v>140</v>
      </c>
      <c r="D35" s="91">
        <v>754</v>
      </c>
      <c r="E35" s="91">
        <v>233</v>
      </c>
      <c r="F35" s="91">
        <v>204</v>
      </c>
      <c r="G35" s="91">
        <v>521</v>
      </c>
    </row>
    <row r="36" spans="1:7" ht="12" customHeight="1" x14ac:dyDescent="0.15">
      <c r="A36" s="60">
        <v>20</v>
      </c>
      <c r="B36" s="33">
        <v>324</v>
      </c>
      <c r="C36" s="33" t="s">
        <v>141</v>
      </c>
      <c r="D36" s="91">
        <v>1290</v>
      </c>
      <c r="E36" s="91">
        <v>711</v>
      </c>
      <c r="F36" s="91">
        <v>604</v>
      </c>
      <c r="G36" s="91">
        <v>580</v>
      </c>
    </row>
    <row r="37" spans="1:7" ht="12" customHeight="1" x14ac:dyDescent="0.15">
      <c r="A37" s="60">
        <v>20</v>
      </c>
      <c r="B37" s="33">
        <v>349</v>
      </c>
      <c r="C37" s="33" t="s">
        <v>148</v>
      </c>
      <c r="D37" s="91">
        <v>431</v>
      </c>
      <c r="E37" s="91">
        <v>228</v>
      </c>
      <c r="F37" s="91">
        <v>179</v>
      </c>
      <c r="G37" s="91">
        <v>203</v>
      </c>
    </row>
    <row r="38" spans="1:7" ht="12" customHeight="1" x14ac:dyDescent="0.15">
      <c r="A38" s="60">
        <v>20</v>
      </c>
      <c r="B38" s="33">
        <v>350</v>
      </c>
      <c r="C38" s="33" t="s">
        <v>226</v>
      </c>
      <c r="D38" s="91">
        <v>875</v>
      </c>
      <c r="E38" s="91">
        <v>474</v>
      </c>
      <c r="F38" s="91">
        <v>380</v>
      </c>
      <c r="G38" s="91">
        <v>401</v>
      </c>
    </row>
    <row r="39" spans="1:7" ht="12" customHeight="1" x14ac:dyDescent="0.15">
      <c r="A39" s="60">
        <v>20</v>
      </c>
      <c r="B39" s="33">
        <v>361</v>
      </c>
      <c r="C39" s="33" t="s">
        <v>149</v>
      </c>
      <c r="D39" s="91">
        <v>50</v>
      </c>
      <c r="E39" s="91">
        <v>25</v>
      </c>
      <c r="F39" s="91">
        <v>19</v>
      </c>
      <c r="G39" s="91">
        <v>25</v>
      </c>
    </row>
    <row r="40" spans="1:7" ht="12" customHeight="1" x14ac:dyDescent="0.15">
      <c r="A40" s="60">
        <v>20</v>
      </c>
      <c r="B40" s="33">
        <v>362</v>
      </c>
      <c r="C40" s="33" t="s">
        <v>150</v>
      </c>
      <c r="D40" s="91">
        <v>1600</v>
      </c>
      <c r="E40" s="91">
        <v>899</v>
      </c>
      <c r="F40" s="91">
        <v>732</v>
      </c>
      <c r="G40" s="91">
        <v>704</v>
      </c>
    </row>
    <row r="41" spans="1:7" ht="12" customHeight="1" x14ac:dyDescent="0.15">
      <c r="A41" s="60">
        <v>20</v>
      </c>
      <c r="B41" s="33">
        <v>363</v>
      </c>
      <c r="C41" s="33" t="s">
        <v>151</v>
      </c>
      <c r="D41" s="91">
        <v>1130</v>
      </c>
      <c r="E41" s="91">
        <v>555</v>
      </c>
      <c r="F41" s="91">
        <v>481</v>
      </c>
      <c r="G41" s="91">
        <v>578</v>
      </c>
    </row>
    <row r="42" spans="1:7" ht="12" customHeight="1" x14ac:dyDescent="0.15">
      <c r="A42" s="60">
        <v>20</v>
      </c>
      <c r="B42" s="33">
        <v>382</v>
      </c>
      <c r="C42" s="33" t="s">
        <v>153</v>
      </c>
      <c r="D42" s="91">
        <v>940</v>
      </c>
      <c r="E42" s="91">
        <v>532</v>
      </c>
      <c r="F42" s="91">
        <v>467</v>
      </c>
      <c r="G42" s="91">
        <v>408</v>
      </c>
    </row>
    <row r="43" spans="1:7" ht="12" customHeight="1" x14ac:dyDescent="0.15">
      <c r="A43" s="60">
        <v>20</v>
      </c>
      <c r="B43" s="33">
        <v>383</v>
      </c>
      <c r="C43" s="33" t="s">
        <v>154</v>
      </c>
      <c r="D43" s="91">
        <v>1500</v>
      </c>
      <c r="E43" s="91">
        <v>709</v>
      </c>
      <c r="F43" s="91">
        <v>620</v>
      </c>
      <c r="G43" s="91">
        <v>790</v>
      </c>
    </row>
    <row r="44" spans="1:7" ht="12" customHeight="1" x14ac:dyDescent="0.15">
      <c r="A44" s="60">
        <v>20</v>
      </c>
      <c r="B44" s="33">
        <v>384</v>
      </c>
      <c r="C44" s="33" t="s">
        <v>155</v>
      </c>
      <c r="D44" s="91">
        <v>1160</v>
      </c>
      <c r="E44" s="91">
        <v>827</v>
      </c>
      <c r="F44" s="91">
        <v>718</v>
      </c>
      <c r="G44" s="91">
        <v>335</v>
      </c>
    </row>
    <row r="45" spans="1:7" ht="12" customHeight="1" x14ac:dyDescent="0.15">
      <c r="A45" s="60">
        <v>20</v>
      </c>
      <c r="B45" s="33">
        <v>385</v>
      </c>
      <c r="C45" s="33" t="s">
        <v>156</v>
      </c>
      <c r="D45" s="91">
        <v>862</v>
      </c>
      <c r="E45" s="91">
        <v>524</v>
      </c>
      <c r="F45" s="91">
        <v>456</v>
      </c>
      <c r="G45" s="91">
        <v>338</v>
      </c>
    </row>
    <row r="46" spans="1:7" ht="12" customHeight="1" x14ac:dyDescent="0.15">
      <c r="A46" s="60">
        <v>20</v>
      </c>
      <c r="B46" s="33">
        <v>386</v>
      </c>
      <c r="C46" s="33" t="s">
        <v>157</v>
      </c>
      <c r="D46" s="91">
        <v>754</v>
      </c>
      <c r="E46" s="91">
        <v>418</v>
      </c>
      <c r="F46" s="91">
        <v>355</v>
      </c>
      <c r="G46" s="91">
        <v>336</v>
      </c>
    </row>
    <row r="47" spans="1:7" ht="12" customHeight="1" x14ac:dyDescent="0.15">
      <c r="A47" s="60">
        <v>20</v>
      </c>
      <c r="B47" s="33">
        <v>388</v>
      </c>
      <c r="C47" s="33" t="s">
        <v>159</v>
      </c>
      <c r="D47" s="91">
        <v>490</v>
      </c>
      <c r="E47" s="91">
        <v>401</v>
      </c>
      <c r="F47" s="91">
        <v>347</v>
      </c>
      <c r="G47" s="91">
        <v>89</v>
      </c>
    </row>
    <row r="48" spans="1:7" ht="12" customHeight="1" x14ac:dyDescent="0.15">
      <c r="A48" s="60">
        <v>20</v>
      </c>
      <c r="B48" s="33">
        <v>402</v>
      </c>
      <c r="C48" s="33" t="s">
        <v>160</v>
      </c>
      <c r="D48" s="91">
        <v>1030</v>
      </c>
      <c r="E48" s="91">
        <v>234</v>
      </c>
      <c r="F48" s="91">
        <v>195</v>
      </c>
      <c r="G48" s="91">
        <v>800</v>
      </c>
    </row>
    <row r="49" spans="1:7" ht="12" customHeight="1" x14ac:dyDescent="0.15">
      <c r="A49" s="60">
        <v>20</v>
      </c>
      <c r="B49" s="33">
        <v>403</v>
      </c>
      <c r="C49" s="33" t="s">
        <v>161</v>
      </c>
      <c r="D49" s="91">
        <v>936</v>
      </c>
      <c r="E49" s="91">
        <v>280</v>
      </c>
      <c r="F49" s="91">
        <v>236</v>
      </c>
      <c r="G49" s="91">
        <v>656</v>
      </c>
    </row>
    <row r="50" spans="1:7" ht="12" customHeight="1" x14ac:dyDescent="0.15">
      <c r="A50" s="60">
        <v>20</v>
      </c>
      <c r="B50" s="33">
        <v>404</v>
      </c>
      <c r="C50" s="33" t="s">
        <v>162</v>
      </c>
      <c r="D50" s="91">
        <v>495</v>
      </c>
      <c r="E50" s="91">
        <v>236</v>
      </c>
      <c r="F50" s="91">
        <v>184</v>
      </c>
      <c r="G50" s="91">
        <v>259</v>
      </c>
    </row>
    <row r="51" spans="1:7" ht="12" customHeight="1" x14ac:dyDescent="0.15">
      <c r="A51" s="60">
        <v>20</v>
      </c>
      <c r="B51" s="33">
        <v>407</v>
      </c>
      <c r="C51" s="33" t="s">
        <v>164</v>
      </c>
      <c r="D51" s="91">
        <v>455</v>
      </c>
      <c r="E51" s="91">
        <v>212</v>
      </c>
      <c r="F51" s="91">
        <v>172</v>
      </c>
      <c r="G51" s="91">
        <v>243</v>
      </c>
    </row>
    <row r="52" spans="1:7" ht="12" customHeight="1" x14ac:dyDescent="0.15">
      <c r="A52" s="60">
        <v>20</v>
      </c>
      <c r="B52" s="33">
        <v>409</v>
      </c>
      <c r="C52" s="33" t="s">
        <v>166</v>
      </c>
      <c r="D52" s="91">
        <v>21</v>
      </c>
      <c r="E52" s="91">
        <v>8</v>
      </c>
      <c r="F52" s="91">
        <v>6</v>
      </c>
      <c r="G52" s="91">
        <v>13</v>
      </c>
    </row>
    <row r="53" spans="1:7" ht="12" customHeight="1" x14ac:dyDescent="0.15">
      <c r="A53" s="60">
        <v>20</v>
      </c>
      <c r="B53" s="33">
        <v>410</v>
      </c>
      <c r="C53" s="33" t="s">
        <v>167</v>
      </c>
      <c r="D53" s="91">
        <v>119</v>
      </c>
      <c r="E53" s="91">
        <v>52</v>
      </c>
      <c r="F53" s="91">
        <v>39</v>
      </c>
      <c r="G53" s="91">
        <v>67</v>
      </c>
    </row>
    <row r="54" spans="1:7" ht="12" customHeight="1" x14ac:dyDescent="0.15">
      <c r="A54" s="60">
        <v>20</v>
      </c>
      <c r="B54" s="33">
        <v>411</v>
      </c>
      <c r="C54" s="33" t="s">
        <v>168</v>
      </c>
      <c r="D54" s="91">
        <v>412</v>
      </c>
      <c r="E54" s="91">
        <v>154</v>
      </c>
      <c r="F54" s="91">
        <v>124</v>
      </c>
      <c r="G54" s="91">
        <v>258</v>
      </c>
    </row>
    <row r="55" spans="1:7" ht="12" customHeight="1" x14ac:dyDescent="0.15">
      <c r="A55" s="60">
        <v>20</v>
      </c>
      <c r="B55" s="33">
        <v>412</v>
      </c>
      <c r="C55" s="33" t="s">
        <v>169</v>
      </c>
      <c r="D55" s="91">
        <v>110</v>
      </c>
      <c r="E55" s="91">
        <v>68</v>
      </c>
      <c r="F55" s="91">
        <v>56</v>
      </c>
      <c r="G55" s="91">
        <v>42</v>
      </c>
    </row>
    <row r="56" spans="1:7" ht="12" customHeight="1" x14ac:dyDescent="0.15">
      <c r="A56" s="60">
        <v>20</v>
      </c>
      <c r="B56" s="33">
        <v>413</v>
      </c>
      <c r="C56" s="33" t="s">
        <v>170</v>
      </c>
      <c r="D56" s="91">
        <v>95</v>
      </c>
      <c r="E56" s="91">
        <v>24</v>
      </c>
      <c r="F56" s="91">
        <v>18</v>
      </c>
      <c r="G56" s="91">
        <v>71</v>
      </c>
    </row>
    <row r="57" spans="1:7" ht="12" customHeight="1" x14ac:dyDescent="0.15">
      <c r="A57" s="60">
        <v>20</v>
      </c>
      <c r="B57" s="33">
        <v>414</v>
      </c>
      <c r="C57" s="33" t="s">
        <v>171</v>
      </c>
      <c r="D57" s="91">
        <v>199</v>
      </c>
      <c r="E57" s="91">
        <v>67</v>
      </c>
      <c r="F57" s="91">
        <v>53</v>
      </c>
      <c r="G57" s="91">
        <v>132</v>
      </c>
    </row>
    <row r="58" spans="1:7" ht="12" customHeight="1" x14ac:dyDescent="0.15">
      <c r="A58" s="60">
        <v>20</v>
      </c>
      <c r="B58" s="33">
        <v>415</v>
      </c>
      <c r="C58" s="33" t="s">
        <v>172</v>
      </c>
      <c r="D58" s="91">
        <v>458</v>
      </c>
      <c r="E58" s="91">
        <v>159</v>
      </c>
      <c r="F58" s="91">
        <v>133</v>
      </c>
      <c r="G58" s="91">
        <v>299</v>
      </c>
    </row>
    <row r="59" spans="1:7" ht="12" customHeight="1" x14ac:dyDescent="0.15">
      <c r="A59" s="60">
        <v>20</v>
      </c>
      <c r="B59" s="33">
        <v>416</v>
      </c>
      <c r="C59" s="33" t="s">
        <v>173</v>
      </c>
      <c r="D59" s="91">
        <v>595</v>
      </c>
      <c r="E59" s="91">
        <v>176</v>
      </c>
      <c r="F59" s="91">
        <v>145</v>
      </c>
      <c r="G59" s="91">
        <v>419</v>
      </c>
    </row>
    <row r="60" spans="1:7" ht="12" customHeight="1" x14ac:dyDescent="0.15">
      <c r="A60" s="60">
        <v>20</v>
      </c>
      <c r="B60" s="33">
        <v>417</v>
      </c>
      <c r="C60" s="33" t="s">
        <v>174</v>
      </c>
      <c r="D60" s="91">
        <v>197</v>
      </c>
      <c r="E60" s="91">
        <v>57</v>
      </c>
      <c r="F60" s="91">
        <v>44</v>
      </c>
      <c r="G60" s="91">
        <v>140</v>
      </c>
    </row>
    <row r="61" spans="1:7" ht="12" customHeight="1" x14ac:dyDescent="0.15">
      <c r="A61" s="60">
        <v>20</v>
      </c>
      <c r="B61" s="33">
        <v>422</v>
      </c>
      <c r="C61" s="33" t="s">
        <v>178</v>
      </c>
      <c r="D61" s="91">
        <v>151</v>
      </c>
      <c r="E61" s="91">
        <v>78</v>
      </c>
      <c r="F61" s="91">
        <v>60</v>
      </c>
      <c r="G61" s="91">
        <v>73</v>
      </c>
    </row>
    <row r="62" spans="1:7" ht="12" customHeight="1" x14ac:dyDescent="0.15">
      <c r="A62" s="60">
        <v>20</v>
      </c>
      <c r="B62" s="33">
        <v>423</v>
      </c>
      <c r="C62" s="33" t="s">
        <v>179</v>
      </c>
      <c r="D62" s="91">
        <v>272</v>
      </c>
      <c r="E62" s="91">
        <v>175</v>
      </c>
      <c r="F62" s="91">
        <v>134</v>
      </c>
      <c r="G62" s="91">
        <v>97</v>
      </c>
    </row>
    <row r="63" spans="1:7" ht="12" customHeight="1" x14ac:dyDescent="0.15">
      <c r="A63" s="60">
        <v>20</v>
      </c>
      <c r="B63" s="33">
        <v>425</v>
      </c>
      <c r="C63" s="33" t="s">
        <v>181</v>
      </c>
      <c r="D63" s="91">
        <v>210</v>
      </c>
      <c r="E63" s="91">
        <v>87</v>
      </c>
      <c r="F63" s="91">
        <v>69</v>
      </c>
      <c r="G63" s="91">
        <v>123</v>
      </c>
    </row>
    <row r="64" spans="1:7" ht="12" customHeight="1" x14ac:dyDescent="0.15">
      <c r="A64" s="60">
        <v>20</v>
      </c>
      <c r="B64" s="33">
        <v>429</v>
      </c>
      <c r="C64" s="33" t="s">
        <v>185</v>
      </c>
      <c r="D64" s="91">
        <v>42</v>
      </c>
      <c r="E64" s="91">
        <v>30</v>
      </c>
      <c r="F64" s="91">
        <v>23</v>
      </c>
      <c r="G64" s="91">
        <v>12</v>
      </c>
    </row>
    <row r="65" spans="1:7" ht="12" customHeight="1" x14ac:dyDescent="0.15">
      <c r="A65" s="60">
        <v>20</v>
      </c>
      <c r="B65" s="33">
        <v>430</v>
      </c>
      <c r="C65" s="33" t="s">
        <v>186</v>
      </c>
      <c r="D65" s="91">
        <v>141</v>
      </c>
      <c r="E65" s="91">
        <v>79</v>
      </c>
      <c r="F65" s="91">
        <v>62</v>
      </c>
      <c r="G65" s="91">
        <v>62</v>
      </c>
    </row>
    <row r="66" spans="1:7" ht="12" customHeight="1" x14ac:dyDescent="0.15">
      <c r="A66" s="60">
        <v>20</v>
      </c>
      <c r="B66" s="33">
        <v>432</v>
      </c>
      <c r="C66" s="33" t="s">
        <v>227</v>
      </c>
      <c r="D66" s="91">
        <v>1110</v>
      </c>
      <c r="E66" s="91">
        <v>473</v>
      </c>
      <c r="F66" s="91">
        <v>369</v>
      </c>
      <c r="G66" s="91">
        <v>636</v>
      </c>
    </row>
    <row r="67" spans="1:7" ht="12" customHeight="1" x14ac:dyDescent="0.15">
      <c r="A67" s="60">
        <v>20</v>
      </c>
      <c r="B67" s="33">
        <v>446</v>
      </c>
      <c r="C67" s="33" t="s">
        <v>191</v>
      </c>
      <c r="D67" s="91">
        <v>358</v>
      </c>
      <c r="E67" s="91">
        <v>205</v>
      </c>
      <c r="F67" s="91">
        <v>178</v>
      </c>
      <c r="G67" s="91">
        <v>153</v>
      </c>
    </row>
    <row r="68" spans="1:7" ht="12" customHeight="1" x14ac:dyDescent="0.15">
      <c r="A68" s="60">
        <v>20</v>
      </c>
      <c r="B68" s="33">
        <v>448</v>
      </c>
      <c r="C68" s="33" t="s">
        <v>193</v>
      </c>
      <c r="D68" s="91">
        <v>226</v>
      </c>
      <c r="E68" s="91">
        <v>89</v>
      </c>
      <c r="F68" s="91">
        <v>78</v>
      </c>
      <c r="G68" s="91">
        <v>137</v>
      </c>
    </row>
    <row r="69" spans="1:7" ht="12" customHeight="1" x14ac:dyDescent="0.15">
      <c r="A69" s="60">
        <v>20</v>
      </c>
      <c r="B69" s="33">
        <v>450</v>
      </c>
      <c r="C69" s="33" t="s">
        <v>195</v>
      </c>
      <c r="D69" s="91">
        <v>771</v>
      </c>
      <c r="E69" s="91">
        <v>182</v>
      </c>
      <c r="F69" s="91">
        <v>167</v>
      </c>
      <c r="G69" s="91">
        <v>589</v>
      </c>
    </row>
    <row r="70" spans="1:7" ht="12" customHeight="1" x14ac:dyDescent="0.15">
      <c r="A70" s="60">
        <v>20</v>
      </c>
      <c r="B70" s="33">
        <v>451</v>
      </c>
      <c r="C70" s="33" t="s">
        <v>196</v>
      </c>
      <c r="D70" s="91">
        <v>527</v>
      </c>
      <c r="E70" s="91">
        <v>100</v>
      </c>
      <c r="F70" s="91">
        <v>88</v>
      </c>
      <c r="G70" s="91">
        <v>427</v>
      </c>
    </row>
    <row r="71" spans="1:7" ht="12" customHeight="1" x14ac:dyDescent="0.15">
      <c r="A71" s="60">
        <v>20</v>
      </c>
      <c r="B71" s="33">
        <v>452</v>
      </c>
      <c r="C71" s="33" t="s">
        <v>228</v>
      </c>
      <c r="D71" s="91">
        <v>620</v>
      </c>
      <c r="E71" s="91">
        <v>326</v>
      </c>
      <c r="F71" s="91">
        <v>280</v>
      </c>
      <c r="G71" s="91">
        <v>294</v>
      </c>
    </row>
    <row r="72" spans="1:7" ht="12" customHeight="1" x14ac:dyDescent="0.15">
      <c r="A72" s="60">
        <v>20</v>
      </c>
      <c r="B72" s="33">
        <v>481</v>
      </c>
      <c r="C72" s="33" t="s">
        <v>204</v>
      </c>
      <c r="D72" s="91">
        <v>858</v>
      </c>
      <c r="E72" s="91">
        <v>687</v>
      </c>
      <c r="F72" s="91">
        <v>634</v>
      </c>
      <c r="G72" s="91">
        <v>171</v>
      </c>
    </row>
    <row r="73" spans="1:7" ht="12" customHeight="1" x14ac:dyDescent="0.15">
      <c r="A73" s="60">
        <v>20</v>
      </c>
      <c r="B73" s="33">
        <v>482</v>
      </c>
      <c r="C73" s="33" t="s">
        <v>205</v>
      </c>
      <c r="D73" s="91">
        <v>1120</v>
      </c>
      <c r="E73" s="91">
        <v>1010</v>
      </c>
      <c r="F73" s="91">
        <v>932</v>
      </c>
      <c r="G73" s="91">
        <v>107</v>
      </c>
    </row>
    <row r="74" spans="1:7" ht="12" customHeight="1" x14ac:dyDescent="0.15">
      <c r="A74" s="60">
        <v>20</v>
      </c>
      <c r="B74" s="33">
        <v>485</v>
      </c>
      <c r="C74" s="33" t="s">
        <v>208</v>
      </c>
      <c r="D74" s="91">
        <v>730</v>
      </c>
      <c r="E74" s="91">
        <v>632</v>
      </c>
      <c r="F74" s="91">
        <v>530</v>
      </c>
      <c r="G74" s="91">
        <v>98</v>
      </c>
    </row>
    <row r="75" spans="1:7" ht="12" customHeight="1" x14ac:dyDescent="0.15">
      <c r="A75" s="60">
        <v>20</v>
      </c>
      <c r="B75" s="33">
        <v>486</v>
      </c>
      <c r="C75" s="33" t="s">
        <v>209</v>
      </c>
      <c r="D75" s="91">
        <v>411</v>
      </c>
      <c r="E75" s="91">
        <v>333</v>
      </c>
      <c r="F75" s="91">
        <v>216</v>
      </c>
      <c r="G75" s="91">
        <v>78</v>
      </c>
    </row>
    <row r="76" spans="1:7" ht="12" customHeight="1" x14ac:dyDescent="0.15">
      <c r="A76" s="60">
        <v>20</v>
      </c>
      <c r="B76" s="33">
        <v>521</v>
      </c>
      <c r="C76" s="33" t="s">
        <v>210</v>
      </c>
      <c r="D76" s="91">
        <v>518</v>
      </c>
      <c r="E76" s="91">
        <v>189</v>
      </c>
      <c r="F76" s="91">
        <v>173</v>
      </c>
      <c r="G76" s="91">
        <v>329</v>
      </c>
    </row>
    <row r="77" spans="1:7" ht="12" customHeight="1" x14ac:dyDescent="0.15">
      <c r="A77" s="60">
        <v>20</v>
      </c>
      <c r="B77" s="33">
        <v>541</v>
      </c>
      <c r="C77" s="33" t="s">
        <v>211</v>
      </c>
      <c r="D77" s="91">
        <v>790</v>
      </c>
      <c r="E77" s="91">
        <v>159</v>
      </c>
      <c r="F77" s="91">
        <v>155</v>
      </c>
      <c r="G77" s="91">
        <v>631</v>
      </c>
    </row>
    <row r="78" spans="1:7" ht="12" customHeight="1" x14ac:dyDescent="0.15">
      <c r="A78" s="60">
        <v>20</v>
      </c>
      <c r="B78" s="33">
        <v>543</v>
      </c>
      <c r="C78" s="33" t="s">
        <v>212</v>
      </c>
      <c r="D78" s="91">
        <v>629</v>
      </c>
      <c r="E78" s="91">
        <v>138</v>
      </c>
      <c r="F78" s="91">
        <v>120</v>
      </c>
      <c r="G78" s="91">
        <v>491</v>
      </c>
    </row>
    <row r="79" spans="1:7" ht="12" customHeight="1" x14ac:dyDescent="0.15">
      <c r="A79" s="60">
        <v>20</v>
      </c>
      <c r="B79" s="33">
        <v>561</v>
      </c>
      <c r="C79" s="33" t="s">
        <v>213</v>
      </c>
      <c r="D79" s="91">
        <v>1020</v>
      </c>
      <c r="E79" s="91">
        <v>159</v>
      </c>
      <c r="F79" s="91">
        <v>128</v>
      </c>
      <c r="G79" s="91">
        <v>865</v>
      </c>
    </row>
    <row r="80" spans="1:7" ht="12" customHeight="1" x14ac:dyDescent="0.15">
      <c r="A80" s="60">
        <v>20</v>
      </c>
      <c r="B80" s="33">
        <v>562</v>
      </c>
      <c r="C80" s="33" t="s">
        <v>214</v>
      </c>
      <c r="D80" s="91">
        <v>882</v>
      </c>
      <c r="E80" s="91">
        <v>553</v>
      </c>
      <c r="F80" s="91">
        <v>453</v>
      </c>
      <c r="G80" s="91">
        <v>329</v>
      </c>
    </row>
    <row r="81" spans="1:9" ht="12" customHeight="1" x14ac:dyDescent="0.15">
      <c r="A81" s="60">
        <v>20</v>
      </c>
      <c r="B81" s="33">
        <v>563</v>
      </c>
      <c r="C81" s="33" t="s">
        <v>215</v>
      </c>
      <c r="D81" s="91">
        <v>332</v>
      </c>
      <c r="E81" s="91">
        <v>237</v>
      </c>
      <c r="F81" s="91">
        <v>178</v>
      </c>
      <c r="G81" s="91">
        <v>95</v>
      </c>
    </row>
    <row r="82" spans="1:9" ht="12" customHeight="1" x14ac:dyDescent="0.15">
      <c r="A82" s="60">
        <v>20</v>
      </c>
      <c r="B82" s="33">
        <v>583</v>
      </c>
      <c r="C82" s="33" t="s">
        <v>217</v>
      </c>
      <c r="D82" s="91">
        <v>1500</v>
      </c>
      <c r="E82" s="91">
        <v>952</v>
      </c>
      <c r="F82" s="91">
        <v>826</v>
      </c>
      <c r="G82" s="91">
        <v>548</v>
      </c>
    </row>
    <row r="83" spans="1:9" ht="12" customHeight="1" x14ac:dyDescent="0.15">
      <c r="A83" s="60">
        <v>20</v>
      </c>
      <c r="B83" s="33">
        <v>588</v>
      </c>
      <c r="C83" s="33" t="s">
        <v>220</v>
      </c>
      <c r="D83" s="91">
        <v>327</v>
      </c>
      <c r="E83" s="91">
        <v>80</v>
      </c>
      <c r="F83" s="91">
        <v>64</v>
      </c>
      <c r="G83" s="91">
        <v>247</v>
      </c>
    </row>
    <row r="84" spans="1:9" ht="12" customHeight="1" x14ac:dyDescent="0.15">
      <c r="A84" s="60">
        <v>20</v>
      </c>
      <c r="B84" s="33">
        <v>590</v>
      </c>
      <c r="C84" s="33" t="s">
        <v>229</v>
      </c>
      <c r="D84" s="91">
        <v>1750</v>
      </c>
      <c r="E84" s="91">
        <v>751</v>
      </c>
      <c r="F84" s="91">
        <v>641</v>
      </c>
      <c r="G84" s="91">
        <v>1000</v>
      </c>
    </row>
    <row r="85" spans="1:9" ht="12" customHeight="1" x14ac:dyDescent="0.15">
      <c r="A85" s="60">
        <v>20</v>
      </c>
      <c r="B85" s="33">
        <v>602</v>
      </c>
      <c r="C85" s="33" t="s">
        <v>223</v>
      </c>
      <c r="D85" s="91">
        <v>629</v>
      </c>
      <c r="E85" s="91">
        <v>354</v>
      </c>
      <c r="F85" s="91">
        <v>272</v>
      </c>
      <c r="G85" s="91">
        <v>275</v>
      </c>
    </row>
    <row r="86" spans="1:9" ht="12" customHeight="1" x14ac:dyDescent="0.15">
      <c r="A86" s="60"/>
      <c r="B86" s="33"/>
      <c r="C86" s="33"/>
      <c r="D86" s="91"/>
      <c r="E86" s="91"/>
      <c r="F86" s="91"/>
      <c r="G86" s="91"/>
    </row>
    <row r="87" spans="1:9" ht="12" customHeight="1" x14ac:dyDescent="0.15">
      <c r="A87" s="60"/>
      <c r="B87" s="33"/>
      <c r="C87" s="33" t="s">
        <v>52</v>
      </c>
      <c r="D87" s="91">
        <v>106700</v>
      </c>
      <c r="E87" s="91">
        <v>52800</v>
      </c>
      <c r="F87" s="91">
        <v>46200</v>
      </c>
      <c r="G87" s="91">
        <v>54000</v>
      </c>
    </row>
    <row r="88" spans="1:9" ht="12" customHeight="1" x14ac:dyDescent="0.15">
      <c r="A88" s="60"/>
      <c r="B88" s="33"/>
      <c r="C88" s="33"/>
      <c r="D88" s="91"/>
      <c r="E88" s="91"/>
      <c r="F88" s="91"/>
      <c r="G88" s="91"/>
    </row>
    <row r="89" spans="1:9" ht="12" customHeight="1" x14ac:dyDescent="0.15">
      <c r="A89" s="90" t="s">
        <v>23</v>
      </c>
      <c r="D89" s="87">
        <f>SUM(D9:D85)</f>
        <v>106722</v>
      </c>
      <c r="E89" s="87">
        <f>SUM(E9:E85)</f>
        <v>52765</v>
      </c>
      <c r="F89" s="87">
        <f>SUM(F9:F85)</f>
        <v>46249</v>
      </c>
      <c r="G89" s="87">
        <f>SUM(G9:G85)</f>
        <v>53967</v>
      </c>
    </row>
    <row r="90" spans="1:9" ht="12" customHeight="1" x14ac:dyDescent="0.15">
      <c r="A90" s="31" t="s">
        <v>40</v>
      </c>
    </row>
    <row r="91" spans="1:9" ht="12" customHeight="1" x14ac:dyDescent="0.15">
      <c r="A91" s="90" t="s">
        <v>41</v>
      </c>
    </row>
    <row r="92" spans="1:9" ht="12" customHeight="1" x14ac:dyDescent="0.15">
      <c r="A92" s="90" t="s">
        <v>42</v>
      </c>
    </row>
    <row r="93" spans="1:9" ht="12" customHeight="1" x14ac:dyDescent="0.15">
      <c r="A93" s="90" t="s">
        <v>43</v>
      </c>
    </row>
    <row r="94" spans="1:9" ht="12" customHeight="1" x14ac:dyDescent="0.15">
      <c r="A94" s="90" t="s">
        <v>44</v>
      </c>
    </row>
    <row r="95" spans="1:9" ht="12" customHeight="1" x14ac:dyDescent="0.15">
      <c r="A95" s="90" t="s">
        <v>45</v>
      </c>
    </row>
    <row r="96" spans="1:9" s="88" customFormat="1" ht="12" customHeight="1" x14ac:dyDescent="0.15">
      <c r="A96" s="90"/>
      <c r="D96" s="87"/>
      <c r="E96" s="87"/>
      <c r="F96" s="87"/>
      <c r="G96" s="87"/>
      <c r="H96" s="86"/>
      <c r="I96" s="86"/>
    </row>
    <row r="97" spans="1:9" s="88" customFormat="1" ht="12" customHeight="1" x14ac:dyDescent="0.15">
      <c r="A97" s="90"/>
      <c r="D97" s="87"/>
      <c r="E97" s="87"/>
      <c r="F97" s="87"/>
      <c r="G97" s="87"/>
      <c r="H97" s="86"/>
      <c r="I97" s="86"/>
    </row>
  </sheetData>
  <phoneticPr fontId="5"/>
  <pageMargins left="0.59055118110236227" right="0.59055118110236227" top="0.59055118110236227" bottom="0.59055118110236227" header="0.31496062992125984" footer="0.31496062992125984"/>
  <pageSetup paperSize="9" scale="80" orientation="portrait" horizontalDpi="4294967292"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EB9A22-B4C7-40EC-B03D-5295A56F8704}">
  <sheetPr>
    <tabColor theme="9" tint="0.39997558519241921"/>
  </sheetPr>
  <dimension ref="A1:I97"/>
  <sheetViews>
    <sheetView zoomScaleNormal="100" workbookViewId="0">
      <pane xSplit="3" ySplit="8" topLeftCell="D65" activePane="bottomRight" state="frozen"/>
      <selection activeCell="I73" sqref="I73"/>
      <selection pane="topRight" activeCell="I73" sqref="I73"/>
      <selection pane="bottomLeft" activeCell="I73" sqref="I73"/>
      <selection pane="bottomRight" activeCell="I73" sqref="I73"/>
    </sheetView>
  </sheetViews>
  <sheetFormatPr defaultColWidth="9.7109375" defaultRowHeight="12" customHeight="1" x14ac:dyDescent="0.15"/>
  <cols>
    <col min="1" max="1" width="4.7109375" style="89" customWidth="1"/>
    <col min="2" max="2" width="4.7109375" style="88" customWidth="1"/>
    <col min="3" max="3" width="11.140625" style="88" bestFit="1" customWidth="1"/>
    <col min="4" max="5" width="9.7109375" style="87" customWidth="1"/>
    <col min="6" max="7" width="10.7109375" style="87" customWidth="1"/>
    <col min="8" max="8" width="9.7109375" style="86" customWidth="1"/>
    <col min="9" max="256" width="9.7109375" style="86"/>
    <col min="257" max="258" width="4.7109375" style="86" customWidth="1"/>
    <col min="259" max="259" width="11.140625" style="86" bestFit="1" customWidth="1"/>
    <col min="260" max="261" width="9.7109375" style="86"/>
    <col min="262" max="263" width="10.7109375" style="86" customWidth="1"/>
    <col min="264" max="512" width="9.7109375" style="86"/>
    <col min="513" max="514" width="4.7109375" style="86" customWidth="1"/>
    <col min="515" max="515" width="11.140625" style="86" bestFit="1" customWidth="1"/>
    <col min="516" max="517" width="9.7109375" style="86"/>
    <col min="518" max="519" width="10.7109375" style="86" customWidth="1"/>
    <col min="520" max="768" width="9.7109375" style="86"/>
    <col min="769" max="770" width="4.7109375" style="86" customWidth="1"/>
    <col min="771" max="771" width="11.140625" style="86" bestFit="1" customWidth="1"/>
    <col min="772" max="773" width="9.7109375" style="86"/>
    <col min="774" max="775" width="10.7109375" style="86" customWidth="1"/>
    <col min="776" max="1024" width="9.7109375" style="86"/>
    <col min="1025" max="1026" width="4.7109375" style="86" customWidth="1"/>
    <col min="1027" max="1027" width="11.140625" style="86" bestFit="1" customWidth="1"/>
    <col min="1028" max="1029" width="9.7109375" style="86"/>
    <col min="1030" max="1031" width="10.7109375" style="86" customWidth="1"/>
    <col min="1032" max="1280" width="9.7109375" style="86"/>
    <col min="1281" max="1282" width="4.7109375" style="86" customWidth="1"/>
    <col min="1283" max="1283" width="11.140625" style="86" bestFit="1" customWidth="1"/>
    <col min="1284" max="1285" width="9.7109375" style="86"/>
    <col min="1286" max="1287" width="10.7109375" style="86" customWidth="1"/>
    <col min="1288" max="1536" width="9.7109375" style="86"/>
    <col min="1537" max="1538" width="4.7109375" style="86" customWidth="1"/>
    <col min="1539" max="1539" width="11.140625" style="86" bestFit="1" customWidth="1"/>
    <col min="1540" max="1541" width="9.7109375" style="86"/>
    <col min="1542" max="1543" width="10.7109375" style="86" customWidth="1"/>
    <col min="1544" max="1792" width="9.7109375" style="86"/>
    <col min="1793" max="1794" width="4.7109375" style="86" customWidth="1"/>
    <col min="1795" max="1795" width="11.140625" style="86" bestFit="1" customWidth="1"/>
    <col min="1796" max="1797" width="9.7109375" style="86"/>
    <col min="1798" max="1799" width="10.7109375" style="86" customWidth="1"/>
    <col min="1800" max="2048" width="9.7109375" style="86"/>
    <col min="2049" max="2050" width="4.7109375" style="86" customWidth="1"/>
    <col min="2051" max="2051" width="11.140625" style="86" bestFit="1" customWidth="1"/>
    <col min="2052" max="2053" width="9.7109375" style="86"/>
    <col min="2054" max="2055" width="10.7109375" style="86" customWidth="1"/>
    <col min="2056" max="2304" width="9.7109375" style="86"/>
    <col min="2305" max="2306" width="4.7109375" style="86" customWidth="1"/>
    <col min="2307" max="2307" width="11.140625" style="86" bestFit="1" customWidth="1"/>
    <col min="2308" max="2309" width="9.7109375" style="86"/>
    <col min="2310" max="2311" width="10.7109375" style="86" customWidth="1"/>
    <col min="2312" max="2560" width="9.7109375" style="86"/>
    <col min="2561" max="2562" width="4.7109375" style="86" customWidth="1"/>
    <col min="2563" max="2563" width="11.140625" style="86" bestFit="1" customWidth="1"/>
    <col min="2564" max="2565" width="9.7109375" style="86"/>
    <col min="2566" max="2567" width="10.7109375" style="86" customWidth="1"/>
    <col min="2568" max="2816" width="9.7109375" style="86"/>
    <col min="2817" max="2818" width="4.7109375" style="86" customWidth="1"/>
    <col min="2819" max="2819" width="11.140625" style="86" bestFit="1" customWidth="1"/>
    <col min="2820" max="2821" width="9.7109375" style="86"/>
    <col min="2822" max="2823" width="10.7109375" style="86" customWidth="1"/>
    <col min="2824" max="3072" width="9.7109375" style="86"/>
    <col min="3073" max="3074" width="4.7109375" style="86" customWidth="1"/>
    <col min="3075" max="3075" width="11.140625" style="86" bestFit="1" customWidth="1"/>
    <col min="3076" max="3077" width="9.7109375" style="86"/>
    <col min="3078" max="3079" width="10.7109375" style="86" customWidth="1"/>
    <col min="3080" max="3328" width="9.7109375" style="86"/>
    <col min="3329" max="3330" width="4.7109375" style="86" customWidth="1"/>
    <col min="3331" max="3331" width="11.140625" style="86" bestFit="1" customWidth="1"/>
    <col min="3332" max="3333" width="9.7109375" style="86"/>
    <col min="3334" max="3335" width="10.7109375" style="86" customWidth="1"/>
    <col min="3336" max="3584" width="9.7109375" style="86"/>
    <col min="3585" max="3586" width="4.7109375" style="86" customWidth="1"/>
    <col min="3587" max="3587" width="11.140625" style="86" bestFit="1" customWidth="1"/>
    <col min="3588" max="3589" width="9.7109375" style="86"/>
    <col min="3590" max="3591" width="10.7109375" style="86" customWidth="1"/>
    <col min="3592" max="3840" width="9.7109375" style="86"/>
    <col min="3841" max="3842" width="4.7109375" style="86" customWidth="1"/>
    <col min="3843" max="3843" width="11.140625" style="86" bestFit="1" customWidth="1"/>
    <col min="3844" max="3845" width="9.7109375" style="86"/>
    <col min="3846" max="3847" width="10.7109375" style="86" customWidth="1"/>
    <col min="3848" max="4096" width="9.7109375" style="86"/>
    <col min="4097" max="4098" width="4.7109375" style="86" customWidth="1"/>
    <col min="4099" max="4099" width="11.140625" style="86" bestFit="1" customWidth="1"/>
    <col min="4100" max="4101" width="9.7109375" style="86"/>
    <col min="4102" max="4103" width="10.7109375" style="86" customWidth="1"/>
    <col min="4104" max="4352" width="9.7109375" style="86"/>
    <col min="4353" max="4354" width="4.7109375" style="86" customWidth="1"/>
    <col min="4355" max="4355" width="11.140625" style="86" bestFit="1" customWidth="1"/>
    <col min="4356" max="4357" width="9.7109375" style="86"/>
    <col min="4358" max="4359" width="10.7109375" style="86" customWidth="1"/>
    <col min="4360" max="4608" width="9.7109375" style="86"/>
    <col min="4609" max="4610" width="4.7109375" style="86" customWidth="1"/>
    <col min="4611" max="4611" width="11.140625" style="86" bestFit="1" customWidth="1"/>
    <col min="4612" max="4613" width="9.7109375" style="86"/>
    <col min="4614" max="4615" width="10.7109375" style="86" customWidth="1"/>
    <col min="4616" max="4864" width="9.7109375" style="86"/>
    <col min="4865" max="4866" width="4.7109375" style="86" customWidth="1"/>
    <col min="4867" max="4867" width="11.140625" style="86" bestFit="1" customWidth="1"/>
    <col min="4868" max="4869" width="9.7109375" style="86"/>
    <col min="4870" max="4871" width="10.7109375" style="86" customWidth="1"/>
    <col min="4872" max="5120" width="9.7109375" style="86"/>
    <col min="5121" max="5122" width="4.7109375" style="86" customWidth="1"/>
    <col min="5123" max="5123" width="11.140625" style="86" bestFit="1" customWidth="1"/>
    <col min="5124" max="5125" width="9.7109375" style="86"/>
    <col min="5126" max="5127" width="10.7109375" style="86" customWidth="1"/>
    <col min="5128" max="5376" width="9.7109375" style="86"/>
    <col min="5377" max="5378" width="4.7109375" style="86" customWidth="1"/>
    <col min="5379" max="5379" width="11.140625" style="86" bestFit="1" customWidth="1"/>
    <col min="5380" max="5381" width="9.7109375" style="86"/>
    <col min="5382" max="5383" width="10.7109375" style="86" customWidth="1"/>
    <col min="5384" max="5632" width="9.7109375" style="86"/>
    <col min="5633" max="5634" width="4.7109375" style="86" customWidth="1"/>
    <col min="5635" max="5635" width="11.140625" style="86" bestFit="1" customWidth="1"/>
    <col min="5636" max="5637" width="9.7109375" style="86"/>
    <col min="5638" max="5639" width="10.7109375" style="86" customWidth="1"/>
    <col min="5640" max="5888" width="9.7109375" style="86"/>
    <col min="5889" max="5890" width="4.7109375" style="86" customWidth="1"/>
    <col min="5891" max="5891" width="11.140625" style="86" bestFit="1" customWidth="1"/>
    <col min="5892" max="5893" width="9.7109375" style="86"/>
    <col min="5894" max="5895" width="10.7109375" style="86" customWidth="1"/>
    <col min="5896" max="6144" width="9.7109375" style="86"/>
    <col min="6145" max="6146" width="4.7109375" style="86" customWidth="1"/>
    <col min="6147" max="6147" width="11.140625" style="86" bestFit="1" customWidth="1"/>
    <col min="6148" max="6149" width="9.7109375" style="86"/>
    <col min="6150" max="6151" width="10.7109375" style="86" customWidth="1"/>
    <col min="6152" max="6400" width="9.7109375" style="86"/>
    <col min="6401" max="6402" width="4.7109375" style="86" customWidth="1"/>
    <col min="6403" max="6403" width="11.140625" style="86" bestFit="1" customWidth="1"/>
    <col min="6404" max="6405" width="9.7109375" style="86"/>
    <col min="6406" max="6407" width="10.7109375" style="86" customWidth="1"/>
    <col min="6408" max="6656" width="9.7109375" style="86"/>
    <col min="6657" max="6658" width="4.7109375" style="86" customWidth="1"/>
    <col min="6659" max="6659" width="11.140625" style="86" bestFit="1" customWidth="1"/>
    <col min="6660" max="6661" width="9.7109375" style="86"/>
    <col min="6662" max="6663" width="10.7109375" style="86" customWidth="1"/>
    <col min="6664" max="6912" width="9.7109375" style="86"/>
    <col min="6913" max="6914" width="4.7109375" style="86" customWidth="1"/>
    <col min="6915" max="6915" width="11.140625" style="86" bestFit="1" customWidth="1"/>
    <col min="6916" max="6917" width="9.7109375" style="86"/>
    <col min="6918" max="6919" width="10.7109375" style="86" customWidth="1"/>
    <col min="6920" max="7168" width="9.7109375" style="86"/>
    <col min="7169" max="7170" width="4.7109375" style="86" customWidth="1"/>
    <col min="7171" max="7171" width="11.140625" style="86" bestFit="1" customWidth="1"/>
    <col min="7172" max="7173" width="9.7109375" style="86"/>
    <col min="7174" max="7175" width="10.7109375" style="86" customWidth="1"/>
    <col min="7176" max="7424" width="9.7109375" style="86"/>
    <col min="7425" max="7426" width="4.7109375" style="86" customWidth="1"/>
    <col min="7427" max="7427" width="11.140625" style="86" bestFit="1" customWidth="1"/>
    <col min="7428" max="7429" width="9.7109375" style="86"/>
    <col min="7430" max="7431" width="10.7109375" style="86" customWidth="1"/>
    <col min="7432" max="7680" width="9.7109375" style="86"/>
    <col min="7681" max="7682" width="4.7109375" style="86" customWidth="1"/>
    <col min="7683" max="7683" width="11.140625" style="86" bestFit="1" customWidth="1"/>
    <col min="7684" max="7685" width="9.7109375" style="86"/>
    <col min="7686" max="7687" width="10.7109375" style="86" customWidth="1"/>
    <col min="7688" max="7936" width="9.7109375" style="86"/>
    <col min="7937" max="7938" width="4.7109375" style="86" customWidth="1"/>
    <col min="7939" max="7939" width="11.140625" style="86" bestFit="1" customWidth="1"/>
    <col min="7940" max="7941" width="9.7109375" style="86"/>
    <col min="7942" max="7943" width="10.7109375" style="86" customWidth="1"/>
    <col min="7944" max="8192" width="9.7109375" style="86"/>
    <col min="8193" max="8194" width="4.7109375" style="86" customWidth="1"/>
    <col min="8195" max="8195" width="11.140625" style="86" bestFit="1" customWidth="1"/>
    <col min="8196" max="8197" width="9.7109375" style="86"/>
    <col min="8198" max="8199" width="10.7109375" style="86" customWidth="1"/>
    <col min="8200" max="8448" width="9.7109375" style="86"/>
    <col min="8449" max="8450" width="4.7109375" style="86" customWidth="1"/>
    <col min="8451" max="8451" width="11.140625" style="86" bestFit="1" customWidth="1"/>
    <col min="8452" max="8453" width="9.7109375" style="86"/>
    <col min="8454" max="8455" width="10.7109375" style="86" customWidth="1"/>
    <col min="8456" max="8704" width="9.7109375" style="86"/>
    <col min="8705" max="8706" width="4.7109375" style="86" customWidth="1"/>
    <col min="8707" max="8707" width="11.140625" style="86" bestFit="1" customWidth="1"/>
    <col min="8708" max="8709" width="9.7109375" style="86"/>
    <col min="8710" max="8711" width="10.7109375" style="86" customWidth="1"/>
    <col min="8712" max="8960" width="9.7109375" style="86"/>
    <col min="8961" max="8962" width="4.7109375" style="86" customWidth="1"/>
    <col min="8963" max="8963" width="11.140625" style="86" bestFit="1" customWidth="1"/>
    <col min="8964" max="8965" width="9.7109375" style="86"/>
    <col min="8966" max="8967" width="10.7109375" style="86" customWidth="1"/>
    <col min="8968" max="9216" width="9.7109375" style="86"/>
    <col min="9217" max="9218" width="4.7109375" style="86" customWidth="1"/>
    <col min="9219" max="9219" width="11.140625" style="86" bestFit="1" customWidth="1"/>
    <col min="9220" max="9221" width="9.7109375" style="86"/>
    <col min="9222" max="9223" width="10.7109375" style="86" customWidth="1"/>
    <col min="9224" max="9472" width="9.7109375" style="86"/>
    <col min="9473" max="9474" width="4.7109375" style="86" customWidth="1"/>
    <col min="9475" max="9475" width="11.140625" style="86" bestFit="1" customWidth="1"/>
    <col min="9476" max="9477" width="9.7109375" style="86"/>
    <col min="9478" max="9479" width="10.7109375" style="86" customWidth="1"/>
    <col min="9480" max="9728" width="9.7109375" style="86"/>
    <col min="9729" max="9730" width="4.7109375" style="86" customWidth="1"/>
    <col min="9731" max="9731" width="11.140625" style="86" bestFit="1" customWidth="1"/>
    <col min="9732" max="9733" width="9.7109375" style="86"/>
    <col min="9734" max="9735" width="10.7109375" style="86" customWidth="1"/>
    <col min="9736" max="9984" width="9.7109375" style="86"/>
    <col min="9985" max="9986" width="4.7109375" style="86" customWidth="1"/>
    <col min="9987" max="9987" width="11.140625" style="86" bestFit="1" customWidth="1"/>
    <col min="9988" max="9989" width="9.7109375" style="86"/>
    <col min="9990" max="9991" width="10.7109375" style="86" customWidth="1"/>
    <col min="9992" max="10240" width="9.7109375" style="86"/>
    <col min="10241" max="10242" width="4.7109375" style="86" customWidth="1"/>
    <col min="10243" max="10243" width="11.140625" style="86" bestFit="1" customWidth="1"/>
    <col min="10244" max="10245" width="9.7109375" style="86"/>
    <col min="10246" max="10247" width="10.7109375" style="86" customWidth="1"/>
    <col min="10248" max="10496" width="9.7109375" style="86"/>
    <col min="10497" max="10498" width="4.7109375" style="86" customWidth="1"/>
    <col min="10499" max="10499" width="11.140625" style="86" bestFit="1" customWidth="1"/>
    <col min="10500" max="10501" width="9.7109375" style="86"/>
    <col min="10502" max="10503" width="10.7109375" style="86" customWidth="1"/>
    <col min="10504" max="10752" width="9.7109375" style="86"/>
    <col min="10753" max="10754" width="4.7109375" style="86" customWidth="1"/>
    <col min="10755" max="10755" width="11.140625" style="86" bestFit="1" customWidth="1"/>
    <col min="10756" max="10757" width="9.7109375" style="86"/>
    <col min="10758" max="10759" width="10.7109375" style="86" customWidth="1"/>
    <col min="10760" max="11008" width="9.7109375" style="86"/>
    <col min="11009" max="11010" width="4.7109375" style="86" customWidth="1"/>
    <col min="11011" max="11011" width="11.140625" style="86" bestFit="1" customWidth="1"/>
    <col min="11012" max="11013" width="9.7109375" style="86"/>
    <col min="11014" max="11015" width="10.7109375" style="86" customWidth="1"/>
    <col min="11016" max="11264" width="9.7109375" style="86"/>
    <col min="11265" max="11266" width="4.7109375" style="86" customWidth="1"/>
    <col min="11267" max="11267" width="11.140625" style="86" bestFit="1" customWidth="1"/>
    <col min="11268" max="11269" width="9.7109375" style="86"/>
    <col min="11270" max="11271" width="10.7109375" style="86" customWidth="1"/>
    <col min="11272" max="11520" width="9.7109375" style="86"/>
    <col min="11521" max="11522" width="4.7109375" style="86" customWidth="1"/>
    <col min="11523" max="11523" width="11.140625" style="86" bestFit="1" customWidth="1"/>
    <col min="11524" max="11525" width="9.7109375" style="86"/>
    <col min="11526" max="11527" width="10.7109375" style="86" customWidth="1"/>
    <col min="11528" max="11776" width="9.7109375" style="86"/>
    <col min="11777" max="11778" width="4.7109375" style="86" customWidth="1"/>
    <col min="11779" max="11779" width="11.140625" style="86" bestFit="1" customWidth="1"/>
    <col min="11780" max="11781" width="9.7109375" style="86"/>
    <col min="11782" max="11783" width="10.7109375" style="86" customWidth="1"/>
    <col min="11784" max="12032" width="9.7109375" style="86"/>
    <col min="12033" max="12034" width="4.7109375" style="86" customWidth="1"/>
    <col min="12035" max="12035" width="11.140625" style="86" bestFit="1" customWidth="1"/>
    <col min="12036" max="12037" width="9.7109375" style="86"/>
    <col min="12038" max="12039" width="10.7109375" style="86" customWidth="1"/>
    <col min="12040" max="12288" width="9.7109375" style="86"/>
    <col min="12289" max="12290" width="4.7109375" style="86" customWidth="1"/>
    <col min="12291" max="12291" width="11.140625" style="86" bestFit="1" customWidth="1"/>
    <col min="12292" max="12293" width="9.7109375" style="86"/>
    <col min="12294" max="12295" width="10.7109375" style="86" customWidth="1"/>
    <col min="12296" max="12544" width="9.7109375" style="86"/>
    <col min="12545" max="12546" width="4.7109375" style="86" customWidth="1"/>
    <col min="12547" max="12547" width="11.140625" style="86" bestFit="1" customWidth="1"/>
    <col min="12548" max="12549" width="9.7109375" style="86"/>
    <col min="12550" max="12551" width="10.7109375" style="86" customWidth="1"/>
    <col min="12552" max="12800" width="9.7109375" style="86"/>
    <col min="12801" max="12802" width="4.7109375" style="86" customWidth="1"/>
    <col min="12803" max="12803" width="11.140625" style="86" bestFit="1" customWidth="1"/>
    <col min="12804" max="12805" width="9.7109375" style="86"/>
    <col min="12806" max="12807" width="10.7109375" style="86" customWidth="1"/>
    <col min="12808" max="13056" width="9.7109375" style="86"/>
    <col min="13057" max="13058" width="4.7109375" style="86" customWidth="1"/>
    <col min="13059" max="13059" width="11.140625" style="86" bestFit="1" customWidth="1"/>
    <col min="13060" max="13061" width="9.7109375" style="86"/>
    <col min="13062" max="13063" width="10.7109375" style="86" customWidth="1"/>
    <col min="13064" max="13312" width="9.7109375" style="86"/>
    <col min="13313" max="13314" width="4.7109375" style="86" customWidth="1"/>
    <col min="13315" max="13315" width="11.140625" style="86" bestFit="1" customWidth="1"/>
    <col min="13316" max="13317" width="9.7109375" style="86"/>
    <col min="13318" max="13319" width="10.7109375" style="86" customWidth="1"/>
    <col min="13320" max="13568" width="9.7109375" style="86"/>
    <col min="13569" max="13570" width="4.7109375" style="86" customWidth="1"/>
    <col min="13571" max="13571" width="11.140625" style="86" bestFit="1" customWidth="1"/>
    <col min="13572" max="13573" width="9.7109375" style="86"/>
    <col min="13574" max="13575" width="10.7109375" style="86" customWidth="1"/>
    <col min="13576" max="13824" width="9.7109375" style="86"/>
    <col min="13825" max="13826" width="4.7109375" style="86" customWidth="1"/>
    <col min="13827" max="13827" width="11.140625" style="86" bestFit="1" customWidth="1"/>
    <col min="13828" max="13829" width="9.7109375" style="86"/>
    <col min="13830" max="13831" width="10.7109375" style="86" customWidth="1"/>
    <col min="13832" max="14080" width="9.7109375" style="86"/>
    <col min="14081" max="14082" width="4.7109375" style="86" customWidth="1"/>
    <col min="14083" max="14083" width="11.140625" style="86" bestFit="1" customWidth="1"/>
    <col min="14084" max="14085" width="9.7109375" style="86"/>
    <col min="14086" max="14087" width="10.7109375" style="86" customWidth="1"/>
    <col min="14088" max="14336" width="9.7109375" style="86"/>
    <col min="14337" max="14338" width="4.7109375" style="86" customWidth="1"/>
    <col min="14339" max="14339" width="11.140625" style="86" bestFit="1" customWidth="1"/>
    <col min="14340" max="14341" width="9.7109375" style="86"/>
    <col min="14342" max="14343" width="10.7109375" style="86" customWidth="1"/>
    <col min="14344" max="14592" width="9.7109375" style="86"/>
    <col min="14593" max="14594" width="4.7109375" style="86" customWidth="1"/>
    <col min="14595" max="14595" width="11.140625" style="86" bestFit="1" customWidth="1"/>
    <col min="14596" max="14597" width="9.7109375" style="86"/>
    <col min="14598" max="14599" width="10.7109375" style="86" customWidth="1"/>
    <col min="14600" max="14848" width="9.7109375" style="86"/>
    <col min="14849" max="14850" width="4.7109375" style="86" customWidth="1"/>
    <col min="14851" max="14851" width="11.140625" style="86" bestFit="1" customWidth="1"/>
    <col min="14852" max="14853" width="9.7109375" style="86"/>
    <col min="14854" max="14855" width="10.7109375" style="86" customWidth="1"/>
    <col min="14856" max="15104" width="9.7109375" style="86"/>
    <col min="15105" max="15106" width="4.7109375" style="86" customWidth="1"/>
    <col min="15107" max="15107" width="11.140625" style="86" bestFit="1" customWidth="1"/>
    <col min="15108" max="15109" width="9.7109375" style="86"/>
    <col min="15110" max="15111" width="10.7109375" style="86" customWidth="1"/>
    <col min="15112" max="15360" width="9.7109375" style="86"/>
    <col min="15361" max="15362" width="4.7109375" style="86" customWidth="1"/>
    <col min="15363" max="15363" width="11.140625" style="86" bestFit="1" customWidth="1"/>
    <col min="15364" max="15365" width="9.7109375" style="86"/>
    <col min="15366" max="15367" width="10.7109375" style="86" customWidth="1"/>
    <col min="15368" max="15616" width="9.7109375" style="86"/>
    <col min="15617" max="15618" width="4.7109375" style="86" customWidth="1"/>
    <col min="15619" max="15619" width="11.140625" style="86" bestFit="1" customWidth="1"/>
    <col min="15620" max="15621" width="9.7109375" style="86"/>
    <col min="15622" max="15623" width="10.7109375" style="86" customWidth="1"/>
    <col min="15624" max="15872" width="9.7109375" style="86"/>
    <col min="15873" max="15874" width="4.7109375" style="86" customWidth="1"/>
    <col min="15875" max="15875" width="11.140625" style="86" bestFit="1" customWidth="1"/>
    <col min="15876" max="15877" width="9.7109375" style="86"/>
    <col min="15878" max="15879" width="10.7109375" style="86" customWidth="1"/>
    <col min="15880" max="16128" width="9.7109375" style="86"/>
    <col min="16129" max="16130" width="4.7109375" style="86" customWidth="1"/>
    <col min="16131" max="16131" width="11.140625" style="86" bestFit="1" customWidth="1"/>
    <col min="16132" max="16133" width="9.7109375" style="86"/>
    <col min="16134" max="16135" width="10.7109375" style="86" customWidth="1"/>
    <col min="16136" max="16384" width="9.7109375" style="86"/>
  </cols>
  <sheetData>
    <row r="1" spans="1:9" s="1" customFormat="1" ht="12" customHeight="1" x14ac:dyDescent="0.15">
      <c r="A1" s="45" t="s">
        <v>38</v>
      </c>
      <c r="B1" s="8"/>
      <c r="F1" s="32"/>
      <c r="G1" s="32"/>
      <c r="I1" s="23"/>
    </row>
    <row r="2" spans="1:9" s="1" customFormat="1" ht="12" customHeight="1" x14ac:dyDescent="0.15">
      <c r="A2" s="97" t="s">
        <v>57</v>
      </c>
      <c r="B2" s="8"/>
      <c r="F2" s="32"/>
      <c r="G2" s="32"/>
    </row>
    <row r="3" spans="1:9" s="1" customFormat="1" ht="12" customHeight="1" x14ac:dyDescent="0.15">
      <c r="A3" s="96" t="s">
        <v>36</v>
      </c>
      <c r="B3" s="8"/>
      <c r="F3" s="32"/>
      <c r="G3" s="32"/>
    </row>
    <row r="4" spans="1:9" s="1" customFormat="1" ht="12" customHeight="1" x14ac:dyDescent="0.15">
      <c r="A4" s="45" t="s">
        <v>112</v>
      </c>
      <c r="B4" s="8"/>
    </row>
    <row r="5" spans="1:9" s="1" customFormat="1" ht="12" customHeight="1" x14ac:dyDescent="0.15">
      <c r="A5" s="44" t="s">
        <v>3</v>
      </c>
      <c r="B5" s="95" t="s">
        <v>4</v>
      </c>
      <c r="C5" s="13"/>
      <c r="D5" s="300" t="s">
        <v>2</v>
      </c>
      <c r="E5" s="303" t="s">
        <v>5</v>
      </c>
      <c r="F5" s="43"/>
      <c r="G5" s="300" t="s">
        <v>7</v>
      </c>
    </row>
    <row r="6" spans="1:9" s="1" customFormat="1" ht="12" customHeight="1" x14ac:dyDescent="0.15">
      <c r="A6" s="42" t="s">
        <v>13</v>
      </c>
      <c r="B6" s="94" t="s">
        <v>14</v>
      </c>
      <c r="C6" s="16" t="s">
        <v>15</v>
      </c>
      <c r="D6" s="301"/>
      <c r="E6" s="301" t="s">
        <v>16</v>
      </c>
      <c r="F6" s="13" t="s">
        <v>6</v>
      </c>
      <c r="G6" s="301" t="s">
        <v>16</v>
      </c>
    </row>
    <row r="7" spans="1:9" s="1" customFormat="1" ht="12" customHeight="1" x14ac:dyDescent="0.15">
      <c r="A7" s="41" t="s">
        <v>19</v>
      </c>
      <c r="B7" s="93" t="s">
        <v>19</v>
      </c>
      <c r="C7" s="19"/>
      <c r="D7" s="302"/>
      <c r="E7" s="302"/>
      <c r="F7" s="19"/>
      <c r="G7" s="302"/>
    </row>
    <row r="8" spans="1:9" s="1" customFormat="1" ht="12" customHeight="1" x14ac:dyDescent="0.15">
      <c r="A8" s="40"/>
      <c r="B8" s="28"/>
      <c r="C8" s="22"/>
      <c r="D8" s="23" t="s">
        <v>20</v>
      </c>
      <c r="E8" s="23" t="s">
        <v>20</v>
      </c>
      <c r="F8" s="23" t="s">
        <v>20</v>
      </c>
      <c r="G8" s="23" t="s">
        <v>20</v>
      </c>
    </row>
    <row r="9" spans="1:9" ht="12" customHeight="1" x14ac:dyDescent="0.15">
      <c r="A9" s="60">
        <v>20</v>
      </c>
      <c r="B9" s="33">
        <v>201</v>
      </c>
      <c r="C9" s="33" t="s">
        <v>113</v>
      </c>
      <c r="D9" s="92">
        <v>8090</v>
      </c>
      <c r="E9" s="92">
        <v>2270</v>
      </c>
      <c r="F9" s="92">
        <v>2050</v>
      </c>
      <c r="G9" s="92">
        <v>5830</v>
      </c>
    </row>
    <row r="10" spans="1:9" ht="12" customHeight="1" x14ac:dyDescent="0.15">
      <c r="A10" s="60">
        <v>20</v>
      </c>
      <c r="B10" s="33">
        <v>202</v>
      </c>
      <c r="C10" s="33" t="s">
        <v>114</v>
      </c>
      <c r="D10" s="92">
        <v>7260</v>
      </c>
      <c r="E10" s="92">
        <v>4590</v>
      </c>
      <c r="F10" s="92">
        <v>4180</v>
      </c>
      <c r="G10" s="92">
        <v>2680</v>
      </c>
    </row>
    <row r="11" spans="1:9" ht="12" customHeight="1" x14ac:dyDescent="0.15">
      <c r="A11" s="60">
        <v>20</v>
      </c>
      <c r="B11" s="33">
        <v>203</v>
      </c>
      <c r="C11" s="33" t="s">
        <v>115</v>
      </c>
      <c r="D11" s="92">
        <v>5220</v>
      </c>
      <c r="E11" s="92">
        <v>2810</v>
      </c>
      <c r="F11" s="92">
        <v>2490</v>
      </c>
      <c r="G11" s="92">
        <v>2400</v>
      </c>
    </row>
    <row r="12" spans="1:9" ht="12" customHeight="1" x14ac:dyDescent="0.15">
      <c r="A12" s="60">
        <v>20</v>
      </c>
      <c r="B12" s="33">
        <v>204</v>
      </c>
      <c r="C12" s="33" t="s">
        <v>116</v>
      </c>
      <c r="D12" s="92">
        <v>224</v>
      </c>
      <c r="E12" s="92">
        <v>78</v>
      </c>
      <c r="F12" s="92">
        <v>66</v>
      </c>
      <c r="G12" s="92">
        <v>146</v>
      </c>
    </row>
    <row r="13" spans="1:9" ht="12" customHeight="1" x14ac:dyDescent="0.15">
      <c r="A13" s="60">
        <v>20</v>
      </c>
      <c r="B13" s="33">
        <v>205</v>
      </c>
      <c r="C13" s="33" t="s">
        <v>117</v>
      </c>
      <c r="D13" s="92">
        <v>2950</v>
      </c>
      <c r="E13" s="92">
        <v>1010</v>
      </c>
      <c r="F13" s="92">
        <v>861</v>
      </c>
      <c r="G13" s="92">
        <v>1940</v>
      </c>
    </row>
    <row r="14" spans="1:9" ht="12" customHeight="1" x14ac:dyDescent="0.15">
      <c r="A14" s="60">
        <v>20</v>
      </c>
      <c r="B14" s="33">
        <v>206</v>
      </c>
      <c r="C14" s="33" t="s">
        <v>118</v>
      </c>
      <c r="D14" s="92">
        <v>621</v>
      </c>
      <c r="E14" s="92">
        <v>405</v>
      </c>
      <c r="F14" s="92">
        <v>389</v>
      </c>
      <c r="G14" s="92">
        <v>216</v>
      </c>
    </row>
    <row r="15" spans="1:9" ht="12" customHeight="1" x14ac:dyDescent="0.15">
      <c r="A15" s="60">
        <v>20</v>
      </c>
      <c r="B15" s="33">
        <v>207</v>
      </c>
      <c r="C15" s="33" t="s">
        <v>119</v>
      </c>
      <c r="D15" s="92">
        <v>1750</v>
      </c>
      <c r="E15" s="92">
        <v>264</v>
      </c>
      <c r="F15" s="92">
        <v>250</v>
      </c>
      <c r="G15" s="92">
        <v>1490</v>
      </c>
    </row>
    <row r="16" spans="1:9" ht="12" customHeight="1" x14ac:dyDescent="0.15">
      <c r="A16" s="60">
        <v>20</v>
      </c>
      <c r="B16" s="33">
        <v>208</v>
      </c>
      <c r="C16" s="33" t="s">
        <v>120</v>
      </c>
      <c r="D16" s="92">
        <v>2680</v>
      </c>
      <c r="E16" s="92">
        <v>1030</v>
      </c>
      <c r="F16" s="92">
        <v>894</v>
      </c>
      <c r="G16" s="92">
        <v>1650</v>
      </c>
    </row>
    <row r="17" spans="1:7" ht="12" customHeight="1" x14ac:dyDescent="0.15">
      <c r="A17" s="60">
        <v>20</v>
      </c>
      <c r="B17" s="33">
        <v>209</v>
      </c>
      <c r="C17" s="33" t="s">
        <v>121</v>
      </c>
      <c r="D17" s="92">
        <v>5140</v>
      </c>
      <c r="E17" s="92">
        <v>3370</v>
      </c>
      <c r="F17" s="92">
        <v>2930</v>
      </c>
      <c r="G17" s="92">
        <v>1770</v>
      </c>
    </row>
    <row r="18" spans="1:7" ht="12" customHeight="1" x14ac:dyDescent="0.15">
      <c r="A18" s="60">
        <v>20</v>
      </c>
      <c r="B18" s="33">
        <v>210</v>
      </c>
      <c r="C18" s="33" t="s">
        <v>122</v>
      </c>
      <c r="D18" s="92">
        <v>1830</v>
      </c>
      <c r="E18" s="92">
        <v>1380</v>
      </c>
      <c r="F18" s="92">
        <v>1200</v>
      </c>
      <c r="G18" s="92">
        <v>456</v>
      </c>
    </row>
    <row r="19" spans="1:7" ht="12" customHeight="1" x14ac:dyDescent="0.15">
      <c r="A19" s="60">
        <v>20</v>
      </c>
      <c r="B19" s="33">
        <v>211</v>
      </c>
      <c r="C19" s="33" t="s">
        <v>123</v>
      </c>
      <c r="D19" s="92">
        <v>2950</v>
      </c>
      <c r="E19" s="92">
        <v>596</v>
      </c>
      <c r="F19" s="92">
        <v>528</v>
      </c>
      <c r="G19" s="92">
        <v>2360</v>
      </c>
    </row>
    <row r="20" spans="1:7" ht="12" customHeight="1" x14ac:dyDescent="0.15">
      <c r="A20" s="60">
        <v>20</v>
      </c>
      <c r="B20" s="33">
        <v>212</v>
      </c>
      <c r="C20" s="33" t="s">
        <v>124</v>
      </c>
      <c r="D20" s="92">
        <v>2450</v>
      </c>
      <c r="E20" s="92">
        <v>2100</v>
      </c>
      <c r="F20" s="92">
        <v>1850</v>
      </c>
      <c r="G20" s="92">
        <v>354</v>
      </c>
    </row>
    <row r="21" spans="1:7" ht="12" customHeight="1" x14ac:dyDescent="0.15">
      <c r="A21" s="60">
        <v>20</v>
      </c>
      <c r="B21" s="33">
        <v>213</v>
      </c>
      <c r="C21" s="33" t="s">
        <v>125</v>
      </c>
      <c r="D21" s="92">
        <v>3340</v>
      </c>
      <c r="E21" s="92">
        <v>1840</v>
      </c>
      <c r="F21" s="92">
        <v>1550</v>
      </c>
      <c r="G21" s="92">
        <v>1500</v>
      </c>
    </row>
    <row r="22" spans="1:7" ht="12" customHeight="1" x14ac:dyDescent="0.15">
      <c r="A22" s="60">
        <v>20</v>
      </c>
      <c r="B22" s="33">
        <v>214</v>
      </c>
      <c r="C22" s="33" t="s">
        <v>126</v>
      </c>
      <c r="D22" s="92">
        <v>2330</v>
      </c>
      <c r="E22" s="92">
        <v>1330</v>
      </c>
      <c r="F22" s="92">
        <v>1120</v>
      </c>
      <c r="G22" s="92">
        <v>1010</v>
      </c>
    </row>
    <row r="23" spans="1:7" ht="12" customHeight="1" x14ac:dyDescent="0.15">
      <c r="A23" s="60">
        <v>20</v>
      </c>
      <c r="B23" s="33">
        <v>215</v>
      </c>
      <c r="C23" s="33" t="s">
        <v>127</v>
      </c>
      <c r="D23" s="92">
        <v>2920</v>
      </c>
      <c r="E23" s="92">
        <v>964</v>
      </c>
      <c r="F23" s="92">
        <v>870</v>
      </c>
      <c r="G23" s="92">
        <v>1950</v>
      </c>
    </row>
    <row r="24" spans="1:7" ht="12" customHeight="1" x14ac:dyDescent="0.15">
      <c r="A24" s="60">
        <v>20</v>
      </c>
      <c r="B24" s="33">
        <v>217</v>
      </c>
      <c r="C24" s="33" t="s">
        <v>128</v>
      </c>
      <c r="D24" s="92">
        <v>6400</v>
      </c>
      <c r="E24" s="92">
        <v>3860</v>
      </c>
      <c r="F24" s="92">
        <v>3500</v>
      </c>
      <c r="G24" s="92">
        <v>2540</v>
      </c>
    </row>
    <row r="25" spans="1:7" ht="12" customHeight="1" x14ac:dyDescent="0.15">
      <c r="A25" s="60">
        <v>20</v>
      </c>
      <c r="B25" s="33">
        <v>218</v>
      </c>
      <c r="C25" s="33" t="s">
        <v>129</v>
      </c>
      <c r="D25" s="92">
        <v>1550</v>
      </c>
      <c r="E25" s="92">
        <v>827</v>
      </c>
      <c r="F25" s="92">
        <v>792</v>
      </c>
      <c r="G25" s="92">
        <v>718</v>
      </c>
    </row>
    <row r="26" spans="1:7" ht="12" customHeight="1" x14ac:dyDescent="0.15">
      <c r="A26" s="60">
        <v>20</v>
      </c>
      <c r="B26" s="33">
        <v>219</v>
      </c>
      <c r="C26" s="33" t="s">
        <v>130</v>
      </c>
      <c r="D26" s="92">
        <v>2360</v>
      </c>
      <c r="E26" s="92">
        <v>1090</v>
      </c>
      <c r="F26" s="92">
        <v>941</v>
      </c>
      <c r="G26" s="92">
        <v>1260</v>
      </c>
    </row>
    <row r="27" spans="1:7" ht="12" customHeight="1" x14ac:dyDescent="0.15">
      <c r="A27" s="60">
        <v>20</v>
      </c>
      <c r="B27" s="33">
        <v>220</v>
      </c>
      <c r="C27" s="33" t="s">
        <v>225</v>
      </c>
      <c r="D27" s="92">
        <v>6610</v>
      </c>
      <c r="E27" s="92">
        <v>5120</v>
      </c>
      <c r="F27" s="92">
        <v>4660</v>
      </c>
      <c r="G27" s="92">
        <v>1490</v>
      </c>
    </row>
    <row r="28" spans="1:7" ht="12" customHeight="1" x14ac:dyDescent="0.15">
      <c r="A28" s="60">
        <v>20</v>
      </c>
      <c r="B28" s="33">
        <v>303</v>
      </c>
      <c r="C28" s="33" t="s">
        <v>132</v>
      </c>
      <c r="D28" s="92">
        <v>911</v>
      </c>
      <c r="E28" s="92">
        <v>187</v>
      </c>
      <c r="F28" s="92">
        <v>158</v>
      </c>
      <c r="G28" s="92">
        <v>724</v>
      </c>
    </row>
    <row r="29" spans="1:7" ht="12" customHeight="1" x14ac:dyDescent="0.15">
      <c r="A29" s="60">
        <v>20</v>
      </c>
      <c r="B29" s="33">
        <v>304</v>
      </c>
      <c r="C29" s="33" t="s">
        <v>133</v>
      </c>
      <c r="D29" s="92">
        <v>1840</v>
      </c>
      <c r="E29" s="92">
        <v>42</v>
      </c>
      <c r="F29" s="92">
        <v>35</v>
      </c>
      <c r="G29" s="92">
        <v>1800</v>
      </c>
    </row>
    <row r="30" spans="1:7" ht="12" customHeight="1" x14ac:dyDescent="0.15">
      <c r="A30" s="60">
        <v>20</v>
      </c>
      <c r="B30" s="33">
        <v>305</v>
      </c>
      <c r="C30" s="33" t="s">
        <v>134</v>
      </c>
      <c r="D30" s="92">
        <v>1930</v>
      </c>
      <c r="E30" s="92">
        <v>108</v>
      </c>
      <c r="F30" s="92">
        <v>92</v>
      </c>
      <c r="G30" s="92">
        <v>1820</v>
      </c>
    </row>
    <row r="31" spans="1:7" ht="12" customHeight="1" x14ac:dyDescent="0.15">
      <c r="A31" s="60">
        <v>20</v>
      </c>
      <c r="B31" s="33">
        <v>306</v>
      </c>
      <c r="C31" s="33" t="s">
        <v>135</v>
      </c>
      <c r="D31" s="92">
        <v>285</v>
      </c>
      <c r="E31" s="92">
        <v>39</v>
      </c>
      <c r="F31" s="92">
        <v>32</v>
      </c>
      <c r="G31" s="92">
        <v>246</v>
      </c>
    </row>
    <row r="32" spans="1:7" ht="12" customHeight="1" x14ac:dyDescent="0.15">
      <c r="A32" s="60">
        <v>20</v>
      </c>
      <c r="B32" s="33">
        <v>307</v>
      </c>
      <c r="C32" s="33" t="s">
        <v>136</v>
      </c>
      <c r="D32" s="92">
        <v>161</v>
      </c>
      <c r="E32" s="92">
        <v>28</v>
      </c>
      <c r="F32" s="92">
        <v>23</v>
      </c>
      <c r="G32" s="92">
        <v>133</v>
      </c>
    </row>
    <row r="33" spans="1:7" ht="12" customHeight="1" x14ac:dyDescent="0.15">
      <c r="A33" s="60">
        <v>20</v>
      </c>
      <c r="B33" s="33">
        <v>309</v>
      </c>
      <c r="C33" s="33" t="s">
        <v>137</v>
      </c>
      <c r="D33" s="92">
        <v>1240</v>
      </c>
      <c r="E33" s="92">
        <v>700</v>
      </c>
      <c r="F33" s="92">
        <v>608</v>
      </c>
      <c r="G33" s="92">
        <v>536</v>
      </c>
    </row>
    <row r="34" spans="1:7" ht="12" customHeight="1" x14ac:dyDescent="0.15">
      <c r="A34" s="60">
        <v>20</v>
      </c>
      <c r="B34" s="33">
        <v>321</v>
      </c>
      <c r="C34" s="33" t="s">
        <v>138</v>
      </c>
      <c r="D34" s="92">
        <v>332</v>
      </c>
      <c r="E34" s="92">
        <v>116</v>
      </c>
      <c r="F34" s="92">
        <v>104</v>
      </c>
      <c r="G34" s="92">
        <v>216</v>
      </c>
    </row>
    <row r="35" spans="1:7" ht="12" customHeight="1" x14ac:dyDescent="0.15">
      <c r="A35" s="60">
        <v>20</v>
      </c>
      <c r="B35" s="33">
        <v>323</v>
      </c>
      <c r="C35" s="33" t="s">
        <v>140</v>
      </c>
      <c r="D35" s="92">
        <v>750</v>
      </c>
      <c r="E35" s="92">
        <v>229</v>
      </c>
      <c r="F35" s="92">
        <v>200</v>
      </c>
      <c r="G35" s="92">
        <v>521</v>
      </c>
    </row>
    <row r="36" spans="1:7" ht="12" customHeight="1" x14ac:dyDescent="0.15">
      <c r="A36" s="60">
        <v>20</v>
      </c>
      <c r="B36" s="33">
        <v>324</v>
      </c>
      <c r="C36" s="33" t="s">
        <v>141</v>
      </c>
      <c r="D36" s="92">
        <v>1290</v>
      </c>
      <c r="E36" s="92">
        <v>710</v>
      </c>
      <c r="F36" s="92">
        <v>603</v>
      </c>
      <c r="G36" s="92">
        <v>581</v>
      </c>
    </row>
    <row r="37" spans="1:7" ht="12" customHeight="1" x14ac:dyDescent="0.15">
      <c r="A37" s="60">
        <v>20</v>
      </c>
      <c r="B37" s="33">
        <v>349</v>
      </c>
      <c r="C37" s="33" t="s">
        <v>148</v>
      </c>
      <c r="D37" s="92">
        <v>431</v>
      </c>
      <c r="E37" s="92">
        <v>228</v>
      </c>
      <c r="F37" s="92">
        <v>179</v>
      </c>
      <c r="G37" s="92">
        <v>203</v>
      </c>
    </row>
    <row r="38" spans="1:7" ht="12" customHeight="1" x14ac:dyDescent="0.15">
      <c r="A38" s="60">
        <v>20</v>
      </c>
      <c r="B38" s="33">
        <v>350</v>
      </c>
      <c r="C38" s="33" t="s">
        <v>226</v>
      </c>
      <c r="D38" s="92">
        <v>879</v>
      </c>
      <c r="E38" s="92">
        <v>473</v>
      </c>
      <c r="F38" s="92">
        <v>379</v>
      </c>
      <c r="G38" s="92">
        <v>406</v>
      </c>
    </row>
    <row r="39" spans="1:7" ht="12" customHeight="1" x14ac:dyDescent="0.15">
      <c r="A39" s="60">
        <v>20</v>
      </c>
      <c r="B39" s="33">
        <v>361</v>
      </c>
      <c r="C39" s="33" t="s">
        <v>149</v>
      </c>
      <c r="D39" s="92">
        <v>49</v>
      </c>
      <c r="E39" s="92">
        <v>25</v>
      </c>
      <c r="F39" s="92">
        <v>19</v>
      </c>
      <c r="G39" s="92">
        <v>24</v>
      </c>
    </row>
    <row r="40" spans="1:7" ht="12" customHeight="1" x14ac:dyDescent="0.15">
      <c r="A40" s="60">
        <v>20</v>
      </c>
      <c r="B40" s="33">
        <v>362</v>
      </c>
      <c r="C40" s="33" t="s">
        <v>150</v>
      </c>
      <c r="D40" s="92">
        <v>1600</v>
      </c>
      <c r="E40" s="92">
        <v>898</v>
      </c>
      <c r="F40" s="92">
        <v>731</v>
      </c>
      <c r="G40" s="92">
        <v>700</v>
      </c>
    </row>
    <row r="41" spans="1:7" ht="12" customHeight="1" x14ac:dyDescent="0.15">
      <c r="A41" s="60">
        <v>20</v>
      </c>
      <c r="B41" s="33">
        <v>363</v>
      </c>
      <c r="C41" s="33" t="s">
        <v>151</v>
      </c>
      <c r="D41" s="92">
        <v>1130</v>
      </c>
      <c r="E41" s="92">
        <v>556</v>
      </c>
      <c r="F41" s="92">
        <v>482</v>
      </c>
      <c r="G41" s="92">
        <v>577</v>
      </c>
    </row>
    <row r="42" spans="1:7" ht="12" customHeight="1" x14ac:dyDescent="0.15">
      <c r="A42" s="60">
        <v>20</v>
      </c>
      <c r="B42" s="33">
        <v>382</v>
      </c>
      <c r="C42" s="33" t="s">
        <v>153</v>
      </c>
      <c r="D42" s="92">
        <v>928</v>
      </c>
      <c r="E42" s="92">
        <v>525</v>
      </c>
      <c r="F42" s="92">
        <v>461</v>
      </c>
      <c r="G42" s="92">
        <v>403</v>
      </c>
    </row>
    <row r="43" spans="1:7" ht="12" customHeight="1" x14ac:dyDescent="0.15">
      <c r="A43" s="60">
        <v>20</v>
      </c>
      <c r="B43" s="33">
        <v>383</v>
      </c>
      <c r="C43" s="33" t="s">
        <v>154</v>
      </c>
      <c r="D43" s="92">
        <v>1490</v>
      </c>
      <c r="E43" s="92">
        <v>706</v>
      </c>
      <c r="F43" s="92">
        <v>617</v>
      </c>
      <c r="G43" s="92">
        <v>785</v>
      </c>
    </row>
    <row r="44" spans="1:7" ht="12" customHeight="1" x14ac:dyDescent="0.15">
      <c r="A44" s="60">
        <v>20</v>
      </c>
      <c r="B44" s="33">
        <v>384</v>
      </c>
      <c r="C44" s="33" t="s">
        <v>155</v>
      </c>
      <c r="D44" s="92">
        <v>1160</v>
      </c>
      <c r="E44" s="92">
        <v>825</v>
      </c>
      <c r="F44" s="92">
        <v>716</v>
      </c>
      <c r="G44" s="92">
        <v>333</v>
      </c>
    </row>
    <row r="45" spans="1:7" ht="12" customHeight="1" x14ac:dyDescent="0.15">
      <c r="A45" s="60">
        <v>20</v>
      </c>
      <c r="B45" s="33">
        <v>385</v>
      </c>
      <c r="C45" s="33" t="s">
        <v>156</v>
      </c>
      <c r="D45" s="92">
        <v>857</v>
      </c>
      <c r="E45" s="92">
        <v>520</v>
      </c>
      <c r="F45" s="92">
        <v>453</v>
      </c>
      <c r="G45" s="92">
        <v>337</v>
      </c>
    </row>
    <row r="46" spans="1:7" ht="12" customHeight="1" x14ac:dyDescent="0.15">
      <c r="A46" s="60">
        <v>20</v>
      </c>
      <c r="B46" s="33">
        <v>386</v>
      </c>
      <c r="C46" s="33" t="s">
        <v>157</v>
      </c>
      <c r="D46" s="92">
        <v>751</v>
      </c>
      <c r="E46" s="92">
        <v>416</v>
      </c>
      <c r="F46" s="92">
        <v>353</v>
      </c>
      <c r="G46" s="92">
        <v>335</v>
      </c>
    </row>
    <row r="47" spans="1:7" ht="12" customHeight="1" x14ac:dyDescent="0.15">
      <c r="A47" s="60">
        <v>20</v>
      </c>
      <c r="B47" s="33">
        <v>388</v>
      </c>
      <c r="C47" s="33" t="s">
        <v>159</v>
      </c>
      <c r="D47" s="92">
        <v>489</v>
      </c>
      <c r="E47" s="92">
        <v>400</v>
      </c>
      <c r="F47" s="92">
        <v>346</v>
      </c>
      <c r="G47" s="92">
        <v>89</v>
      </c>
    </row>
    <row r="48" spans="1:7" ht="12" customHeight="1" x14ac:dyDescent="0.15">
      <c r="A48" s="60">
        <v>20</v>
      </c>
      <c r="B48" s="33">
        <v>402</v>
      </c>
      <c r="C48" s="33" t="s">
        <v>160</v>
      </c>
      <c r="D48" s="92">
        <v>1030</v>
      </c>
      <c r="E48" s="92">
        <v>235</v>
      </c>
      <c r="F48" s="92">
        <v>196</v>
      </c>
      <c r="G48" s="92">
        <v>795</v>
      </c>
    </row>
    <row r="49" spans="1:7" ht="12" customHeight="1" x14ac:dyDescent="0.15">
      <c r="A49" s="60">
        <v>20</v>
      </c>
      <c r="B49" s="33">
        <v>403</v>
      </c>
      <c r="C49" s="33" t="s">
        <v>161</v>
      </c>
      <c r="D49" s="92">
        <v>933</v>
      </c>
      <c r="E49" s="92">
        <v>279</v>
      </c>
      <c r="F49" s="92">
        <v>235</v>
      </c>
      <c r="G49" s="92">
        <v>654</v>
      </c>
    </row>
    <row r="50" spans="1:7" ht="12" customHeight="1" x14ac:dyDescent="0.15">
      <c r="A50" s="60">
        <v>20</v>
      </c>
      <c r="B50" s="33">
        <v>404</v>
      </c>
      <c r="C50" s="33" t="s">
        <v>162</v>
      </c>
      <c r="D50" s="92">
        <v>487</v>
      </c>
      <c r="E50" s="92">
        <v>232</v>
      </c>
      <c r="F50" s="92">
        <v>181</v>
      </c>
      <c r="G50" s="92">
        <v>255</v>
      </c>
    </row>
    <row r="51" spans="1:7" ht="12" customHeight="1" x14ac:dyDescent="0.15">
      <c r="A51" s="60">
        <v>20</v>
      </c>
      <c r="B51" s="33">
        <v>407</v>
      </c>
      <c r="C51" s="33" t="s">
        <v>164</v>
      </c>
      <c r="D51" s="92">
        <v>455</v>
      </c>
      <c r="E51" s="92">
        <v>212</v>
      </c>
      <c r="F51" s="92">
        <v>172</v>
      </c>
      <c r="G51" s="92">
        <v>243</v>
      </c>
    </row>
    <row r="52" spans="1:7" ht="12" customHeight="1" x14ac:dyDescent="0.15">
      <c r="A52" s="60">
        <v>20</v>
      </c>
      <c r="B52" s="33">
        <v>409</v>
      </c>
      <c r="C52" s="33" t="s">
        <v>166</v>
      </c>
      <c r="D52" s="92">
        <v>21</v>
      </c>
      <c r="E52" s="92">
        <v>8</v>
      </c>
      <c r="F52" s="92">
        <v>6</v>
      </c>
      <c r="G52" s="92">
        <v>13</v>
      </c>
    </row>
    <row r="53" spans="1:7" ht="12" customHeight="1" x14ac:dyDescent="0.15">
      <c r="A53" s="60">
        <v>20</v>
      </c>
      <c r="B53" s="33">
        <v>410</v>
      </c>
      <c r="C53" s="33" t="s">
        <v>167</v>
      </c>
      <c r="D53" s="92">
        <v>119</v>
      </c>
      <c r="E53" s="92">
        <v>52</v>
      </c>
      <c r="F53" s="92">
        <v>39</v>
      </c>
      <c r="G53" s="92">
        <v>67</v>
      </c>
    </row>
    <row r="54" spans="1:7" ht="12" customHeight="1" x14ac:dyDescent="0.15">
      <c r="A54" s="60">
        <v>20</v>
      </c>
      <c r="B54" s="33">
        <v>411</v>
      </c>
      <c r="C54" s="33" t="s">
        <v>168</v>
      </c>
      <c r="D54" s="92">
        <v>411</v>
      </c>
      <c r="E54" s="92">
        <v>154</v>
      </c>
      <c r="F54" s="92">
        <v>124</v>
      </c>
      <c r="G54" s="92">
        <v>257</v>
      </c>
    </row>
    <row r="55" spans="1:7" ht="12" customHeight="1" x14ac:dyDescent="0.15">
      <c r="A55" s="60">
        <v>20</v>
      </c>
      <c r="B55" s="33">
        <v>412</v>
      </c>
      <c r="C55" s="33" t="s">
        <v>169</v>
      </c>
      <c r="D55" s="92">
        <v>109</v>
      </c>
      <c r="E55" s="92">
        <v>67</v>
      </c>
      <c r="F55" s="92">
        <v>55</v>
      </c>
      <c r="G55" s="92">
        <v>42</v>
      </c>
    </row>
    <row r="56" spans="1:7" ht="12" customHeight="1" x14ac:dyDescent="0.15">
      <c r="A56" s="60">
        <v>20</v>
      </c>
      <c r="B56" s="33">
        <v>413</v>
      </c>
      <c r="C56" s="33" t="s">
        <v>170</v>
      </c>
      <c r="D56" s="92">
        <v>98</v>
      </c>
      <c r="E56" s="92">
        <v>25</v>
      </c>
      <c r="F56" s="92">
        <v>19</v>
      </c>
      <c r="G56" s="92">
        <v>73</v>
      </c>
    </row>
    <row r="57" spans="1:7" ht="12" customHeight="1" x14ac:dyDescent="0.15">
      <c r="A57" s="60">
        <v>20</v>
      </c>
      <c r="B57" s="33">
        <v>414</v>
      </c>
      <c r="C57" s="33" t="s">
        <v>171</v>
      </c>
      <c r="D57" s="92">
        <v>202</v>
      </c>
      <c r="E57" s="92">
        <v>70</v>
      </c>
      <c r="F57" s="92">
        <v>56</v>
      </c>
      <c r="G57" s="92">
        <v>132</v>
      </c>
    </row>
    <row r="58" spans="1:7" ht="12" customHeight="1" x14ac:dyDescent="0.15">
      <c r="A58" s="60">
        <v>20</v>
      </c>
      <c r="B58" s="33">
        <v>415</v>
      </c>
      <c r="C58" s="33" t="s">
        <v>172</v>
      </c>
      <c r="D58" s="92">
        <v>447</v>
      </c>
      <c r="E58" s="92">
        <v>154</v>
      </c>
      <c r="F58" s="92">
        <v>129</v>
      </c>
      <c r="G58" s="92">
        <v>293</v>
      </c>
    </row>
    <row r="59" spans="1:7" ht="12" customHeight="1" x14ac:dyDescent="0.15">
      <c r="A59" s="60">
        <v>20</v>
      </c>
      <c r="B59" s="33">
        <v>416</v>
      </c>
      <c r="C59" s="33" t="s">
        <v>173</v>
      </c>
      <c r="D59" s="92">
        <v>593</v>
      </c>
      <c r="E59" s="92">
        <v>175</v>
      </c>
      <c r="F59" s="92">
        <v>144</v>
      </c>
      <c r="G59" s="92">
        <v>418</v>
      </c>
    </row>
    <row r="60" spans="1:7" ht="12" customHeight="1" x14ac:dyDescent="0.15">
      <c r="A60" s="60">
        <v>20</v>
      </c>
      <c r="B60" s="33">
        <v>417</v>
      </c>
      <c r="C60" s="33" t="s">
        <v>174</v>
      </c>
      <c r="D60" s="92">
        <v>193</v>
      </c>
      <c r="E60" s="92">
        <v>56</v>
      </c>
      <c r="F60" s="92">
        <v>43</v>
      </c>
      <c r="G60" s="92">
        <v>137</v>
      </c>
    </row>
    <row r="61" spans="1:7" ht="12" customHeight="1" x14ac:dyDescent="0.15">
      <c r="A61" s="60">
        <v>20</v>
      </c>
      <c r="B61" s="33">
        <v>422</v>
      </c>
      <c r="C61" s="33" t="s">
        <v>178</v>
      </c>
      <c r="D61" s="92">
        <v>148</v>
      </c>
      <c r="E61" s="92">
        <v>76</v>
      </c>
      <c r="F61" s="92">
        <v>58</v>
      </c>
      <c r="G61" s="92">
        <v>72</v>
      </c>
    </row>
    <row r="62" spans="1:7" ht="12" customHeight="1" x14ac:dyDescent="0.15">
      <c r="A62" s="60">
        <v>20</v>
      </c>
      <c r="B62" s="33">
        <v>423</v>
      </c>
      <c r="C62" s="33" t="s">
        <v>179</v>
      </c>
      <c r="D62" s="92">
        <v>271</v>
      </c>
      <c r="E62" s="92">
        <v>175</v>
      </c>
      <c r="F62" s="92">
        <v>134</v>
      </c>
      <c r="G62" s="92">
        <v>96</v>
      </c>
    </row>
    <row r="63" spans="1:7" ht="12" customHeight="1" x14ac:dyDescent="0.15">
      <c r="A63" s="60">
        <v>20</v>
      </c>
      <c r="B63" s="33">
        <v>425</v>
      </c>
      <c r="C63" s="33" t="s">
        <v>181</v>
      </c>
      <c r="D63" s="92">
        <v>208</v>
      </c>
      <c r="E63" s="92">
        <v>85</v>
      </c>
      <c r="F63" s="92">
        <v>67</v>
      </c>
      <c r="G63" s="92">
        <v>123</v>
      </c>
    </row>
    <row r="64" spans="1:7" ht="12" customHeight="1" x14ac:dyDescent="0.15">
      <c r="A64" s="60">
        <v>20</v>
      </c>
      <c r="B64" s="33">
        <v>429</v>
      </c>
      <c r="C64" s="33" t="s">
        <v>185</v>
      </c>
      <c r="D64" s="92">
        <v>42</v>
      </c>
      <c r="E64" s="92">
        <v>30</v>
      </c>
      <c r="F64" s="92">
        <v>23</v>
      </c>
      <c r="G64" s="92">
        <v>12</v>
      </c>
    </row>
    <row r="65" spans="1:7" ht="12" customHeight="1" x14ac:dyDescent="0.15">
      <c r="A65" s="60">
        <v>20</v>
      </c>
      <c r="B65" s="33">
        <v>430</v>
      </c>
      <c r="C65" s="33" t="s">
        <v>186</v>
      </c>
      <c r="D65" s="92">
        <v>140</v>
      </c>
      <c r="E65" s="92">
        <v>79</v>
      </c>
      <c r="F65" s="92">
        <v>62</v>
      </c>
      <c r="G65" s="92">
        <v>61</v>
      </c>
    </row>
    <row r="66" spans="1:7" ht="12" customHeight="1" x14ac:dyDescent="0.15">
      <c r="A66" s="60">
        <v>20</v>
      </c>
      <c r="B66" s="33">
        <v>432</v>
      </c>
      <c r="C66" s="33" t="s">
        <v>227</v>
      </c>
      <c r="D66" s="92">
        <v>1090</v>
      </c>
      <c r="E66" s="92">
        <v>461</v>
      </c>
      <c r="F66" s="92">
        <v>360</v>
      </c>
      <c r="G66" s="92">
        <v>629</v>
      </c>
    </row>
    <row r="67" spans="1:7" ht="12" customHeight="1" x14ac:dyDescent="0.15">
      <c r="A67" s="60">
        <v>20</v>
      </c>
      <c r="B67" s="33">
        <v>446</v>
      </c>
      <c r="C67" s="33" t="s">
        <v>191</v>
      </c>
      <c r="D67" s="92">
        <v>356</v>
      </c>
      <c r="E67" s="92">
        <v>203</v>
      </c>
      <c r="F67" s="92">
        <v>176</v>
      </c>
      <c r="G67" s="92">
        <v>153</v>
      </c>
    </row>
    <row r="68" spans="1:7" ht="12" customHeight="1" x14ac:dyDescent="0.15">
      <c r="A68" s="60">
        <v>20</v>
      </c>
      <c r="B68" s="33">
        <v>448</v>
      </c>
      <c r="C68" s="33" t="s">
        <v>193</v>
      </c>
      <c r="D68" s="92">
        <v>225</v>
      </c>
      <c r="E68" s="92">
        <v>89</v>
      </c>
      <c r="F68" s="92">
        <v>78</v>
      </c>
      <c r="G68" s="92">
        <v>136</v>
      </c>
    </row>
    <row r="69" spans="1:7" ht="12" customHeight="1" x14ac:dyDescent="0.15">
      <c r="A69" s="60">
        <v>20</v>
      </c>
      <c r="B69" s="33">
        <v>450</v>
      </c>
      <c r="C69" s="33" t="s">
        <v>195</v>
      </c>
      <c r="D69" s="92">
        <v>768</v>
      </c>
      <c r="E69" s="92">
        <v>182</v>
      </c>
      <c r="F69" s="92">
        <v>167</v>
      </c>
      <c r="G69" s="92">
        <v>586</v>
      </c>
    </row>
    <row r="70" spans="1:7" ht="12" customHeight="1" x14ac:dyDescent="0.15">
      <c r="A70" s="60">
        <v>20</v>
      </c>
      <c r="B70" s="33">
        <v>451</v>
      </c>
      <c r="C70" s="33" t="s">
        <v>196</v>
      </c>
      <c r="D70" s="92">
        <v>525</v>
      </c>
      <c r="E70" s="92">
        <v>98</v>
      </c>
      <c r="F70" s="92">
        <v>86</v>
      </c>
      <c r="G70" s="92">
        <v>427</v>
      </c>
    </row>
    <row r="71" spans="1:7" ht="12" customHeight="1" x14ac:dyDescent="0.15">
      <c r="A71" s="60">
        <v>20</v>
      </c>
      <c r="B71" s="33">
        <v>452</v>
      </c>
      <c r="C71" s="33" t="s">
        <v>228</v>
      </c>
      <c r="D71" s="92">
        <v>613</v>
      </c>
      <c r="E71" s="92">
        <v>324</v>
      </c>
      <c r="F71" s="92">
        <v>278</v>
      </c>
      <c r="G71" s="92">
        <v>289</v>
      </c>
    </row>
    <row r="72" spans="1:7" ht="12" customHeight="1" x14ac:dyDescent="0.15">
      <c r="A72" s="60">
        <v>20</v>
      </c>
      <c r="B72" s="33">
        <v>481</v>
      </c>
      <c r="C72" s="33" t="s">
        <v>204</v>
      </c>
      <c r="D72" s="92">
        <v>855</v>
      </c>
      <c r="E72" s="92">
        <v>685</v>
      </c>
      <c r="F72" s="92">
        <v>632</v>
      </c>
      <c r="G72" s="92">
        <v>170</v>
      </c>
    </row>
    <row r="73" spans="1:7" ht="12" customHeight="1" x14ac:dyDescent="0.15">
      <c r="A73" s="60">
        <v>20</v>
      </c>
      <c r="B73" s="33">
        <v>482</v>
      </c>
      <c r="C73" s="33" t="s">
        <v>205</v>
      </c>
      <c r="D73" s="92">
        <v>1120</v>
      </c>
      <c r="E73" s="92">
        <v>1010</v>
      </c>
      <c r="F73" s="92">
        <v>930</v>
      </c>
      <c r="G73" s="92">
        <v>107</v>
      </c>
    </row>
    <row r="74" spans="1:7" ht="12" customHeight="1" x14ac:dyDescent="0.15">
      <c r="A74" s="60">
        <v>20</v>
      </c>
      <c r="B74" s="33">
        <v>485</v>
      </c>
      <c r="C74" s="33" t="s">
        <v>208</v>
      </c>
      <c r="D74" s="92">
        <v>728</v>
      </c>
      <c r="E74" s="92">
        <v>630</v>
      </c>
      <c r="F74" s="92">
        <v>528</v>
      </c>
      <c r="G74" s="92">
        <v>98</v>
      </c>
    </row>
    <row r="75" spans="1:7" ht="12" customHeight="1" x14ac:dyDescent="0.15">
      <c r="A75" s="60">
        <v>20</v>
      </c>
      <c r="B75" s="33">
        <v>486</v>
      </c>
      <c r="C75" s="33" t="s">
        <v>209</v>
      </c>
      <c r="D75" s="92">
        <v>401</v>
      </c>
      <c r="E75" s="92">
        <v>325</v>
      </c>
      <c r="F75" s="92">
        <v>211</v>
      </c>
      <c r="G75" s="92">
        <v>76</v>
      </c>
    </row>
    <row r="76" spans="1:7" ht="12" customHeight="1" x14ac:dyDescent="0.15">
      <c r="A76" s="60">
        <v>20</v>
      </c>
      <c r="B76" s="33">
        <v>521</v>
      </c>
      <c r="C76" s="33" t="s">
        <v>210</v>
      </c>
      <c r="D76" s="92">
        <v>519</v>
      </c>
      <c r="E76" s="92">
        <v>187</v>
      </c>
      <c r="F76" s="92">
        <v>171</v>
      </c>
      <c r="G76" s="92">
        <v>332</v>
      </c>
    </row>
    <row r="77" spans="1:7" ht="12" customHeight="1" x14ac:dyDescent="0.15">
      <c r="A77" s="60">
        <v>20</v>
      </c>
      <c r="B77" s="33">
        <v>541</v>
      </c>
      <c r="C77" s="33" t="s">
        <v>211</v>
      </c>
      <c r="D77" s="92">
        <v>790</v>
      </c>
      <c r="E77" s="92">
        <v>160</v>
      </c>
      <c r="F77" s="92">
        <v>156</v>
      </c>
      <c r="G77" s="92">
        <v>630</v>
      </c>
    </row>
    <row r="78" spans="1:7" ht="12" customHeight="1" x14ac:dyDescent="0.15">
      <c r="A78" s="60">
        <v>20</v>
      </c>
      <c r="B78" s="33">
        <v>543</v>
      </c>
      <c r="C78" s="33" t="s">
        <v>212</v>
      </c>
      <c r="D78" s="92">
        <v>633</v>
      </c>
      <c r="E78" s="92">
        <v>138</v>
      </c>
      <c r="F78" s="92">
        <v>120</v>
      </c>
      <c r="G78" s="92">
        <v>495</v>
      </c>
    </row>
    <row r="79" spans="1:7" ht="12" customHeight="1" x14ac:dyDescent="0.15">
      <c r="A79" s="60">
        <v>20</v>
      </c>
      <c r="B79" s="33">
        <v>561</v>
      </c>
      <c r="C79" s="33" t="s">
        <v>213</v>
      </c>
      <c r="D79" s="92">
        <v>1030</v>
      </c>
      <c r="E79" s="92">
        <v>160</v>
      </c>
      <c r="F79" s="92">
        <v>129</v>
      </c>
      <c r="G79" s="92">
        <v>865</v>
      </c>
    </row>
    <row r="80" spans="1:7" ht="12" customHeight="1" x14ac:dyDescent="0.15">
      <c r="A80" s="60">
        <v>20</v>
      </c>
      <c r="B80" s="33">
        <v>562</v>
      </c>
      <c r="C80" s="33" t="s">
        <v>214</v>
      </c>
      <c r="D80" s="92">
        <v>883</v>
      </c>
      <c r="E80" s="92">
        <v>554</v>
      </c>
      <c r="F80" s="92">
        <v>454</v>
      </c>
      <c r="G80" s="92">
        <v>329</v>
      </c>
    </row>
    <row r="81" spans="1:9" ht="12" customHeight="1" x14ac:dyDescent="0.15">
      <c r="A81" s="60">
        <v>20</v>
      </c>
      <c r="B81" s="33">
        <v>563</v>
      </c>
      <c r="C81" s="33" t="s">
        <v>215</v>
      </c>
      <c r="D81" s="92">
        <v>332</v>
      </c>
      <c r="E81" s="92">
        <v>237</v>
      </c>
      <c r="F81" s="92">
        <v>178</v>
      </c>
      <c r="G81" s="92">
        <v>95</v>
      </c>
    </row>
    <row r="82" spans="1:9" ht="12" customHeight="1" x14ac:dyDescent="0.15">
      <c r="A82" s="60">
        <v>20</v>
      </c>
      <c r="B82" s="33">
        <v>583</v>
      </c>
      <c r="C82" s="33" t="s">
        <v>217</v>
      </c>
      <c r="D82" s="92">
        <v>1500</v>
      </c>
      <c r="E82" s="92">
        <v>952</v>
      </c>
      <c r="F82" s="92">
        <v>826</v>
      </c>
      <c r="G82" s="92">
        <v>546</v>
      </c>
    </row>
    <row r="83" spans="1:9" ht="12" customHeight="1" x14ac:dyDescent="0.15">
      <c r="A83" s="60">
        <v>20</v>
      </c>
      <c r="B83" s="33">
        <v>588</v>
      </c>
      <c r="C83" s="33" t="s">
        <v>220</v>
      </c>
      <c r="D83" s="92">
        <v>318</v>
      </c>
      <c r="E83" s="92">
        <v>80</v>
      </c>
      <c r="F83" s="92">
        <v>64</v>
      </c>
      <c r="G83" s="92">
        <v>238</v>
      </c>
    </row>
    <row r="84" spans="1:9" ht="12" customHeight="1" x14ac:dyDescent="0.15">
      <c r="A84" s="60">
        <v>20</v>
      </c>
      <c r="B84" s="33">
        <v>590</v>
      </c>
      <c r="C84" s="33" t="s">
        <v>229</v>
      </c>
      <c r="D84" s="92">
        <v>1750</v>
      </c>
      <c r="E84" s="92">
        <v>749</v>
      </c>
      <c r="F84" s="92">
        <v>639</v>
      </c>
      <c r="G84" s="92">
        <v>1010</v>
      </c>
    </row>
    <row r="85" spans="1:9" ht="12" customHeight="1" x14ac:dyDescent="0.15">
      <c r="A85" s="60">
        <v>20</v>
      </c>
      <c r="B85" s="33">
        <v>602</v>
      </c>
      <c r="C85" s="33" t="s">
        <v>223</v>
      </c>
      <c r="D85" s="92">
        <v>630</v>
      </c>
      <c r="E85" s="92">
        <v>355</v>
      </c>
      <c r="F85" s="92">
        <v>273</v>
      </c>
      <c r="G85" s="92">
        <v>275</v>
      </c>
    </row>
    <row r="86" spans="1:9" ht="12" customHeight="1" x14ac:dyDescent="0.15">
      <c r="A86" s="60"/>
      <c r="B86" s="33"/>
      <c r="C86" s="33"/>
      <c r="D86" s="92"/>
      <c r="E86" s="92"/>
      <c r="F86" s="92"/>
      <c r="G86" s="92"/>
    </row>
    <row r="87" spans="1:9" ht="12" customHeight="1" x14ac:dyDescent="0.15">
      <c r="A87" s="60"/>
      <c r="B87" s="33"/>
      <c r="C87" s="33" t="s">
        <v>52</v>
      </c>
      <c r="D87" s="92">
        <v>106100</v>
      </c>
      <c r="E87" s="92">
        <v>52400</v>
      </c>
      <c r="F87" s="92">
        <v>45900</v>
      </c>
      <c r="G87" s="92">
        <v>53700</v>
      </c>
    </row>
    <row r="88" spans="1:9" ht="12" customHeight="1" x14ac:dyDescent="0.15">
      <c r="A88" s="60"/>
      <c r="B88" s="33"/>
      <c r="C88" s="33"/>
      <c r="D88" s="91"/>
      <c r="E88" s="91"/>
      <c r="F88" s="91"/>
      <c r="G88" s="91"/>
    </row>
    <row r="89" spans="1:9" ht="12" customHeight="1" x14ac:dyDescent="0.15">
      <c r="A89" s="90" t="s">
        <v>23</v>
      </c>
      <c r="D89" s="87">
        <f>SUM(D9:D85)</f>
        <v>106151</v>
      </c>
      <c r="E89" s="87">
        <f>SUM(E9:E85)</f>
        <v>52408</v>
      </c>
      <c r="F89" s="87">
        <f>SUM(F9:F85)</f>
        <v>45911</v>
      </c>
      <c r="G89" s="87">
        <f>SUM(G9:G85)</f>
        <v>53758</v>
      </c>
    </row>
    <row r="90" spans="1:9" ht="12" customHeight="1" x14ac:dyDescent="0.15">
      <c r="A90" s="31" t="s">
        <v>40</v>
      </c>
    </row>
    <row r="91" spans="1:9" ht="12" customHeight="1" x14ac:dyDescent="0.15">
      <c r="A91" s="90" t="s">
        <v>41</v>
      </c>
    </row>
    <row r="92" spans="1:9" ht="12" customHeight="1" x14ac:dyDescent="0.15">
      <c r="A92" s="90" t="s">
        <v>42</v>
      </c>
    </row>
    <row r="93" spans="1:9" ht="12" customHeight="1" x14ac:dyDescent="0.15">
      <c r="A93" s="90" t="s">
        <v>43</v>
      </c>
    </row>
    <row r="94" spans="1:9" ht="12" customHeight="1" x14ac:dyDescent="0.15">
      <c r="A94" s="90" t="s">
        <v>44</v>
      </c>
    </row>
    <row r="95" spans="1:9" ht="12" customHeight="1" x14ac:dyDescent="0.15">
      <c r="A95" s="90" t="s">
        <v>45</v>
      </c>
    </row>
    <row r="96" spans="1:9" s="88" customFormat="1" ht="12" customHeight="1" x14ac:dyDescent="0.15">
      <c r="A96" s="90"/>
      <c r="D96" s="87"/>
      <c r="E96" s="87"/>
      <c r="F96" s="87"/>
      <c r="G96" s="87"/>
      <c r="H96" s="86"/>
      <c r="I96" s="86"/>
    </row>
    <row r="97" spans="1:9" s="88" customFormat="1" ht="12" customHeight="1" x14ac:dyDescent="0.15">
      <c r="A97" s="90"/>
      <c r="D97" s="87"/>
      <c r="E97" s="87"/>
      <c r="F97" s="87"/>
      <c r="G97" s="87"/>
      <c r="H97" s="86"/>
      <c r="I97" s="86"/>
    </row>
  </sheetData>
  <phoneticPr fontId="5"/>
  <pageMargins left="0.59055118110236227" right="0.59055118110236227" top="0.59055118110236227" bottom="0.59055118110236227" header="0.31496062992125984" footer="0.31496062992125984"/>
  <pageSetup paperSize="9" scale="80" orientation="portrait" horizontalDpi="4294967292"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1C2735-8FE0-4E3F-A0A0-C47C0641DF93}">
  <sheetPr>
    <tabColor theme="9" tint="0.39997558519241921"/>
  </sheetPr>
  <dimension ref="A1:I97"/>
  <sheetViews>
    <sheetView zoomScaleNormal="100" workbookViewId="0">
      <pane xSplit="3" ySplit="8" topLeftCell="D61" activePane="bottomRight" state="frozen"/>
      <selection activeCell="M90" sqref="M90"/>
      <selection pane="topRight" activeCell="M90" sqref="M90"/>
      <selection pane="bottomLeft" activeCell="M90" sqref="M90"/>
      <selection pane="bottomRight" activeCell="I66" sqref="I66"/>
    </sheetView>
  </sheetViews>
  <sheetFormatPr defaultColWidth="11" defaultRowHeight="12" customHeight="1" x14ac:dyDescent="0.15"/>
  <cols>
    <col min="1" max="2" width="5.28515625" style="137" customWidth="1"/>
    <col min="3" max="3" width="11.140625" style="137" bestFit="1" customWidth="1"/>
    <col min="4" max="8" width="11" style="135" customWidth="1"/>
    <col min="9" max="256" width="11" style="135"/>
    <col min="257" max="258" width="5.28515625" style="135" customWidth="1"/>
    <col min="259" max="259" width="11.140625" style="135" bestFit="1" customWidth="1"/>
    <col min="260" max="512" width="11" style="135"/>
    <col min="513" max="514" width="5.28515625" style="135" customWidth="1"/>
    <col min="515" max="515" width="11.140625" style="135" bestFit="1" customWidth="1"/>
    <col min="516" max="768" width="11" style="135"/>
    <col min="769" max="770" width="5.28515625" style="135" customWidth="1"/>
    <col min="771" max="771" width="11.140625" style="135" bestFit="1" customWidth="1"/>
    <col min="772" max="1024" width="11" style="135"/>
    <col min="1025" max="1026" width="5.28515625" style="135" customWidth="1"/>
    <col min="1027" max="1027" width="11.140625" style="135" bestFit="1" customWidth="1"/>
    <col min="1028" max="1280" width="11" style="135"/>
    <col min="1281" max="1282" width="5.28515625" style="135" customWidth="1"/>
    <col min="1283" max="1283" width="11.140625" style="135" bestFit="1" customWidth="1"/>
    <col min="1284" max="1536" width="11" style="135"/>
    <col min="1537" max="1538" width="5.28515625" style="135" customWidth="1"/>
    <col min="1539" max="1539" width="11.140625" style="135" bestFit="1" customWidth="1"/>
    <col min="1540" max="1792" width="11" style="135"/>
    <col min="1793" max="1794" width="5.28515625" style="135" customWidth="1"/>
    <col min="1795" max="1795" width="11.140625" style="135" bestFit="1" customWidth="1"/>
    <col min="1796" max="2048" width="11" style="135"/>
    <col min="2049" max="2050" width="5.28515625" style="135" customWidth="1"/>
    <col min="2051" max="2051" width="11.140625" style="135" bestFit="1" customWidth="1"/>
    <col min="2052" max="2304" width="11" style="135"/>
    <col min="2305" max="2306" width="5.28515625" style="135" customWidth="1"/>
    <col min="2307" max="2307" width="11.140625" style="135" bestFit="1" customWidth="1"/>
    <col min="2308" max="2560" width="11" style="135"/>
    <col min="2561" max="2562" width="5.28515625" style="135" customWidth="1"/>
    <col min="2563" max="2563" width="11.140625" style="135" bestFit="1" customWidth="1"/>
    <col min="2564" max="2816" width="11" style="135"/>
    <col min="2817" max="2818" width="5.28515625" style="135" customWidth="1"/>
    <col min="2819" max="2819" width="11.140625" style="135" bestFit="1" customWidth="1"/>
    <col min="2820" max="3072" width="11" style="135"/>
    <col min="3073" max="3074" width="5.28515625" style="135" customWidth="1"/>
    <col min="3075" max="3075" width="11.140625" style="135" bestFit="1" customWidth="1"/>
    <col min="3076" max="3328" width="11" style="135"/>
    <col min="3329" max="3330" width="5.28515625" style="135" customWidth="1"/>
    <col min="3331" max="3331" width="11.140625" style="135" bestFit="1" customWidth="1"/>
    <col min="3332" max="3584" width="11" style="135"/>
    <col min="3585" max="3586" width="5.28515625" style="135" customWidth="1"/>
    <col min="3587" max="3587" width="11.140625" style="135" bestFit="1" customWidth="1"/>
    <col min="3588" max="3840" width="11" style="135"/>
    <col min="3841" max="3842" width="5.28515625" style="135" customWidth="1"/>
    <col min="3843" max="3843" width="11.140625" style="135" bestFit="1" customWidth="1"/>
    <col min="3844" max="4096" width="11" style="135"/>
    <col min="4097" max="4098" width="5.28515625" style="135" customWidth="1"/>
    <col min="4099" max="4099" width="11.140625" style="135" bestFit="1" customWidth="1"/>
    <col min="4100" max="4352" width="11" style="135"/>
    <col min="4353" max="4354" width="5.28515625" style="135" customWidth="1"/>
    <col min="4355" max="4355" width="11.140625" style="135" bestFit="1" customWidth="1"/>
    <col min="4356" max="4608" width="11" style="135"/>
    <col min="4609" max="4610" width="5.28515625" style="135" customWidth="1"/>
    <col min="4611" max="4611" width="11.140625" style="135" bestFit="1" customWidth="1"/>
    <col min="4612" max="4864" width="11" style="135"/>
    <col min="4865" max="4866" width="5.28515625" style="135" customWidth="1"/>
    <col min="4867" max="4867" width="11.140625" style="135" bestFit="1" customWidth="1"/>
    <col min="4868" max="5120" width="11" style="135"/>
    <col min="5121" max="5122" width="5.28515625" style="135" customWidth="1"/>
    <col min="5123" max="5123" width="11.140625" style="135" bestFit="1" customWidth="1"/>
    <col min="5124" max="5376" width="11" style="135"/>
    <col min="5377" max="5378" width="5.28515625" style="135" customWidth="1"/>
    <col min="5379" max="5379" width="11.140625" style="135" bestFit="1" customWidth="1"/>
    <col min="5380" max="5632" width="11" style="135"/>
    <col min="5633" max="5634" width="5.28515625" style="135" customWidth="1"/>
    <col min="5635" max="5635" width="11.140625" style="135" bestFit="1" customWidth="1"/>
    <col min="5636" max="5888" width="11" style="135"/>
    <col min="5889" max="5890" width="5.28515625" style="135" customWidth="1"/>
    <col min="5891" max="5891" width="11.140625" style="135" bestFit="1" customWidth="1"/>
    <col min="5892" max="6144" width="11" style="135"/>
    <col min="6145" max="6146" width="5.28515625" style="135" customWidth="1"/>
    <col min="6147" max="6147" width="11.140625" style="135" bestFit="1" customWidth="1"/>
    <col min="6148" max="6400" width="11" style="135"/>
    <col min="6401" max="6402" width="5.28515625" style="135" customWidth="1"/>
    <col min="6403" max="6403" width="11.140625" style="135" bestFit="1" customWidth="1"/>
    <col min="6404" max="6656" width="11" style="135"/>
    <col min="6657" max="6658" width="5.28515625" style="135" customWidth="1"/>
    <col min="6659" max="6659" width="11.140625" style="135" bestFit="1" customWidth="1"/>
    <col min="6660" max="6912" width="11" style="135"/>
    <col min="6913" max="6914" width="5.28515625" style="135" customWidth="1"/>
    <col min="6915" max="6915" width="11.140625" style="135" bestFit="1" customWidth="1"/>
    <col min="6916" max="7168" width="11" style="135"/>
    <col min="7169" max="7170" width="5.28515625" style="135" customWidth="1"/>
    <col min="7171" max="7171" width="11.140625" style="135" bestFit="1" customWidth="1"/>
    <col min="7172" max="7424" width="11" style="135"/>
    <col min="7425" max="7426" width="5.28515625" style="135" customWidth="1"/>
    <col min="7427" max="7427" width="11.140625" style="135" bestFit="1" customWidth="1"/>
    <col min="7428" max="7680" width="11" style="135"/>
    <col min="7681" max="7682" width="5.28515625" style="135" customWidth="1"/>
    <col min="7683" max="7683" width="11.140625" style="135" bestFit="1" customWidth="1"/>
    <col min="7684" max="7936" width="11" style="135"/>
    <col min="7937" max="7938" width="5.28515625" style="135" customWidth="1"/>
    <col min="7939" max="7939" width="11.140625" style="135" bestFit="1" customWidth="1"/>
    <col min="7940" max="8192" width="11" style="135"/>
    <col min="8193" max="8194" width="5.28515625" style="135" customWidth="1"/>
    <col min="8195" max="8195" width="11.140625" style="135" bestFit="1" customWidth="1"/>
    <col min="8196" max="8448" width="11" style="135"/>
    <col min="8449" max="8450" width="5.28515625" style="135" customWidth="1"/>
    <col min="8451" max="8451" width="11.140625" style="135" bestFit="1" customWidth="1"/>
    <col min="8452" max="8704" width="11" style="135"/>
    <col min="8705" max="8706" width="5.28515625" style="135" customWidth="1"/>
    <col min="8707" max="8707" width="11.140625" style="135" bestFit="1" customWidth="1"/>
    <col min="8708" max="8960" width="11" style="135"/>
    <col min="8961" max="8962" width="5.28515625" style="135" customWidth="1"/>
    <col min="8963" max="8963" width="11.140625" style="135" bestFit="1" customWidth="1"/>
    <col min="8964" max="9216" width="11" style="135"/>
    <col min="9217" max="9218" width="5.28515625" style="135" customWidth="1"/>
    <col min="9219" max="9219" width="11.140625" style="135" bestFit="1" customWidth="1"/>
    <col min="9220" max="9472" width="11" style="135"/>
    <col min="9473" max="9474" width="5.28515625" style="135" customWidth="1"/>
    <col min="9475" max="9475" width="11.140625" style="135" bestFit="1" customWidth="1"/>
    <col min="9476" max="9728" width="11" style="135"/>
    <col min="9729" max="9730" width="5.28515625" style="135" customWidth="1"/>
    <col min="9731" max="9731" width="11.140625" style="135" bestFit="1" customWidth="1"/>
    <col min="9732" max="9984" width="11" style="135"/>
    <col min="9985" max="9986" width="5.28515625" style="135" customWidth="1"/>
    <col min="9987" max="9987" width="11.140625" style="135" bestFit="1" customWidth="1"/>
    <col min="9988" max="10240" width="11" style="135"/>
    <col min="10241" max="10242" width="5.28515625" style="135" customWidth="1"/>
    <col min="10243" max="10243" width="11.140625" style="135" bestFit="1" customWidth="1"/>
    <col min="10244" max="10496" width="11" style="135"/>
    <col min="10497" max="10498" width="5.28515625" style="135" customWidth="1"/>
    <col min="10499" max="10499" width="11.140625" style="135" bestFit="1" customWidth="1"/>
    <col min="10500" max="10752" width="11" style="135"/>
    <col min="10753" max="10754" width="5.28515625" style="135" customWidth="1"/>
    <col min="10755" max="10755" width="11.140625" style="135" bestFit="1" customWidth="1"/>
    <col min="10756" max="11008" width="11" style="135"/>
    <col min="11009" max="11010" width="5.28515625" style="135" customWidth="1"/>
    <col min="11011" max="11011" width="11.140625" style="135" bestFit="1" customWidth="1"/>
    <col min="11012" max="11264" width="11" style="135"/>
    <col min="11265" max="11266" width="5.28515625" style="135" customWidth="1"/>
    <col min="11267" max="11267" width="11.140625" style="135" bestFit="1" customWidth="1"/>
    <col min="11268" max="11520" width="11" style="135"/>
    <col min="11521" max="11522" width="5.28515625" style="135" customWidth="1"/>
    <col min="11523" max="11523" width="11.140625" style="135" bestFit="1" customWidth="1"/>
    <col min="11524" max="11776" width="11" style="135"/>
    <col min="11777" max="11778" width="5.28515625" style="135" customWidth="1"/>
    <col min="11779" max="11779" width="11.140625" style="135" bestFit="1" customWidth="1"/>
    <col min="11780" max="12032" width="11" style="135"/>
    <col min="12033" max="12034" width="5.28515625" style="135" customWidth="1"/>
    <col min="12035" max="12035" width="11.140625" style="135" bestFit="1" customWidth="1"/>
    <col min="12036" max="12288" width="11" style="135"/>
    <col min="12289" max="12290" width="5.28515625" style="135" customWidth="1"/>
    <col min="12291" max="12291" width="11.140625" style="135" bestFit="1" customWidth="1"/>
    <col min="12292" max="12544" width="11" style="135"/>
    <col min="12545" max="12546" width="5.28515625" style="135" customWidth="1"/>
    <col min="12547" max="12547" width="11.140625" style="135" bestFit="1" customWidth="1"/>
    <col min="12548" max="12800" width="11" style="135"/>
    <col min="12801" max="12802" width="5.28515625" style="135" customWidth="1"/>
    <col min="12803" max="12803" width="11.140625" style="135" bestFit="1" customWidth="1"/>
    <col min="12804" max="13056" width="11" style="135"/>
    <col min="13057" max="13058" width="5.28515625" style="135" customWidth="1"/>
    <col min="13059" max="13059" width="11.140625" style="135" bestFit="1" customWidth="1"/>
    <col min="13060" max="13312" width="11" style="135"/>
    <col min="13313" max="13314" width="5.28515625" style="135" customWidth="1"/>
    <col min="13315" max="13315" width="11.140625" style="135" bestFit="1" customWidth="1"/>
    <col min="13316" max="13568" width="11" style="135"/>
    <col min="13569" max="13570" width="5.28515625" style="135" customWidth="1"/>
    <col min="13571" max="13571" width="11.140625" style="135" bestFit="1" customWidth="1"/>
    <col min="13572" max="13824" width="11" style="135"/>
    <col min="13825" max="13826" width="5.28515625" style="135" customWidth="1"/>
    <col min="13827" max="13827" width="11.140625" style="135" bestFit="1" customWidth="1"/>
    <col min="13828" max="14080" width="11" style="135"/>
    <col min="14081" max="14082" width="5.28515625" style="135" customWidth="1"/>
    <col min="14083" max="14083" width="11.140625" style="135" bestFit="1" customWidth="1"/>
    <col min="14084" max="14336" width="11" style="135"/>
    <col min="14337" max="14338" width="5.28515625" style="135" customWidth="1"/>
    <col min="14339" max="14339" width="11.140625" style="135" bestFit="1" customWidth="1"/>
    <col min="14340" max="14592" width="11" style="135"/>
    <col min="14593" max="14594" width="5.28515625" style="135" customWidth="1"/>
    <col min="14595" max="14595" width="11.140625" style="135" bestFit="1" customWidth="1"/>
    <col min="14596" max="14848" width="11" style="135"/>
    <col min="14849" max="14850" width="5.28515625" style="135" customWidth="1"/>
    <col min="14851" max="14851" width="11.140625" style="135" bestFit="1" customWidth="1"/>
    <col min="14852" max="15104" width="11" style="135"/>
    <col min="15105" max="15106" width="5.28515625" style="135" customWidth="1"/>
    <col min="15107" max="15107" width="11.140625" style="135" bestFit="1" customWidth="1"/>
    <col min="15108" max="15360" width="11" style="135"/>
    <col min="15361" max="15362" width="5.28515625" style="135" customWidth="1"/>
    <col min="15363" max="15363" width="11.140625" style="135" bestFit="1" customWidth="1"/>
    <col min="15364" max="15616" width="11" style="135"/>
    <col min="15617" max="15618" width="5.28515625" style="135" customWidth="1"/>
    <col min="15619" max="15619" width="11.140625" style="135" bestFit="1" customWidth="1"/>
    <col min="15620" max="15872" width="11" style="135"/>
    <col min="15873" max="15874" width="5.28515625" style="135" customWidth="1"/>
    <col min="15875" max="15875" width="11.140625" style="135" bestFit="1" customWidth="1"/>
    <col min="15876" max="16128" width="11" style="135"/>
    <col min="16129" max="16130" width="5.28515625" style="135" customWidth="1"/>
    <col min="16131" max="16131" width="11.140625" style="135" bestFit="1" customWidth="1"/>
    <col min="16132" max="16384" width="11" style="135"/>
  </cols>
  <sheetData>
    <row r="1" spans="1:9" s="48" customFormat="1" ht="12" customHeight="1" x14ac:dyDescent="0.15">
      <c r="A1" s="58" t="s">
        <v>38</v>
      </c>
      <c r="F1" s="59"/>
      <c r="G1" s="59"/>
      <c r="I1" s="49"/>
    </row>
    <row r="2" spans="1:9" s="48" customFormat="1" ht="12" customHeight="1" x14ac:dyDescent="0.15">
      <c r="A2" s="130" t="s">
        <v>58</v>
      </c>
      <c r="F2" s="59"/>
      <c r="G2" s="59"/>
    </row>
    <row r="3" spans="1:9" s="48" customFormat="1" ht="12" customHeight="1" x14ac:dyDescent="0.15">
      <c r="A3" s="131" t="s">
        <v>36</v>
      </c>
      <c r="F3" s="59"/>
      <c r="G3" s="59"/>
    </row>
    <row r="4" spans="1:9" s="48" customFormat="1" ht="12" customHeight="1" x14ac:dyDescent="0.15">
      <c r="A4" s="58" t="s">
        <v>112</v>
      </c>
    </row>
    <row r="5" spans="1:9" s="48" customFormat="1" ht="12" customHeight="1" x14ac:dyDescent="0.15">
      <c r="A5" s="57" t="s">
        <v>3</v>
      </c>
      <c r="B5" s="132" t="s">
        <v>4</v>
      </c>
      <c r="C5" s="54"/>
      <c r="D5" s="311" t="s">
        <v>2</v>
      </c>
      <c r="E5" s="314" t="s">
        <v>5</v>
      </c>
      <c r="F5" s="56"/>
      <c r="G5" s="311" t="s">
        <v>7</v>
      </c>
    </row>
    <row r="6" spans="1:9" s="48" customFormat="1" ht="12" customHeight="1" x14ac:dyDescent="0.15">
      <c r="A6" s="55" t="s">
        <v>13</v>
      </c>
      <c r="B6" s="133" t="s">
        <v>14</v>
      </c>
      <c r="C6" s="53" t="s">
        <v>15</v>
      </c>
      <c r="D6" s="312"/>
      <c r="E6" s="312" t="s">
        <v>16</v>
      </c>
      <c r="F6" s="54" t="s">
        <v>6</v>
      </c>
      <c r="G6" s="312" t="s">
        <v>16</v>
      </c>
    </row>
    <row r="7" spans="1:9" s="48" customFormat="1" ht="12" customHeight="1" x14ac:dyDescent="0.15">
      <c r="A7" s="52" t="s">
        <v>19</v>
      </c>
      <c r="B7" s="134" t="s">
        <v>19</v>
      </c>
      <c r="C7" s="51"/>
      <c r="D7" s="313"/>
      <c r="E7" s="313"/>
      <c r="F7" s="51"/>
      <c r="G7" s="313"/>
    </row>
    <row r="8" spans="1:9" s="48" customFormat="1" ht="12" customHeight="1" x14ac:dyDescent="0.15">
      <c r="A8" s="50"/>
      <c r="B8" s="50"/>
      <c r="C8" s="50"/>
      <c r="D8" s="49" t="s">
        <v>20</v>
      </c>
      <c r="E8" s="49" t="s">
        <v>20</v>
      </c>
      <c r="F8" s="49" t="s">
        <v>20</v>
      </c>
      <c r="G8" s="49" t="s">
        <v>20</v>
      </c>
    </row>
    <row r="9" spans="1:9" ht="12" customHeight="1" x14ac:dyDescent="0.15">
      <c r="A9" s="47">
        <v>20</v>
      </c>
      <c r="B9" s="47">
        <v>201</v>
      </c>
      <c r="C9" s="47" t="s">
        <v>113</v>
      </c>
      <c r="D9" s="135">
        <v>8010</v>
      </c>
      <c r="E9" s="135">
        <v>2260</v>
      </c>
      <c r="F9" s="135">
        <v>2040</v>
      </c>
      <c r="G9" s="135">
        <v>5750</v>
      </c>
    </row>
    <row r="10" spans="1:9" ht="12" customHeight="1" x14ac:dyDescent="0.15">
      <c r="A10" s="47">
        <v>20</v>
      </c>
      <c r="B10" s="47">
        <v>202</v>
      </c>
      <c r="C10" s="47" t="s">
        <v>114</v>
      </c>
      <c r="D10" s="135">
        <v>7200</v>
      </c>
      <c r="E10" s="135">
        <v>4530</v>
      </c>
      <c r="F10" s="135">
        <v>4130</v>
      </c>
      <c r="G10" s="135">
        <v>2670</v>
      </c>
    </row>
    <row r="11" spans="1:9" ht="12" customHeight="1" x14ac:dyDescent="0.15">
      <c r="A11" s="47">
        <v>20</v>
      </c>
      <c r="B11" s="47">
        <v>203</v>
      </c>
      <c r="C11" s="47" t="s">
        <v>115</v>
      </c>
      <c r="D11" s="135">
        <v>5220</v>
      </c>
      <c r="E11" s="135">
        <v>2820</v>
      </c>
      <c r="F11" s="135">
        <v>2490</v>
      </c>
      <c r="G11" s="135">
        <v>2410</v>
      </c>
    </row>
    <row r="12" spans="1:9" ht="12" customHeight="1" x14ac:dyDescent="0.15">
      <c r="A12" s="47">
        <v>20</v>
      </c>
      <c r="B12" s="47">
        <v>204</v>
      </c>
      <c r="C12" s="47" t="s">
        <v>116</v>
      </c>
      <c r="D12" s="135">
        <v>220</v>
      </c>
      <c r="E12" s="135">
        <v>76</v>
      </c>
      <c r="F12" s="135">
        <v>64</v>
      </c>
      <c r="G12" s="135">
        <v>144</v>
      </c>
    </row>
    <row r="13" spans="1:9" ht="12" customHeight="1" x14ac:dyDescent="0.15">
      <c r="A13" s="47">
        <v>20</v>
      </c>
      <c r="B13" s="47">
        <v>205</v>
      </c>
      <c r="C13" s="47" t="s">
        <v>117</v>
      </c>
      <c r="D13" s="135">
        <v>2940</v>
      </c>
      <c r="E13" s="135">
        <v>1010</v>
      </c>
      <c r="F13" s="135">
        <v>861</v>
      </c>
      <c r="G13" s="135">
        <v>1930</v>
      </c>
    </row>
    <row r="14" spans="1:9" ht="12" customHeight="1" x14ac:dyDescent="0.15">
      <c r="A14" s="47">
        <v>20</v>
      </c>
      <c r="B14" s="47">
        <v>206</v>
      </c>
      <c r="C14" s="47" t="s">
        <v>118</v>
      </c>
      <c r="D14" s="135">
        <v>615</v>
      </c>
      <c r="E14" s="135">
        <v>402</v>
      </c>
      <c r="F14" s="135">
        <v>386</v>
      </c>
      <c r="G14" s="135">
        <v>213</v>
      </c>
    </row>
    <row r="15" spans="1:9" ht="12" customHeight="1" x14ac:dyDescent="0.15">
      <c r="A15" s="47">
        <v>20</v>
      </c>
      <c r="B15" s="47">
        <v>207</v>
      </c>
      <c r="C15" s="47" t="s">
        <v>119</v>
      </c>
      <c r="D15" s="135">
        <v>1750</v>
      </c>
      <c r="E15" s="135">
        <v>264</v>
      </c>
      <c r="F15" s="135">
        <v>250</v>
      </c>
      <c r="G15" s="135">
        <v>1490</v>
      </c>
    </row>
    <row r="16" spans="1:9" ht="12" customHeight="1" x14ac:dyDescent="0.15">
      <c r="A16" s="47">
        <v>20</v>
      </c>
      <c r="B16" s="47">
        <v>208</v>
      </c>
      <c r="C16" s="47" t="s">
        <v>120</v>
      </c>
      <c r="D16" s="135">
        <v>2610</v>
      </c>
      <c r="E16" s="135">
        <v>1010</v>
      </c>
      <c r="F16" s="135">
        <v>872</v>
      </c>
      <c r="G16" s="135">
        <v>1610</v>
      </c>
    </row>
    <row r="17" spans="1:7" ht="12" customHeight="1" x14ac:dyDescent="0.15">
      <c r="A17" s="47">
        <v>20</v>
      </c>
      <c r="B17" s="47">
        <v>209</v>
      </c>
      <c r="C17" s="47" t="s">
        <v>121</v>
      </c>
      <c r="D17" s="135">
        <v>5120</v>
      </c>
      <c r="E17" s="135">
        <v>3360</v>
      </c>
      <c r="F17" s="135">
        <v>2930</v>
      </c>
      <c r="G17" s="135">
        <v>1760</v>
      </c>
    </row>
    <row r="18" spans="1:7" ht="12" customHeight="1" x14ac:dyDescent="0.15">
      <c r="A18" s="47">
        <v>20</v>
      </c>
      <c r="B18" s="47">
        <v>210</v>
      </c>
      <c r="C18" s="47" t="s">
        <v>122</v>
      </c>
      <c r="D18" s="135">
        <v>1820</v>
      </c>
      <c r="E18" s="135">
        <v>1370</v>
      </c>
      <c r="F18" s="135">
        <v>1200</v>
      </c>
      <c r="G18" s="135">
        <v>452</v>
      </c>
    </row>
    <row r="19" spans="1:7" ht="12" customHeight="1" x14ac:dyDescent="0.15">
      <c r="A19" s="47">
        <v>20</v>
      </c>
      <c r="B19" s="47">
        <v>211</v>
      </c>
      <c r="C19" s="47" t="s">
        <v>123</v>
      </c>
      <c r="D19" s="135">
        <v>2950</v>
      </c>
      <c r="E19" s="135">
        <v>596</v>
      </c>
      <c r="F19" s="135">
        <v>528</v>
      </c>
      <c r="G19" s="135">
        <v>2350</v>
      </c>
    </row>
    <row r="20" spans="1:7" ht="12" customHeight="1" x14ac:dyDescent="0.15">
      <c r="A20" s="47">
        <v>20</v>
      </c>
      <c r="B20" s="47">
        <v>212</v>
      </c>
      <c r="C20" s="47" t="s">
        <v>124</v>
      </c>
      <c r="D20" s="135">
        <v>2430</v>
      </c>
      <c r="E20" s="135">
        <v>2070</v>
      </c>
      <c r="F20" s="135">
        <v>1830</v>
      </c>
      <c r="G20" s="135">
        <v>353</v>
      </c>
    </row>
    <row r="21" spans="1:7" ht="12" customHeight="1" x14ac:dyDescent="0.15">
      <c r="A21" s="47">
        <v>20</v>
      </c>
      <c r="B21" s="47">
        <v>213</v>
      </c>
      <c r="C21" s="47" t="s">
        <v>125</v>
      </c>
      <c r="D21" s="135">
        <v>3310</v>
      </c>
      <c r="E21" s="135">
        <v>1810</v>
      </c>
      <c r="F21" s="135">
        <v>1530</v>
      </c>
      <c r="G21" s="135">
        <v>1500</v>
      </c>
    </row>
    <row r="22" spans="1:7" ht="12" customHeight="1" x14ac:dyDescent="0.15">
      <c r="A22" s="47">
        <v>20</v>
      </c>
      <c r="B22" s="47">
        <v>214</v>
      </c>
      <c r="C22" s="47" t="s">
        <v>126</v>
      </c>
      <c r="D22" s="135">
        <v>2320</v>
      </c>
      <c r="E22" s="135">
        <v>1330</v>
      </c>
      <c r="F22" s="135">
        <v>1130</v>
      </c>
      <c r="G22" s="135">
        <v>985</v>
      </c>
    </row>
    <row r="23" spans="1:7" ht="12" customHeight="1" x14ac:dyDescent="0.15">
      <c r="A23" s="47">
        <v>20</v>
      </c>
      <c r="B23" s="47">
        <v>215</v>
      </c>
      <c r="C23" s="47" t="s">
        <v>127</v>
      </c>
      <c r="D23" s="135">
        <v>2890</v>
      </c>
      <c r="E23" s="135">
        <v>935</v>
      </c>
      <c r="F23" s="135">
        <v>844</v>
      </c>
      <c r="G23" s="135">
        <v>1950</v>
      </c>
    </row>
    <row r="24" spans="1:7" ht="12" customHeight="1" x14ac:dyDescent="0.15">
      <c r="A24" s="47">
        <v>20</v>
      </c>
      <c r="B24" s="47">
        <v>217</v>
      </c>
      <c r="C24" s="47" t="s">
        <v>128</v>
      </c>
      <c r="D24" s="135">
        <v>6280</v>
      </c>
      <c r="E24" s="135">
        <v>3780</v>
      </c>
      <c r="F24" s="135">
        <v>3440</v>
      </c>
      <c r="G24" s="135">
        <v>2500</v>
      </c>
    </row>
    <row r="25" spans="1:7" ht="12" customHeight="1" x14ac:dyDescent="0.15">
      <c r="A25" s="47">
        <v>20</v>
      </c>
      <c r="B25" s="47">
        <v>218</v>
      </c>
      <c r="C25" s="47" t="s">
        <v>129</v>
      </c>
      <c r="D25" s="135">
        <v>1540</v>
      </c>
      <c r="E25" s="135">
        <v>823</v>
      </c>
      <c r="F25" s="135">
        <v>788</v>
      </c>
      <c r="G25" s="135">
        <v>718</v>
      </c>
    </row>
    <row r="26" spans="1:7" ht="12" customHeight="1" x14ac:dyDescent="0.15">
      <c r="A26" s="47">
        <v>20</v>
      </c>
      <c r="B26" s="47">
        <v>219</v>
      </c>
      <c r="C26" s="47" t="s">
        <v>130</v>
      </c>
      <c r="D26" s="135">
        <v>2340</v>
      </c>
      <c r="E26" s="135">
        <v>1080</v>
      </c>
      <c r="F26" s="135">
        <v>929</v>
      </c>
      <c r="G26" s="135">
        <v>1260</v>
      </c>
    </row>
    <row r="27" spans="1:7" ht="12" customHeight="1" x14ac:dyDescent="0.15">
      <c r="A27" s="47">
        <v>20</v>
      </c>
      <c r="B27" s="47">
        <v>220</v>
      </c>
      <c r="C27" s="47" t="s">
        <v>225</v>
      </c>
      <c r="D27" s="135">
        <v>6530</v>
      </c>
      <c r="E27" s="135">
        <v>5040</v>
      </c>
      <c r="F27" s="135">
        <v>4590</v>
      </c>
      <c r="G27" s="135">
        <v>1490</v>
      </c>
    </row>
    <row r="28" spans="1:7" ht="12" customHeight="1" x14ac:dyDescent="0.15">
      <c r="A28" s="47">
        <v>20</v>
      </c>
      <c r="B28" s="47">
        <v>303</v>
      </c>
      <c r="C28" s="47" t="s">
        <v>132</v>
      </c>
      <c r="D28" s="135">
        <v>909</v>
      </c>
      <c r="E28" s="135">
        <v>185</v>
      </c>
      <c r="F28" s="135">
        <v>156</v>
      </c>
      <c r="G28" s="135">
        <v>724</v>
      </c>
    </row>
    <row r="29" spans="1:7" ht="12" customHeight="1" x14ac:dyDescent="0.15">
      <c r="A29" s="47">
        <v>20</v>
      </c>
      <c r="B29" s="47">
        <v>304</v>
      </c>
      <c r="C29" s="47" t="s">
        <v>133</v>
      </c>
      <c r="D29" s="135">
        <v>1850</v>
      </c>
      <c r="E29" s="135">
        <v>40</v>
      </c>
      <c r="F29" s="135">
        <v>33</v>
      </c>
      <c r="G29" s="135">
        <v>1810</v>
      </c>
    </row>
    <row r="30" spans="1:7" ht="12" customHeight="1" x14ac:dyDescent="0.15">
      <c r="A30" s="47">
        <v>20</v>
      </c>
      <c r="B30" s="47">
        <v>305</v>
      </c>
      <c r="C30" s="47" t="s">
        <v>134</v>
      </c>
      <c r="D30" s="135">
        <v>1940</v>
      </c>
      <c r="E30" s="135">
        <v>107</v>
      </c>
      <c r="F30" s="135">
        <v>91</v>
      </c>
      <c r="G30" s="135">
        <v>1840</v>
      </c>
    </row>
    <row r="31" spans="1:7" ht="12" customHeight="1" x14ac:dyDescent="0.15">
      <c r="A31" s="47">
        <v>20</v>
      </c>
      <c r="B31" s="47">
        <v>306</v>
      </c>
      <c r="C31" s="47" t="s">
        <v>135</v>
      </c>
      <c r="D31" s="135">
        <v>275</v>
      </c>
      <c r="E31" s="135">
        <v>38</v>
      </c>
      <c r="F31" s="135">
        <v>31</v>
      </c>
      <c r="G31" s="135">
        <v>237</v>
      </c>
    </row>
    <row r="32" spans="1:7" ht="12" customHeight="1" x14ac:dyDescent="0.15">
      <c r="A32" s="47">
        <v>20</v>
      </c>
      <c r="B32" s="47">
        <v>307</v>
      </c>
      <c r="C32" s="47" t="s">
        <v>136</v>
      </c>
      <c r="D32" s="135">
        <v>147</v>
      </c>
      <c r="E32" s="135">
        <v>27</v>
      </c>
      <c r="F32" s="135">
        <v>22</v>
      </c>
      <c r="G32" s="135">
        <v>120</v>
      </c>
    </row>
    <row r="33" spans="1:7" ht="12" customHeight="1" x14ac:dyDescent="0.15">
      <c r="A33" s="47">
        <v>20</v>
      </c>
      <c r="B33" s="47">
        <v>309</v>
      </c>
      <c r="C33" s="47" t="s">
        <v>137</v>
      </c>
      <c r="D33" s="135">
        <v>1210</v>
      </c>
      <c r="E33" s="135">
        <v>664</v>
      </c>
      <c r="F33" s="135">
        <v>577</v>
      </c>
      <c r="G33" s="135">
        <v>544</v>
      </c>
    </row>
    <row r="34" spans="1:7" ht="12" customHeight="1" x14ac:dyDescent="0.15">
      <c r="A34" s="47">
        <v>20</v>
      </c>
      <c r="B34" s="47">
        <v>321</v>
      </c>
      <c r="C34" s="47" t="s">
        <v>138</v>
      </c>
      <c r="D34" s="135">
        <v>336</v>
      </c>
      <c r="E34" s="135">
        <v>112</v>
      </c>
      <c r="F34" s="135">
        <v>100</v>
      </c>
      <c r="G34" s="135">
        <v>224</v>
      </c>
    </row>
    <row r="35" spans="1:7" ht="12" customHeight="1" x14ac:dyDescent="0.15">
      <c r="A35" s="47">
        <v>20</v>
      </c>
      <c r="B35" s="47">
        <v>323</v>
      </c>
      <c r="C35" s="47" t="s">
        <v>140</v>
      </c>
      <c r="D35" s="135">
        <v>754</v>
      </c>
      <c r="E35" s="135">
        <v>223</v>
      </c>
      <c r="F35" s="135">
        <v>195</v>
      </c>
      <c r="G35" s="135">
        <v>531</v>
      </c>
    </row>
    <row r="36" spans="1:7" ht="12" customHeight="1" x14ac:dyDescent="0.15">
      <c r="A36" s="47">
        <v>20</v>
      </c>
      <c r="B36" s="47">
        <v>324</v>
      </c>
      <c r="C36" s="47" t="s">
        <v>141</v>
      </c>
      <c r="D36" s="135">
        <v>1280</v>
      </c>
      <c r="E36" s="135">
        <v>705</v>
      </c>
      <c r="F36" s="135">
        <v>600</v>
      </c>
      <c r="G36" s="135">
        <v>571</v>
      </c>
    </row>
    <row r="37" spans="1:7" ht="12" customHeight="1" x14ac:dyDescent="0.15">
      <c r="A37" s="47">
        <v>20</v>
      </c>
      <c r="B37" s="47">
        <v>349</v>
      </c>
      <c r="C37" s="47" t="s">
        <v>148</v>
      </c>
      <c r="D37" s="135">
        <v>428</v>
      </c>
      <c r="E37" s="135">
        <v>230</v>
      </c>
      <c r="F37" s="135">
        <v>181</v>
      </c>
      <c r="G37" s="135">
        <v>198</v>
      </c>
    </row>
    <row r="38" spans="1:7" ht="12" customHeight="1" x14ac:dyDescent="0.15">
      <c r="A38" s="47">
        <v>20</v>
      </c>
      <c r="B38" s="47">
        <v>350</v>
      </c>
      <c r="C38" s="47" t="s">
        <v>226</v>
      </c>
      <c r="D38" s="135">
        <v>875</v>
      </c>
      <c r="E38" s="135">
        <v>459</v>
      </c>
      <c r="F38" s="135">
        <v>369</v>
      </c>
      <c r="G38" s="135">
        <v>416</v>
      </c>
    </row>
    <row r="39" spans="1:7" ht="12" customHeight="1" x14ac:dyDescent="0.15">
      <c r="A39" s="47">
        <v>20</v>
      </c>
      <c r="B39" s="47">
        <v>361</v>
      </c>
      <c r="C39" s="47" t="s">
        <v>149</v>
      </c>
      <c r="D39" s="135">
        <v>49</v>
      </c>
      <c r="E39" s="135">
        <v>25</v>
      </c>
      <c r="F39" s="135">
        <v>19</v>
      </c>
      <c r="G39" s="135">
        <v>24</v>
      </c>
    </row>
    <row r="40" spans="1:7" ht="12" customHeight="1" x14ac:dyDescent="0.15">
      <c r="A40" s="47">
        <v>20</v>
      </c>
      <c r="B40" s="47">
        <v>362</v>
      </c>
      <c r="C40" s="47" t="s">
        <v>150</v>
      </c>
      <c r="D40" s="135">
        <v>1590</v>
      </c>
      <c r="E40" s="135">
        <v>897</v>
      </c>
      <c r="F40" s="135">
        <v>730</v>
      </c>
      <c r="G40" s="135">
        <v>690</v>
      </c>
    </row>
    <row r="41" spans="1:7" ht="12" customHeight="1" x14ac:dyDescent="0.15">
      <c r="A41" s="47">
        <v>20</v>
      </c>
      <c r="B41" s="47">
        <v>363</v>
      </c>
      <c r="C41" s="47" t="s">
        <v>151</v>
      </c>
      <c r="D41" s="135">
        <v>1130</v>
      </c>
      <c r="E41" s="135">
        <v>555</v>
      </c>
      <c r="F41" s="135">
        <v>481</v>
      </c>
      <c r="G41" s="135">
        <v>575</v>
      </c>
    </row>
    <row r="42" spans="1:7" ht="12" customHeight="1" x14ac:dyDescent="0.15">
      <c r="A42" s="47">
        <v>20</v>
      </c>
      <c r="B42" s="47">
        <v>382</v>
      </c>
      <c r="C42" s="47" t="s">
        <v>153</v>
      </c>
      <c r="D42" s="135">
        <v>924</v>
      </c>
      <c r="E42" s="135">
        <v>526</v>
      </c>
      <c r="F42" s="135">
        <v>462</v>
      </c>
      <c r="G42" s="135">
        <v>398</v>
      </c>
    </row>
    <row r="43" spans="1:7" ht="12" customHeight="1" x14ac:dyDescent="0.15">
      <c r="A43" s="47">
        <v>20</v>
      </c>
      <c r="B43" s="47">
        <v>383</v>
      </c>
      <c r="C43" s="47" t="s">
        <v>154</v>
      </c>
      <c r="D43" s="135">
        <v>1480</v>
      </c>
      <c r="E43" s="135">
        <v>700</v>
      </c>
      <c r="F43" s="135">
        <v>612</v>
      </c>
      <c r="G43" s="135">
        <v>782</v>
      </c>
    </row>
    <row r="44" spans="1:7" ht="12" customHeight="1" x14ac:dyDescent="0.15">
      <c r="A44" s="47">
        <v>20</v>
      </c>
      <c r="B44" s="47">
        <v>384</v>
      </c>
      <c r="C44" s="47" t="s">
        <v>155</v>
      </c>
      <c r="D44" s="135">
        <v>1150</v>
      </c>
      <c r="E44" s="135">
        <v>820</v>
      </c>
      <c r="F44" s="135">
        <v>712</v>
      </c>
      <c r="G44" s="135">
        <v>332</v>
      </c>
    </row>
    <row r="45" spans="1:7" ht="12" customHeight="1" x14ac:dyDescent="0.15">
      <c r="A45" s="47">
        <v>20</v>
      </c>
      <c r="B45" s="47">
        <v>385</v>
      </c>
      <c r="C45" s="47" t="s">
        <v>156</v>
      </c>
      <c r="D45" s="135">
        <v>854</v>
      </c>
      <c r="E45" s="135">
        <v>520</v>
      </c>
      <c r="F45" s="135">
        <v>453</v>
      </c>
      <c r="G45" s="135">
        <v>334</v>
      </c>
    </row>
    <row r="46" spans="1:7" ht="12" customHeight="1" x14ac:dyDescent="0.15">
      <c r="A46" s="47">
        <v>20</v>
      </c>
      <c r="B46" s="47">
        <v>386</v>
      </c>
      <c r="C46" s="47" t="s">
        <v>157</v>
      </c>
      <c r="D46" s="135">
        <v>751</v>
      </c>
      <c r="E46" s="135">
        <v>416</v>
      </c>
      <c r="F46" s="135">
        <v>353</v>
      </c>
      <c r="G46" s="135">
        <v>335</v>
      </c>
    </row>
    <row r="47" spans="1:7" ht="12" customHeight="1" x14ac:dyDescent="0.15">
      <c r="A47" s="47">
        <v>20</v>
      </c>
      <c r="B47" s="47">
        <v>388</v>
      </c>
      <c r="C47" s="47" t="s">
        <v>159</v>
      </c>
      <c r="D47" s="135">
        <v>488</v>
      </c>
      <c r="E47" s="135">
        <v>399</v>
      </c>
      <c r="F47" s="135">
        <v>345</v>
      </c>
      <c r="G47" s="135">
        <v>89</v>
      </c>
    </row>
    <row r="48" spans="1:7" ht="12" customHeight="1" x14ac:dyDescent="0.15">
      <c r="A48" s="47">
        <v>20</v>
      </c>
      <c r="B48" s="47">
        <v>402</v>
      </c>
      <c r="C48" s="47" t="s">
        <v>160</v>
      </c>
      <c r="D48" s="135">
        <v>1020</v>
      </c>
      <c r="E48" s="135">
        <v>234</v>
      </c>
      <c r="F48" s="135">
        <v>195</v>
      </c>
      <c r="G48" s="135">
        <v>786</v>
      </c>
    </row>
    <row r="49" spans="1:7" ht="12" customHeight="1" x14ac:dyDescent="0.15">
      <c r="A49" s="47">
        <v>20</v>
      </c>
      <c r="B49" s="47">
        <v>403</v>
      </c>
      <c r="C49" s="47" t="s">
        <v>161</v>
      </c>
      <c r="D49" s="135">
        <v>930</v>
      </c>
      <c r="E49" s="135">
        <v>278</v>
      </c>
      <c r="F49" s="135">
        <v>234</v>
      </c>
      <c r="G49" s="135">
        <v>652</v>
      </c>
    </row>
    <row r="50" spans="1:7" ht="12" customHeight="1" x14ac:dyDescent="0.15">
      <c r="A50" s="47">
        <v>20</v>
      </c>
      <c r="B50" s="47">
        <v>404</v>
      </c>
      <c r="C50" s="47" t="s">
        <v>162</v>
      </c>
      <c r="D50" s="135">
        <v>485</v>
      </c>
      <c r="E50" s="135">
        <v>231</v>
      </c>
      <c r="F50" s="135">
        <v>180</v>
      </c>
      <c r="G50" s="135">
        <v>254</v>
      </c>
    </row>
    <row r="51" spans="1:7" ht="12" customHeight="1" x14ac:dyDescent="0.15">
      <c r="A51" s="47">
        <v>20</v>
      </c>
      <c r="B51" s="47">
        <v>407</v>
      </c>
      <c r="C51" s="47" t="s">
        <v>164</v>
      </c>
      <c r="D51" s="135">
        <v>454</v>
      </c>
      <c r="E51" s="135">
        <v>211</v>
      </c>
      <c r="F51" s="135">
        <v>171</v>
      </c>
      <c r="G51" s="135">
        <v>243</v>
      </c>
    </row>
    <row r="52" spans="1:7" ht="12" customHeight="1" x14ac:dyDescent="0.15">
      <c r="A52" s="47">
        <v>20</v>
      </c>
      <c r="B52" s="47">
        <v>409</v>
      </c>
      <c r="C52" s="47" t="s">
        <v>166</v>
      </c>
      <c r="D52" s="135">
        <v>21</v>
      </c>
      <c r="E52" s="135">
        <v>8</v>
      </c>
      <c r="F52" s="135">
        <v>6</v>
      </c>
      <c r="G52" s="135">
        <v>13</v>
      </c>
    </row>
    <row r="53" spans="1:7" ht="12" customHeight="1" x14ac:dyDescent="0.15">
      <c r="A53" s="47">
        <v>20</v>
      </c>
      <c r="B53" s="47">
        <v>410</v>
      </c>
      <c r="C53" s="47" t="s">
        <v>167</v>
      </c>
      <c r="D53" s="135">
        <v>119</v>
      </c>
      <c r="E53" s="135">
        <v>52</v>
      </c>
      <c r="F53" s="135">
        <v>39</v>
      </c>
      <c r="G53" s="135">
        <v>67</v>
      </c>
    </row>
    <row r="54" spans="1:7" ht="12" customHeight="1" x14ac:dyDescent="0.15">
      <c r="A54" s="47">
        <v>20</v>
      </c>
      <c r="B54" s="47">
        <v>411</v>
      </c>
      <c r="C54" s="47" t="s">
        <v>168</v>
      </c>
      <c r="D54" s="135">
        <v>413</v>
      </c>
      <c r="E54" s="135">
        <v>156</v>
      </c>
      <c r="F54" s="135">
        <v>126</v>
      </c>
      <c r="G54" s="135">
        <v>257</v>
      </c>
    </row>
    <row r="55" spans="1:7" ht="12" customHeight="1" x14ac:dyDescent="0.15">
      <c r="A55" s="47">
        <v>20</v>
      </c>
      <c r="B55" s="47">
        <v>412</v>
      </c>
      <c r="C55" s="47" t="s">
        <v>169</v>
      </c>
      <c r="D55" s="135">
        <v>109</v>
      </c>
      <c r="E55" s="135">
        <v>67</v>
      </c>
      <c r="F55" s="135">
        <v>55</v>
      </c>
      <c r="G55" s="135">
        <v>42</v>
      </c>
    </row>
    <row r="56" spans="1:7" ht="12" customHeight="1" x14ac:dyDescent="0.15">
      <c r="A56" s="47">
        <v>20</v>
      </c>
      <c r="B56" s="47">
        <v>413</v>
      </c>
      <c r="C56" s="47" t="s">
        <v>170</v>
      </c>
      <c r="D56" s="135">
        <v>97</v>
      </c>
      <c r="E56" s="135">
        <v>25</v>
      </c>
      <c r="F56" s="135">
        <v>19</v>
      </c>
      <c r="G56" s="135">
        <v>72</v>
      </c>
    </row>
    <row r="57" spans="1:7" ht="12" customHeight="1" x14ac:dyDescent="0.15">
      <c r="A57" s="47">
        <v>20</v>
      </c>
      <c r="B57" s="47">
        <v>414</v>
      </c>
      <c r="C57" s="47" t="s">
        <v>171</v>
      </c>
      <c r="D57" s="135">
        <v>202</v>
      </c>
      <c r="E57" s="135">
        <v>70</v>
      </c>
      <c r="F57" s="135">
        <v>56</v>
      </c>
      <c r="G57" s="135">
        <v>132</v>
      </c>
    </row>
    <row r="58" spans="1:7" ht="12" customHeight="1" x14ac:dyDescent="0.15">
      <c r="A58" s="47">
        <v>20</v>
      </c>
      <c r="B58" s="47">
        <v>415</v>
      </c>
      <c r="C58" s="47" t="s">
        <v>172</v>
      </c>
      <c r="D58" s="135">
        <v>446</v>
      </c>
      <c r="E58" s="135">
        <v>154</v>
      </c>
      <c r="F58" s="135">
        <v>129</v>
      </c>
      <c r="G58" s="135">
        <v>292</v>
      </c>
    </row>
    <row r="59" spans="1:7" ht="12" customHeight="1" x14ac:dyDescent="0.15">
      <c r="A59" s="47">
        <v>20</v>
      </c>
      <c r="B59" s="47">
        <v>416</v>
      </c>
      <c r="C59" s="47" t="s">
        <v>173</v>
      </c>
      <c r="D59" s="135">
        <v>590</v>
      </c>
      <c r="E59" s="135">
        <v>173</v>
      </c>
      <c r="F59" s="135">
        <v>142</v>
      </c>
      <c r="G59" s="135">
        <v>417</v>
      </c>
    </row>
    <row r="60" spans="1:7" ht="12" customHeight="1" x14ac:dyDescent="0.15">
      <c r="A60" s="47">
        <v>20</v>
      </c>
      <c r="B60" s="47">
        <v>417</v>
      </c>
      <c r="C60" s="47" t="s">
        <v>174</v>
      </c>
      <c r="D60" s="135">
        <v>189</v>
      </c>
      <c r="E60" s="135">
        <v>57</v>
      </c>
      <c r="F60" s="135">
        <v>44</v>
      </c>
      <c r="G60" s="135">
        <v>132</v>
      </c>
    </row>
    <row r="61" spans="1:7" ht="12" customHeight="1" x14ac:dyDescent="0.15">
      <c r="A61" s="47">
        <v>20</v>
      </c>
      <c r="B61" s="47">
        <v>422</v>
      </c>
      <c r="C61" s="47" t="s">
        <v>178</v>
      </c>
      <c r="D61" s="135">
        <v>142</v>
      </c>
      <c r="E61" s="135">
        <v>71</v>
      </c>
      <c r="F61" s="135">
        <v>54</v>
      </c>
      <c r="G61" s="135">
        <v>71</v>
      </c>
    </row>
    <row r="62" spans="1:7" ht="12" customHeight="1" x14ac:dyDescent="0.15">
      <c r="A62" s="47">
        <v>20</v>
      </c>
      <c r="B62" s="47">
        <v>423</v>
      </c>
      <c r="C62" s="47" t="s">
        <v>179</v>
      </c>
      <c r="D62" s="135">
        <v>267</v>
      </c>
      <c r="E62" s="135">
        <v>172</v>
      </c>
      <c r="F62" s="135">
        <v>132</v>
      </c>
      <c r="G62" s="135">
        <v>95</v>
      </c>
    </row>
    <row r="63" spans="1:7" ht="12" customHeight="1" x14ac:dyDescent="0.15">
      <c r="A63" s="47">
        <v>20</v>
      </c>
      <c r="B63" s="47">
        <v>425</v>
      </c>
      <c r="C63" s="47" t="s">
        <v>181</v>
      </c>
      <c r="D63" s="135">
        <v>205</v>
      </c>
      <c r="E63" s="135">
        <v>82</v>
      </c>
      <c r="F63" s="135">
        <v>65</v>
      </c>
      <c r="G63" s="135">
        <v>123</v>
      </c>
    </row>
    <row r="64" spans="1:7" ht="12" customHeight="1" x14ac:dyDescent="0.15">
      <c r="A64" s="47">
        <v>20</v>
      </c>
      <c r="B64" s="47">
        <v>429</v>
      </c>
      <c r="C64" s="47" t="s">
        <v>185</v>
      </c>
      <c r="D64" s="135">
        <v>42</v>
      </c>
      <c r="E64" s="135">
        <v>30</v>
      </c>
      <c r="F64" s="135">
        <v>23</v>
      </c>
      <c r="G64" s="135">
        <v>12</v>
      </c>
    </row>
    <row r="65" spans="1:7" ht="12" customHeight="1" x14ac:dyDescent="0.15">
      <c r="A65" s="47">
        <v>20</v>
      </c>
      <c r="B65" s="47">
        <v>430</v>
      </c>
      <c r="C65" s="47" t="s">
        <v>186</v>
      </c>
      <c r="D65" s="135">
        <v>139</v>
      </c>
      <c r="E65" s="135">
        <v>79</v>
      </c>
      <c r="F65" s="135">
        <v>62</v>
      </c>
      <c r="G65" s="135">
        <v>60</v>
      </c>
    </row>
    <row r="66" spans="1:7" ht="12" customHeight="1" x14ac:dyDescent="0.15">
      <c r="A66" s="47">
        <v>20</v>
      </c>
      <c r="B66" s="47">
        <v>432</v>
      </c>
      <c r="C66" s="47" t="s">
        <v>227</v>
      </c>
      <c r="D66" s="135">
        <v>1070</v>
      </c>
      <c r="E66" s="135">
        <v>446</v>
      </c>
      <c r="F66" s="135">
        <v>348</v>
      </c>
      <c r="G66" s="135">
        <v>619</v>
      </c>
    </row>
    <row r="67" spans="1:7" ht="12" customHeight="1" x14ac:dyDescent="0.15">
      <c r="A67" s="47">
        <v>20</v>
      </c>
      <c r="B67" s="47">
        <v>446</v>
      </c>
      <c r="C67" s="47" t="s">
        <v>191</v>
      </c>
      <c r="D67" s="135">
        <v>355</v>
      </c>
      <c r="E67" s="135">
        <v>202</v>
      </c>
      <c r="F67" s="135">
        <v>175</v>
      </c>
      <c r="G67" s="135">
        <v>153</v>
      </c>
    </row>
    <row r="68" spans="1:7" ht="12" customHeight="1" x14ac:dyDescent="0.15">
      <c r="A68" s="47">
        <v>20</v>
      </c>
      <c r="B68" s="47">
        <v>448</v>
      </c>
      <c r="C68" s="47" t="s">
        <v>193</v>
      </c>
      <c r="D68" s="135">
        <v>222</v>
      </c>
      <c r="E68" s="135">
        <v>88</v>
      </c>
      <c r="F68" s="135">
        <v>77</v>
      </c>
      <c r="G68" s="135">
        <v>134</v>
      </c>
    </row>
    <row r="69" spans="1:7" ht="12" customHeight="1" x14ac:dyDescent="0.15">
      <c r="A69" s="47">
        <v>20</v>
      </c>
      <c r="B69" s="47">
        <v>450</v>
      </c>
      <c r="C69" s="47" t="s">
        <v>195</v>
      </c>
      <c r="D69" s="135">
        <v>762</v>
      </c>
      <c r="E69" s="135">
        <v>179</v>
      </c>
      <c r="F69" s="135">
        <v>164</v>
      </c>
      <c r="G69" s="135">
        <v>583</v>
      </c>
    </row>
    <row r="70" spans="1:7" ht="12" customHeight="1" x14ac:dyDescent="0.15">
      <c r="A70" s="47">
        <v>20</v>
      </c>
      <c r="B70" s="47">
        <v>451</v>
      </c>
      <c r="C70" s="47" t="s">
        <v>196</v>
      </c>
      <c r="D70" s="135">
        <v>519</v>
      </c>
      <c r="E70" s="135">
        <v>95</v>
      </c>
      <c r="F70" s="135">
        <v>83</v>
      </c>
      <c r="G70" s="135">
        <v>424</v>
      </c>
    </row>
    <row r="71" spans="1:7" ht="12" customHeight="1" x14ac:dyDescent="0.15">
      <c r="A71" s="47">
        <v>20</v>
      </c>
      <c r="B71" s="47">
        <v>452</v>
      </c>
      <c r="C71" s="47" t="s">
        <v>228</v>
      </c>
      <c r="D71" s="135">
        <v>611</v>
      </c>
      <c r="E71" s="135">
        <v>322</v>
      </c>
      <c r="F71" s="135">
        <v>276</v>
      </c>
      <c r="G71" s="135">
        <v>289</v>
      </c>
    </row>
    <row r="72" spans="1:7" ht="12" customHeight="1" x14ac:dyDescent="0.15">
      <c r="A72" s="47">
        <v>20</v>
      </c>
      <c r="B72" s="47">
        <v>481</v>
      </c>
      <c r="C72" s="47" t="s">
        <v>204</v>
      </c>
      <c r="D72" s="135">
        <v>854</v>
      </c>
      <c r="E72" s="135">
        <v>685</v>
      </c>
      <c r="F72" s="135">
        <v>632</v>
      </c>
      <c r="G72" s="135">
        <v>169</v>
      </c>
    </row>
    <row r="73" spans="1:7" ht="12" customHeight="1" x14ac:dyDescent="0.15">
      <c r="A73" s="47">
        <v>20</v>
      </c>
      <c r="B73" s="47">
        <v>482</v>
      </c>
      <c r="C73" s="47" t="s">
        <v>205</v>
      </c>
      <c r="D73" s="135">
        <v>1120</v>
      </c>
      <c r="E73" s="135">
        <v>1010</v>
      </c>
      <c r="F73" s="135">
        <v>929</v>
      </c>
      <c r="G73" s="135">
        <v>107</v>
      </c>
    </row>
    <row r="74" spans="1:7" ht="12" customHeight="1" x14ac:dyDescent="0.15">
      <c r="A74" s="47">
        <v>20</v>
      </c>
      <c r="B74" s="47">
        <v>485</v>
      </c>
      <c r="C74" s="47" t="s">
        <v>208</v>
      </c>
      <c r="D74" s="135">
        <v>726</v>
      </c>
      <c r="E74" s="135">
        <v>629</v>
      </c>
      <c r="F74" s="135">
        <v>527</v>
      </c>
      <c r="G74" s="135">
        <v>97</v>
      </c>
    </row>
    <row r="75" spans="1:7" ht="12" customHeight="1" x14ac:dyDescent="0.15">
      <c r="A75" s="47">
        <v>20</v>
      </c>
      <c r="B75" s="47">
        <v>486</v>
      </c>
      <c r="C75" s="47" t="s">
        <v>209</v>
      </c>
      <c r="D75" s="135">
        <v>396</v>
      </c>
      <c r="E75" s="135">
        <v>321</v>
      </c>
      <c r="F75" s="135">
        <v>208</v>
      </c>
      <c r="G75" s="135">
        <v>75</v>
      </c>
    </row>
    <row r="76" spans="1:7" ht="12" customHeight="1" x14ac:dyDescent="0.15">
      <c r="A76" s="47">
        <v>20</v>
      </c>
      <c r="B76" s="47">
        <v>521</v>
      </c>
      <c r="C76" s="47" t="s">
        <v>210</v>
      </c>
      <c r="D76" s="135">
        <v>515</v>
      </c>
      <c r="E76" s="135">
        <v>183</v>
      </c>
      <c r="F76" s="135">
        <v>167</v>
      </c>
      <c r="G76" s="135">
        <v>332</v>
      </c>
    </row>
    <row r="77" spans="1:7" ht="12" customHeight="1" x14ac:dyDescent="0.15">
      <c r="A77" s="47">
        <v>20</v>
      </c>
      <c r="B77" s="47">
        <v>541</v>
      </c>
      <c r="C77" s="47" t="s">
        <v>211</v>
      </c>
      <c r="D77" s="135">
        <v>788</v>
      </c>
      <c r="E77" s="135">
        <v>161</v>
      </c>
      <c r="F77" s="135">
        <v>157</v>
      </c>
      <c r="G77" s="135">
        <v>627</v>
      </c>
    </row>
    <row r="78" spans="1:7" ht="12" customHeight="1" x14ac:dyDescent="0.15">
      <c r="A78" s="47">
        <v>20</v>
      </c>
      <c r="B78" s="47">
        <v>543</v>
      </c>
      <c r="C78" s="47" t="s">
        <v>212</v>
      </c>
      <c r="D78" s="135">
        <v>633</v>
      </c>
      <c r="E78" s="135">
        <v>138</v>
      </c>
      <c r="F78" s="135">
        <v>120</v>
      </c>
      <c r="G78" s="135">
        <v>495</v>
      </c>
    </row>
    <row r="79" spans="1:7" ht="12" customHeight="1" x14ac:dyDescent="0.15">
      <c r="A79" s="47">
        <v>20</v>
      </c>
      <c r="B79" s="47">
        <v>561</v>
      </c>
      <c r="C79" s="47" t="s">
        <v>213</v>
      </c>
      <c r="D79" s="135">
        <v>1020</v>
      </c>
      <c r="E79" s="135">
        <v>158</v>
      </c>
      <c r="F79" s="135">
        <v>127</v>
      </c>
      <c r="G79" s="135">
        <v>863</v>
      </c>
    </row>
    <row r="80" spans="1:7" ht="12" customHeight="1" x14ac:dyDescent="0.15">
      <c r="A80" s="47">
        <v>20</v>
      </c>
      <c r="B80" s="47">
        <v>562</v>
      </c>
      <c r="C80" s="47" t="s">
        <v>214</v>
      </c>
      <c r="D80" s="135">
        <v>868</v>
      </c>
      <c r="E80" s="135">
        <v>552</v>
      </c>
      <c r="F80" s="135">
        <v>452</v>
      </c>
      <c r="G80" s="135">
        <v>316</v>
      </c>
    </row>
    <row r="81" spans="1:9" ht="12" customHeight="1" x14ac:dyDescent="0.15">
      <c r="A81" s="47">
        <v>20</v>
      </c>
      <c r="B81" s="47">
        <v>563</v>
      </c>
      <c r="C81" s="47" t="s">
        <v>215</v>
      </c>
      <c r="D81" s="135">
        <v>317</v>
      </c>
      <c r="E81" s="135">
        <v>229</v>
      </c>
      <c r="F81" s="135">
        <v>172</v>
      </c>
      <c r="G81" s="135">
        <v>88</v>
      </c>
    </row>
    <row r="82" spans="1:9" ht="12" customHeight="1" x14ac:dyDescent="0.15">
      <c r="A82" s="47">
        <v>20</v>
      </c>
      <c r="B82" s="47">
        <v>583</v>
      </c>
      <c r="C82" s="47" t="s">
        <v>217</v>
      </c>
      <c r="D82" s="135">
        <v>1500</v>
      </c>
      <c r="E82" s="135">
        <v>952</v>
      </c>
      <c r="F82" s="135">
        <v>826</v>
      </c>
      <c r="G82" s="135">
        <v>546</v>
      </c>
    </row>
    <row r="83" spans="1:9" ht="12" customHeight="1" x14ac:dyDescent="0.15">
      <c r="A83" s="47">
        <v>20</v>
      </c>
      <c r="B83" s="47">
        <v>588</v>
      </c>
      <c r="C83" s="47" t="s">
        <v>220</v>
      </c>
      <c r="D83" s="135">
        <v>307</v>
      </c>
      <c r="E83" s="135">
        <v>77</v>
      </c>
      <c r="F83" s="135">
        <v>62</v>
      </c>
      <c r="G83" s="135">
        <v>230</v>
      </c>
    </row>
    <row r="84" spans="1:9" ht="12" customHeight="1" x14ac:dyDescent="0.15">
      <c r="A84" s="47">
        <v>20</v>
      </c>
      <c r="B84" s="47">
        <v>590</v>
      </c>
      <c r="C84" s="47" t="s">
        <v>229</v>
      </c>
      <c r="D84" s="135">
        <v>1740</v>
      </c>
      <c r="E84" s="135">
        <v>740</v>
      </c>
      <c r="F84" s="135">
        <v>631</v>
      </c>
      <c r="G84" s="135">
        <v>995</v>
      </c>
    </row>
    <row r="85" spans="1:9" ht="12" customHeight="1" x14ac:dyDescent="0.15">
      <c r="A85" s="47">
        <v>20</v>
      </c>
      <c r="B85" s="47">
        <v>602</v>
      </c>
      <c r="C85" s="47" t="s">
        <v>223</v>
      </c>
      <c r="D85" s="135">
        <v>618</v>
      </c>
      <c r="E85" s="135">
        <v>350</v>
      </c>
      <c r="F85" s="135">
        <v>269</v>
      </c>
      <c r="G85" s="135">
        <v>268</v>
      </c>
    </row>
    <row r="86" spans="1:9" ht="12" customHeight="1" x14ac:dyDescent="0.15">
      <c r="A86" s="47"/>
      <c r="B86" s="47"/>
      <c r="C86" s="47"/>
    </row>
    <row r="87" spans="1:9" ht="12" customHeight="1" x14ac:dyDescent="0.15">
      <c r="A87" s="47"/>
      <c r="B87" s="47"/>
      <c r="C87" s="47" t="s">
        <v>52</v>
      </c>
      <c r="D87" s="135">
        <v>105300</v>
      </c>
      <c r="E87" s="135">
        <v>51900</v>
      </c>
      <c r="F87" s="135">
        <v>45500</v>
      </c>
      <c r="G87" s="135">
        <v>53400</v>
      </c>
    </row>
    <row r="88" spans="1:9" ht="12" customHeight="1" x14ac:dyDescent="0.15">
      <c r="A88" s="47"/>
      <c r="B88" s="47"/>
      <c r="C88" s="47"/>
    </row>
    <row r="89" spans="1:9" ht="12" customHeight="1" x14ac:dyDescent="0.15">
      <c r="A89" s="136" t="s">
        <v>23</v>
      </c>
      <c r="D89" s="135">
        <f>SUM(D9:D85)</f>
        <v>105326</v>
      </c>
      <c r="E89" s="135">
        <f>SUM(E9:E85)</f>
        <v>51881</v>
      </c>
      <c r="F89" s="135">
        <f>SUM(F9:F85)</f>
        <v>45488</v>
      </c>
      <c r="G89" s="135">
        <f>SUM(G9:G85)</f>
        <v>53439</v>
      </c>
    </row>
    <row r="90" spans="1:9" ht="12" customHeight="1" x14ac:dyDescent="0.15">
      <c r="A90" s="46" t="s">
        <v>40</v>
      </c>
    </row>
    <row r="91" spans="1:9" ht="12" customHeight="1" x14ac:dyDescent="0.15">
      <c r="A91" s="136" t="s">
        <v>41</v>
      </c>
    </row>
    <row r="92" spans="1:9" ht="12" customHeight="1" x14ac:dyDescent="0.15">
      <c r="A92" s="136" t="s">
        <v>42</v>
      </c>
    </row>
    <row r="93" spans="1:9" ht="12" customHeight="1" x14ac:dyDescent="0.15">
      <c r="A93" s="136" t="s">
        <v>43</v>
      </c>
    </row>
    <row r="94" spans="1:9" ht="12" customHeight="1" x14ac:dyDescent="0.15">
      <c r="A94" s="136" t="s">
        <v>44</v>
      </c>
    </row>
    <row r="95" spans="1:9" ht="12" customHeight="1" x14ac:dyDescent="0.15">
      <c r="A95" s="136" t="s">
        <v>45</v>
      </c>
    </row>
    <row r="96" spans="1:9" s="137" customFormat="1" ht="12" customHeight="1" x14ac:dyDescent="0.15">
      <c r="A96" s="136"/>
      <c r="D96" s="135"/>
      <c r="E96" s="135"/>
      <c r="F96" s="135"/>
      <c r="G96" s="135"/>
      <c r="H96" s="135"/>
      <c r="I96" s="135"/>
    </row>
    <row r="97" spans="1:9" s="137" customFormat="1" ht="12" customHeight="1" x14ac:dyDescent="0.15">
      <c r="A97" s="136"/>
      <c r="D97" s="135"/>
      <c r="E97" s="135"/>
      <c r="F97" s="135"/>
      <c r="G97" s="135"/>
      <c r="H97" s="135"/>
      <c r="I97" s="135"/>
    </row>
  </sheetData>
  <phoneticPr fontId="5"/>
  <pageMargins left="0.59055118110236227" right="0.59055118110236227" top="0.59055118110236227" bottom="0.59055118110236227" header="0.31496062992125984" footer="0.31496062992125984"/>
  <pageSetup paperSize="9" scale="80" orientation="portrait" horizontalDpi="4294967292"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19BCF1-9072-4310-BB09-2136ACF65312}">
  <sheetPr>
    <tabColor theme="9" tint="0.39997558519241921"/>
  </sheetPr>
  <dimension ref="A1:L97"/>
  <sheetViews>
    <sheetView zoomScaleNormal="100" workbookViewId="0">
      <pane xSplit="3" ySplit="8" topLeftCell="D63" activePane="bottomRight" state="frozen"/>
      <selection activeCell="J80" sqref="J80"/>
      <selection pane="topRight" activeCell="J80" sqref="J80"/>
      <selection pane="bottomLeft" activeCell="J80" sqref="J80"/>
      <selection pane="bottomRight" activeCell="J70" sqref="J70"/>
    </sheetView>
  </sheetViews>
  <sheetFormatPr defaultColWidth="9.7109375" defaultRowHeight="12" customHeight="1" x14ac:dyDescent="0.15"/>
  <cols>
    <col min="1" max="2" width="4.7109375" style="137" customWidth="1"/>
    <col min="3" max="3" width="11.140625" style="137" bestFit="1" customWidth="1"/>
    <col min="4" max="8" width="9.7109375" style="135" customWidth="1"/>
    <col min="9" max="256" width="9.7109375" style="135"/>
    <col min="257" max="258" width="4.7109375" style="135" customWidth="1"/>
    <col min="259" max="259" width="11.140625" style="135" bestFit="1" customWidth="1"/>
    <col min="260" max="512" width="9.7109375" style="135"/>
    <col min="513" max="514" width="4.7109375" style="135" customWidth="1"/>
    <col min="515" max="515" width="11.140625" style="135" bestFit="1" customWidth="1"/>
    <col min="516" max="768" width="9.7109375" style="135"/>
    <col min="769" max="770" width="4.7109375" style="135" customWidth="1"/>
    <col min="771" max="771" width="11.140625" style="135" bestFit="1" customWidth="1"/>
    <col min="772" max="1024" width="9.7109375" style="135"/>
    <col min="1025" max="1026" width="4.7109375" style="135" customWidth="1"/>
    <col min="1027" max="1027" width="11.140625" style="135" bestFit="1" customWidth="1"/>
    <col min="1028" max="1280" width="9.7109375" style="135"/>
    <col min="1281" max="1282" width="4.7109375" style="135" customWidth="1"/>
    <col min="1283" max="1283" width="11.140625" style="135" bestFit="1" customWidth="1"/>
    <col min="1284" max="1536" width="9.7109375" style="135"/>
    <col min="1537" max="1538" width="4.7109375" style="135" customWidth="1"/>
    <col min="1539" max="1539" width="11.140625" style="135" bestFit="1" customWidth="1"/>
    <col min="1540" max="1792" width="9.7109375" style="135"/>
    <col min="1793" max="1794" width="4.7109375" style="135" customWidth="1"/>
    <col min="1795" max="1795" width="11.140625" style="135" bestFit="1" customWidth="1"/>
    <col min="1796" max="2048" width="9.7109375" style="135"/>
    <col min="2049" max="2050" width="4.7109375" style="135" customWidth="1"/>
    <col min="2051" max="2051" width="11.140625" style="135" bestFit="1" customWidth="1"/>
    <col min="2052" max="2304" width="9.7109375" style="135"/>
    <col min="2305" max="2306" width="4.7109375" style="135" customWidth="1"/>
    <col min="2307" max="2307" width="11.140625" style="135" bestFit="1" customWidth="1"/>
    <col min="2308" max="2560" width="9.7109375" style="135"/>
    <col min="2561" max="2562" width="4.7109375" style="135" customWidth="1"/>
    <col min="2563" max="2563" width="11.140625" style="135" bestFit="1" customWidth="1"/>
    <col min="2564" max="2816" width="9.7109375" style="135"/>
    <col min="2817" max="2818" width="4.7109375" style="135" customWidth="1"/>
    <col min="2819" max="2819" width="11.140625" style="135" bestFit="1" customWidth="1"/>
    <col min="2820" max="3072" width="9.7109375" style="135"/>
    <col min="3073" max="3074" width="4.7109375" style="135" customWidth="1"/>
    <col min="3075" max="3075" width="11.140625" style="135" bestFit="1" customWidth="1"/>
    <col min="3076" max="3328" width="9.7109375" style="135"/>
    <col min="3329" max="3330" width="4.7109375" style="135" customWidth="1"/>
    <col min="3331" max="3331" width="11.140625" style="135" bestFit="1" customWidth="1"/>
    <col min="3332" max="3584" width="9.7109375" style="135"/>
    <col min="3585" max="3586" width="4.7109375" style="135" customWidth="1"/>
    <col min="3587" max="3587" width="11.140625" style="135" bestFit="1" customWidth="1"/>
    <col min="3588" max="3840" width="9.7109375" style="135"/>
    <col min="3841" max="3842" width="4.7109375" style="135" customWidth="1"/>
    <col min="3843" max="3843" width="11.140625" style="135" bestFit="1" customWidth="1"/>
    <col min="3844" max="4096" width="9.7109375" style="135"/>
    <col min="4097" max="4098" width="4.7109375" style="135" customWidth="1"/>
    <col min="4099" max="4099" width="11.140625" style="135" bestFit="1" customWidth="1"/>
    <col min="4100" max="4352" width="9.7109375" style="135"/>
    <col min="4353" max="4354" width="4.7109375" style="135" customWidth="1"/>
    <col min="4355" max="4355" width="11.140625" style="135" bestFit="1" customWidth="1"/>
    <col min="4356" max="4608" width="9.7109375" style="135"/>
    <col min="4609" max="4610" width="4.7109375" style="135" customWidth="1"/>
    <col min="4611" max="4611" width="11.140625" style="135" bestFit="1" customWidth="1"/>
    <col min="4612" max="4864" width="9.7109375" style="135"/>
    <col min="4865" max="4866" width="4.7109375" style="135" customWidth="1"/>
    <col min="4867" max="4867" width="11.140625" style="135" bestFit="1" customWidth="1"/>
    <col min="4868" max="5120" width="9.7109375" style="135"/>
    <col min="5121" max="5122" width="4.7109375" style="135" customWidth="1"/>
    <col min="5123" max="5123" width="11.140625" style="135" bestFit="1" customWidth="1"/>
    <col min="5124" max="5376" width="9.7109375" style="135"/>
    <col min="5377" max="5378" width="4.7109375" style="135" customWidth="1"/>
    <col min="5379" max="5379" width="11.140625" style="135" bestFit="1" customWidth="1"/>
    <col min="5380" max="5632" width="9.7109375" style="135"/>
    <col min="5633" max="5634" width="4.7109375" style="135" customWidth="1"/>
    <col min="5635" max="5635" width="11.140625" style="135" bestFit="1" customWidth="1"/>
    <col min="5636" max="5888" width="9.7109375" style="135"/>
    <col min="5889" max="5890" width="4.7109375" style="135" customWidth="1"/>
    <col min="5891" max="5891" width="11.140625" style="135" bestFit="1" customWidth="1"/>
    <col min="5892" max="6144" width="9.7109375" style="135"/>
    <col min="6145" max="6146" width="4.7109375" style="135" customWidth="1"/>
    <col min="6147" max="6147" width="11.140625" style="135" bestFit="1" customWidth="1"/>
    <col min="6148" max="6400" width="9.7109375" style="135"/>
    <col min="6401" max="6402" width="4.7109375" style="135" customWidth="1"/>
    <col min="6403" max="6403" width="11.140625" style="135" bestFit="1" customWidth="1"/>
    <col min="6404" max="6656" width="9.7109375" style="135"/>
    <col min="6657" max="6658" width="4.7109375" style="135" customWidth="1"/>
    <col min="6659" max="6659" width="11.140625" style="135" bestFit="1" customWidth="1"/>
    <col min="6660" max="6912" width="9.7109375" style="135"/>
    <col min="6913" max="6914" width="4.7109375" style="135" customWidth="1"/>
    <col min="6915" max="6915" width="11.140625" style="135" bestFit="1" customWidth="1"/>
    <col min="6916" max="7168" width="9.7109375" style="135"/>
    <col min="7169" max="7170" width="4.7109375" style="135" customWidth="1"/>
    <col min="7171" max="7171" width="11.140625" style="135" bestFit="1" customWidth="1"/>
    <col min="7172" max="7424" width="9.7109375" style="135"/>
    <col min="7425" max="7426" width="4.7109375" style="135" customWidth="1"/>
    <col min="7427" max="7427" width="11.140625" style="135" bestFit="1" customWidth="1"/>
    <col min="7428" max="7680" width="9.7109375" style="135"/>
    <col min="7681" max="7682" width="4.7109375" style="135" customWidth="1"/>
    <col min="7683" max="7683" width="11.140625" style="135" bestFit="1" customWidth="1"/>
    <col min="7684" max="7936" width="9.7109375" style="135"/>
    <col min="7937" max="7938" width="4.7109375" style="135" customWidth="1"/>
    <col min="7939" max="7939" width="11.140625" style="135" bestFit="1" customWidth="1"/>
    <col min="7940" max="8192" width="9.7109375" style="135"/>
    <col min="8193" max="8194" width="4.7109375" style="135" customWidth="1"/>
    <col min="8195" max="8195" width="11.140625" style="135" bestFit="1" customWidth="1"/>
    <col min="8196" max="8448" width="9.7109375" style="135"/>
    <col min="8449" max="8450" width="4.7109375" style="135" customWidth="1"/>
    <col min="8451" max="8451" width="11.140625" style="135" bestFit="1" customWidth="1"/>
    <col min="8452" max="8704" width="9.7109375" style="135"/>
    <col min="8705" max="8706" width="4.7109375" style="135" customWidth="1"/>
    <col min="8707" max="8707" width="11.140625" style="135" bestFit="1" customWidth="1"/>
    <col min="8708" max="8960" width="9.7109375" style="135"/>
    <col min="8961" max="8962" width="4.7109375" style="135" customWidth="1"/>
    <col min="8963" max="8963" width="11.140625" style="135" bestFit="1" customWidth="1"/>
    <col min="8964" max="9216" width="9.7109375" style="135"/>
    <col min="9217" max="9218" width="4.7109375" style="135" customWidth="1"/>
    <col min="9219" max="9219" width="11.140625" style="135" bestFit="1" customWidth="1"/>
    <col min="9220" max="9472" width="9.7109375" style="135"/>
    <col min="9473" max="9474" width="4.7109375" style="135" customWidth="1"/>
    <col min="9475" max="9475" width="11.140625" style="135" bestFit="1" customWidth="1"/>
    <col min="9476" max="9728" width="9.7109375" style="135"/>
    <col min="9729" max="9730" width="4.7109375" style="135" customWidth="1"/>
    <col min="9731" max="9731" width="11.140625" style="135" bestFit="1" customWidth="1"/>
    <col min="9732" max="9984" width="9.7109375" style="135"/>
    <col min="9985" max="9986" width="4.7109375" style="135" customWidth="1"/>
    <col min="9987" max="9987" width="11.140625" style="135" bestFit="1" customWidth="1"/>
    <col min="9988" max="10240" width="9.7109375" style="135"/>
    <col min="10241" max="10242" width="4.7109375" style="135" customWidth="1"/>
    <col min="10243" max="10243" width="11.140625" style="135" bestFit="1" customWidth="1"/>
    <col min="10244" max="10496" width="9.7109375" style="135"/>
    <col min="10497" max="10498" width="4.7109375" style="135" customWidth="1"/>
    <col min="10499" max="10499" width="11.140625" style="135" bestFit="1" customWidth="1"/>
    <col min="10500" max="10752" width="9.7109375" style="135"/>
    <col min="10753" max="10754" width="4.7109375" style="135" customWidth="1"/>
    <col min="10755" max="10755" width="11.140625" style="135" bestFit="1" customWidth="1"/>
    <col min="10756" max="11008" width="9.7109375" style="135"/>
    <col min="11009" max="11010" width="4.7109375" style="135" customWidth="1"/>
    <col min="11011" max="11011" width="11.140625" style="135" bestFit="1" customWidth="1"/>
    <col min="11012" max="11264" width="9.7109375" style="135"/>
    <col min="11265" max="11266" width="4.7109375" style="135" customWidth="1"/>
    <col min="11267" max="11267" width="11.140625" style="135" bestFit="1" customWidth="1"/>
    <col min="11268" max="11520" width="9.7109375" style="135"/>
    <col min="11521" max="11522" width="4.7109375" style="135" customWidth="1"/>
    <col min="11523" max="11523" width="11.140625" style="135" bestFit="1" customWidth="1"/>
    <col min="11524" max="11776" width="9.7109375" style="135"/>
    <col min="11777" max="11778" width="4.7109375" style="135" customWidth="1"/>
    <col min="11779" max="11779" width="11.140625" style="135" bestFit="1" customWidth="1"/>
    <col min="11780" max="12032" width="9.7109375" style="135"/>
    <col min="12033" max="12034" width="4.7109375" style="135" customWidth="1"/>
    <col min="12035" max="12035" width="11.140625" style="135" bestFit="1" customWidth="1"/>
    <col min="12036" max="12288" width="9.7109375" style="135"/>
    <col min="12289" max="12290" width="4.7109375" style="135" customWidth="1"/>
    <col min="12291" max="12291" width="11.140625" style="135" bestFit="1" customWidth="1"/>
    <col min="12292" max="12544" width="9.7109375" style="135"/>
    <col min="12545" max="12546" width="4.7109375" style="135" customWidth="1"/>
    <col min="12547" max="12547" width="11.140625" style="135" bestFit="1" customWidth="1"/>
    <col min="12548" max="12800" width="9.7109375" style="135"/>
    <col min="12801" max="12802" width="4.7109375" style="135" customWidth="1"/>
    <col min="12803" max="12803" width="11.140625" style="135" bestFit="1" customWidth="1"/>
    <col min="12804" max="13056" width="9.7109375" style="135"/>
    <col min="13057" max="13058" width="4.7109375" style="135" customWidth="1"/>
    <col min="13059" max="13059" width="11.140625" style="135" bestFit="1" customWidth="1"/>
    <col min="13060" max="13312" width="9.7109375" style="135"/>
    <col min="13313" max="13314" width="4.7109375" style="135" customWidth="1"/>
    <col min="13315" max="13315" width="11.140625" style="135" bestFit="1" customWidth="1"/>
    <col min="13316" max="13568" width="9.7109375" style="135"/>
    <col min="13569" max="13570" width="4.7109375" style="135" customWidth="1"/>
    <col min="13571" max="13571" width="11.140625" style="135" bestFit="1" customWidth="1"/>
    <col min="13572" max="13824" width="9.7109375" style="135"/>
    <col min="13825" max="13826" width="4.7109375" style="135" customWidth="1"/>
    <col min="13827" max="13827" width="11.140625" style="135" bestFit="1" customWidth="1"/>
    <col min="13828" max="14080" width="9.7109375" style="135"/>
    <col min="14081" max="14082" width="4.7109375" style="135" customWidth="1"/>
    <col min="14083" max="14083" width="11.140625" style="135" bestFit="1" customWidth="1"/>
    <col min="14084" max="14336" width="9.7109375" style="135"/>
    <col min="14337" max="14338" width="4.7109375" style="135" customWidth="1"/>
    <col min="14339" max="14339" width="11.140625" style="135" bestFit="1" customWidth="1"/>
    <col min="14340" max="14592" width="9.7109375" style="135"/>
    <col min="14593" max="14594" width="4.7109375" style="135" customWidth="1"/>
    <col min="14595" max="14595" width="11.140625" style="135" bestFit="1" customWidth="1"/>
    <col min="14596" max="14848" width="9.7109375" style="135"/>
    <col min="14849" max="14850" width="4.7109375" style="135" customWidth="1"/>
    <col min="14851" max="14851" width="11.140625" style="135" bestFit="1" customWidth="1"/>
    <col min="14852" max="15104" width="9.7109375" style="135"/>
    <col min="15105" max="15106" width="4.7109375" style="135" customWidth="1"/>
    <col min="15107" max="15107" width="11.140625" style="135" bestFit="1" customWidth="1"/>
    <col min="15108" max="15360" width="9.7109375" style="135"/>
    <col min="15361" max="15362" width="4.7109375" style="135" customWidth="1"/>
    <col min="15363" max="15363" width="11.140625" style="135" bestFit="1" customWidth="1"/>
    <col min="15364" max="15616" width="9.7109375" style="135"/>
    <col min="15617" max="15618" width="4.7109375" style="135" customWidth="1"/>
    <col min="15619" max="15619" width="11.140625" style="135" bestFit="1" customWidth="1"/>
    <col min="15620" max="15872" width="9.7109375" style="135"/>
    <col min="15873" max="15874" width="4.7109375" style="135" customWidth="1"/>
    <col min="15875" max="15875" width="11.140625" style="135" bestFit="1" customWidth="1"/>
    <col min="15876" max="16128" width="9.7109375" style="135"/>
    <col min="16129" max="16130" width="4.7109375" style="135" customWidth="1"/>
    <col min="16131" max="16131" width="11.140625" style="135" bestFit="1" customWidth="1"/>
    <col min="16132" max="16384" width="9.7109375" style="135"/>
  </cols>
  <sheetData>
    <row r="1" spans="1:9" s="48" customFormat="1" ht="12" customHeight="1" x14ac:dyDescent="0.15">
      <c r="A1" s="58" t="s">
        <v>38</v>
      </c>
      <c r="F1" s="59"/>
      <c r="G1" s="59"/>
      <c r="I1" s="49"/>
    </row>
    <row r="2" spans="1:9" s="48" customFormat="1" ht="12" customHeight="1" x14ac:dyDescent="0.15">
      <c r="A2" s="130" t="s">
        <v>59</v>
      </c>
      <c r="F2" s="59"/>
      <c r="G2" s="59"/>
    </row>
    <row r="3" spans="1:9" s="48" customFormat="1" ht="12" customHeight="1" x14ac:dyDescent="0.15">
      <c r="A3" s="131" t="s">
        <v>36</v>
      </c>
      <c r="F3" s="59"/>
      <c r="G3" s="59"/>
    </row>
    <row r="4" spans="1:9" s="48" customFormat="1" ht="12" customHeight="1" x14ac:dyDescent="0.15">
      <c r="A4" s="58" t="s">
        <v>112</v>
      </c>
    </row>
    <row r="5" spans="1:9" s="48" customFormat="1" ht="12" customHeight="1" x14ac:dyDescent="0.15">
      <c r="A5" s="57" t="s">
        <v>3</v>
      </c>
      <c r="B5" s="132" t="s">
        <v>4</v>
      </c>
      <c r="C5" s="54" t="s">
        <v>15</v>
      </c>
      <c r="D5" s="311" t="s">
        <v>2</v>
      </c>
      <c r="E5" s="314" t="s">
        <v>5</v>
      </c>
      <c r="F5" s="56"/>
      <c r="G5" s="315" t="s">
        <v>60</v>
      </c>
    </row>
    <row r="6" spans="1:9" s="48" customFormat="1" ht="12" customHeight="1" x14ac:dyDescent="0.15">
      <c r="A6" s="55" t="s">
        <v>13</v>
      </c>
      <c r="B6" s="133" t="s">
        <v>14</v>
      </c>
      <c r="C6" s="53"/>
      <c r="D6" s="312"/>
      <c r="E6" s="312" t="s">
        <v>16</v>
      </c>
      <c r="F6" s="61" t="s">
        <v>6</v>
      </c>
      <c r="G6" s="312" t="s">
        <v>16</v>
      </c>
    </row>
    <row r="7" spans="1:9" s="48" customFormat="1" ht="12" customHeight="1" x14ac:dyDescent="0.15">
      <c r="A7" s="52" t="s">
        <v>19</v>
      </c>
      <c r="B7" s="134" t="s">
        <v>19</v>
      </c>
      <c r="C7" s="51"/>
      <c r="D7" s="313"/>
      <c r="E7" s="313"/>
      <c r="F7" s="51"/>
      <c r="G7" s="313"/>
    </row>
    <row r="8" spans="1:9" s="48" customFormat="1" ht="12" customHeight="1" x14ac:dyDescent="0.15">
      <c r="A8" s="50"/>
      <c r="B8" s="50"/>
      <c r="C8" s="50"/>
      <c r="D8" s="49" t="s">
        <v>20</v>
      </c>
      <c r="E8" s="49" t="s">
        <v>20</v>
      </c>
      <c r="F8" s="49" t="s">
        <v>20</v>
      </c>
      <c r="G8" s="49" t="s">
        <v>20</v>
      </c>
    </row>
    <row r="9" spans="1:9" ht="12" customHeight="1" x14ac:dyDescent="0.15">
      <c r="A9" s="47">
        <v>20</v>
      </c>
      <c r="B9" s="47">
        <v>201</v>
      </c>
      <c r="C9" s="47" t="s">
        <v>113</v>
      </c>
      <c r="D9" s="135">
        <v>7990</v>
      </c>
      <c r="E9" s="135">
        <v>2240</v>
      </c>
      <c r="F9" s="135">
        <v>2030</v>
      </c>
      <c r="G9" s="135">
        <v>5740</v>
      </c>
    </row>
    <row r="10" spans="1:9" ht="12" customHeight="1" x14ac:dyDescent="0.15">
      <c r="A10" s="47">
        <v>20</v>
      </c>
      <c r="B10" s="47">
        <v>202</v>
      </c>
      <c r="C10" s="47" t="s">
        <v>114</v>
      </c>
      <c r="D10" s="135">
        <v>7180</v>
      </c>
      <c r="E10" s="135">
        <v>4500</v>
      </c>
      <c r="F10" s="135">
        <v>4100</v>
      </c>
      <c r="G10" s="135">
        <v>2680</v>
      </c>
    </row>
    <row r="11" spans="1:9" ht="12" customHeight="1" x14ac:dyDescent="0.15">
      <c r="A11" s="47">
        <v>20</v>
      </c>
      <c r="B11" s="47">
        <v>203</v>
      </c>
      <c r="C11" s="47" t="s">
        <v>115</v>
      </c>
      <c r="D11" s="135">
        <v>5250</v>
      </c>
      <c r="E11" s="135">
        <v>2820</v>
      </c>
      <c r="F11" s="135">
        <v>2500</v>
      </c>
      <c r="G11" s="135">
        <v>2420</v>
      </c>
    </row>
    <row r="12" spans="1:9" ht="12" customHeight="1" x14ac:dyDescent="0.15">
      <c r="A12" s="47">
        <v>20</v>
      </c>
      <c r="B12" s="47">
        <v>204</v>
      </c>
      <c r="C12" s="47" t="s">
        <v>116</v>
      </c>
      <c r="D12" s="135">
        <v>215</v>
      </c>
      <c r="E12" s="135">
        <v>74</v>
      </c>
      <c r="F12" s="135">
        <v>62</v>
      </c>
      <c r="G12" s="135">
        <v>141</v>
      </c>
    </row>
    <row r="13" spans="1:9" ht="12" customHeight="1" x14ac:dyDescent="0.15">
      <c r="A13" s="47">
        <v>20</v>
      </c>
      <c r="B13" s="47">
        <v>205</v>
      </c>
      <c r="C13" s="47" t="s">
        <v>117</v>
      </c>
      <c r="D13" s="135">
        <v>2930</v>
      </c>
      <c r="E13" s="135">
        <v>1000</v>
      </c>
      <c r="F13" s="135">
        <v>857</v>
      </c>
      <c r="G13" s="135">
        <v>1920</v>
      </c>
    </row>
    <row r="14" spans="1:9" ht="12" customHeight="1" x14ac:dyDescent="0.15">
      <c r="A14" s="47">
        <v>20</v>
      </c>
      <c r="B14" s="47">
        <v>206</v>
      </c>
      <c r="C14" s="47" t="s">
        <v>118</v>
      </c>
      <c r="D14" s="135">
        <v>609</v>
      </c>
      <c r="E14" s="135">
        <v>398</v>
      </c>
      <c r="F14" s="135">
        <v>383</v>
      </c>
      <c r="G14" s="135">
        <v>211</v>
      </c>
    </row>
    <row r="15" spans="1:9" ht="12" customHeight="1" x14ac:dyDescent="0.15">
      <c r="A15" s="47">
        <v>20</v>
      </c>
      <c r="B15" s="47">
        <v>207</v>
      </c>
      <c r="C15" s="47" t="s">
        <v>119</v>
      </c>
      <c r="D15" s="135">
        <v>1710</v>
      </c>
      <c r="E15" s="135">
        <v>227</v>
      </c>
      <c r="F15" s="135">
        <v>215</v>
      </c>
      <c r="G15" s="135">
        <v>1480</v>
      </c>
    </row>
    <row r="16" spans="1:9" ht="12" customHeight="1" x14ac:dyDescent="0.15">
      <c r="A16" s="47">
        <v>20</v>
      </c>
      <c r="B16" s="47">
        <v>208</v>
      </c>
      <c r="C16" s="47" t="s">
        <v>120</v>
      </c>
      <c r="D16" s="135">
        <v>2620</v>
      </c>
      <c r="E16" s="135">
        <v>1010</v>
      </c>
      <c r="F16" s="135">
        <v>872</v>
      </c>
      <c r="G16" s="135">
        <v>1610</v>
      </c>
    </row>
    <row r="17" spans="1:7" ht="12" customHeight="1" x14ac:dyDescent="0.15">
      <c r="A17" s="47">
        <v>20</v>
      </c>
      <c r="B17" s="47">
        <v>209</v>
      </c>
      <c r="C17" s="47" t="s">
        <v>121</v>
      </c>
      <c r="D17" s="135">
        <v>5110</v>
      </c>
      <c r="E17" s="135">
        <v>3360</v>
      </c>
      <c r="F17" s="135">
        <v>2920</v>
      </c>
      <c r="G17" s="135">
        <v>1750</v>
      </c>
    </row>
    <row r="18" spans="1:7" ht="12" customHeight="1" x14ac:dyDescent="0.15">
      <c r="A18" s="47">
        <v>20</v>
      </c>
      <c r="B18" s="47">
        <v>210</v>
      </c>
      <c r="C18" s="47" t="s">
        <v>122</v>
      </c>
      <c r="D18" s="135">
        <v>1820</v>
      </c>
      <c r="E18" s="135">
        <v>1370</v>
      </c>
      <c r="F18" s="135">
        <v>1190</v>
      </c>
      <c r="G18" s="135">
        <v>450</v>
      </c>
    </row>
    <row r="19" spans="1:7" ht="12" customHeight="1" x14ac:dyDescent="0.15">
      <c r="A19" s="47">
        <v>20</v>
      </c>
      <c r="B19" s="47">
        <v>211</v>
      </c>
      <c r="C19" s="47" t="s">
        <v>123</v>
      </c>
      <c r="D19" s="135">
        <v>2950</v>
      </c>
      <c r="E19" s="135">
        <v>596</v>
      </c>
      <c r="F19" s="135">
        <v>528</v>
      </c>
      <c r="G19" s="135">
        <v>2360</v>
      </c>
    </row>
    <row r="20" spans="1:7" ht="12" customHeight="1" x14ac:dyDescent="0.15">
      <c r="A20" s="47">
        <v>20</v>
      </c>
      <c r="B20" s="47">
        <v>212</v>
      </c>
      <c r="C20" s="47" t="s">
        <v>124</v>
      </c>
      <c r="D20" s="135">
        <v>2420</v>
      </c>
      <c r="E20" s="135">
        <v>2070</v>
      </c>
      <c r="F20" s="135">
        <v>1830</v>
      </c>
      <c r="G20" s="135">
        <v>353</v>
      </c>
    </row>
    <row r="21" spans="1:7" ht="12" customHeight="1" x14ac:dyDescent="0.15">
      <c r="A21" s="47">
        <v>20</v>
      </c>
      <c r="B21" s="47">
        <v>213</v>
      </c>
      <c r="C21" s="47" t="s">
        <v>125</v>
      </c>
      <c r="D21" s="135">
        <v>3300</v>
      </c>
      <c r="E21" s="135">
        <v>1800</v>
      </c>
      <c r="F21" s="135">
        <v>1520</v>
      </c>
      <c r="G21" s="135">
        <v>1490</v>
      </c>
    </row>
    <row r="22" spans="1:7" ht="12" customHeight="1" x14ac:dyDescent="0.15">
      <c r="A22" s="47">
        <v>20</v>
      </c>
      <c r="B22" s="47">
        <v>214</v>
      </c>
      <c r="C22" s="47" t="s">
        <v>126</v>
      </c>
      <c r="D22" s="135">
        <v>2330</v>
      </c>
      <c r="E22" s="135">
        <v>1340</v>
      </c>
      <c r="F22" s="135">
        <v>1140</v>
      </c>
      <c r="G22" s="135">
        <v>987</v>
      </c>
    </row>
    <row r="23" spans="1:7" ht="12" customHeight="1" x14ac:dyDescent="0.15">
      <c r="A23" s="47">
        <v>20</v>
      </c>
      <c r="B23" s="47">
        <v>215</v>
      </c>
      <c r="C23" s="47" t="s">
        <v>127</v>
      </c>
      <c r="D23" s="135">
        <v>2880</v>
      </c>
      <c r="E23" s="135">
        <v>923</v>
      </c>
      <c r="F23" s="135">
        <v>833</v>
      </c>
      <c r="G23" s="135">
        <v>1950</v>
      </c>
    </row>
    <row r="24" spans="1:7" ht="12" customHeight="1" x14ac:dyDescent="0.15">
      <c r="A24" s="47">
        <v>20</v>
      </c>
      <c r="B24" s="47">
        <v>217</v>
      </c>
      <c r="C24" s="47" t="s">
        <v>128</v>
      </c>
      <c r="D24" s="135">
        <v>6320</v>
      </c>
      <c r="E24" s="135">
        <v>3830</v>
      </c>
      <c r="F24" s="135">
        <v>3470</v>
      </c>
      <c r="G24" s="135">
        <v>2500</v>
      </c>
    </row>
    <row r="25" spans="1:7" ht="12" customHeight="1" x14ac:dyDescent="0.15">
      <c r="A25" s="47">
        <v>20</v>
      </c>
      <c r="B25" s="47">
        <v>218</v>
      </c>
      <c r="C25" s="47" t="s">
        <v>129</v>
      </c>
      <c r="D25" s="135">
        <v>1540</v>
      </c>
      <c r="E25" s="135">
        <v>821</v>
      </c>
      <c r="F25" s="135">
        <v>786</v>
      </c>
      <c r="G25" s="135">
        <v>718</v>
      </c>
    </row>
    <row r="26" spans="1:7" ht="12" customHeight="1" x14ac:dyDescent="0.15">
      <c r="A26" s="47">
        <v>20</v>
      </c>
      <c r="B26" s="47">
        <v>219</v>
      </c>
      <c r="C26" s="47" t="s">
        <v>130</v>
      </c>
      <c r="D26" s="135">
        <v>2360</v>
      </c>
      <c r="E26" s="135">
        <v>1090</v>
      </c>
      <c r="F26" s="135">
        <v>940</v>
      </c>
      <c r="G26" s="135">
        <v>1270</v>
      </c>
    </row>
    <row r="27" spans="1:7" ht="12" customHeight="1" x14ac:dyDescent="0.15">
      <c r="A27" s="47">
        <v>20</v>
      </c>
      <c r="B27" s="47">
        <v>220</v>
      </c>
      <c r="C27" s="47" t="s">
        <v>225</v>
      </c>
      <c r="D27" s="135">
        <v>6510</v>
      </c>
      <c r="E27" s="135">
        <v>5020</v>
      </c>
      <c r="F27" s="135">
        <v>4570</v>
      </c>
      <c r="G27" s="135">
        <v>1490</v>
      </c>
    </row>
    <row r="28" spans="1:7" ht="12" customHeight="1" x14ac:dyDescent="0.15">
      <c r="A28" s="47">
        <v>20</v>
      </c>
      <c r="B28" s="47">
        <v>303</v>
      </c>
      <c r="C28" s="47" t="s">
        <v>132</v>
      </c>
      <c r="D28" s="135">
        <v>899</v>
      </c>
      <c r="E28" s="135">
        <v>180</v>
      </c>
      <c r="F28" s="135">
        <v>152</v>
      </c>
      <c r="G28" s="135">
        <v>719</v>
      </c>
    </row>
    <row r="29" spans="1:7" ht="12" customHeight="1" x14ac:dyDescent="0.15">
      <c r="A29" s="47">
        <v>20</v>
      </c>
      <c r="B29" s="47">
        <v>304</v>
      </c>
      <c r="C29" s="47" t="s">
        <v>133</v>
      </c>
      <c r="D29" s="135">
        <v>1860</v>
      </c>
      <c r="E29" s="135">
        <v>40</v>
      </c>
      <c r="F29" s="135">
        <v>33</v>
      </c>
      <c r="G29" s="135">
        <v>1820</v>
      </c>
    </row>
    <row r="30" spans="1:7" ht="12" customHeight="1" x14ac:dyDescent="0.15">
      <c r="A30" s="47">
        <v>20</v>
      </c>
      <c r="B30" s="47">
        <v>305</v>
      </c>
      <c r="C30" s="47" t="s">
        <v>134</v>
      </c>
      <c r="D30" s="135">
        <v>1940</v>
      </c>
      <c r="E30" s="135">
        <v>107</v>
      </c>
      <c r="F30" s="135">
        <v>91</v>
      </c>
      <c r="G30" s="135">
        <v>1840</v>
      </c>
    </row>
    <row r="31" spans="1:7" ht="12" customHeight="1" x14ac:dyDescent="0.15">
      <c r="A31" s="47">
        <v>20</v>
      </c>
      <c r="B31" s="47">
        <v>306</v>
      </c>
      <c r="C31" s="47" t="s">
        <v>135</v>
      </c>
      <c r="D31" s="135">
        <v>266</v>
      </c>
      <c r="E31" s="135">
        <v>36</v>
      </c>
      <c r="F31" s="135">
        <v>29</v>
      </c>
      <c r="G31" s="135">
        <v>230</v>
      </c>
    </row>
    <row r="32" spans="1:7" ht="12" customHeight="1" x14ac:dyDescent="0.15">
      <c r="A32" s="47">
        <v>20</v>
      </c>
      <c r="B32" s="47">
        <v>307</v>
      </c>
      <c r="C32" s="47" t="s">
        <v>136</v>
      </c>
      <c r="D32" s="135">
        <v>156</v>
      </c>
      <c r="E32" s="135">
        <v>27</v>
      </c>
      <c r="F32" s="135">
        <v>22</v>
      </c>
      <c r="G32" s="135">
        <v>129</v>
      </c>
    </row>
    <row r="33" spans="1:7" ht="12" customHeight="1" x14ac:dyDescent="0.15">
      <c r="A33" s="47">
        <v>20</v>
      </c>
      <c r="B33" s="47">
        <v>309</v>
      </c>
      <c r="C33" s="47" t="s">
        <v>137</v>
      </c>
      <c r="D33" s="135">
        <v>1230</v>
      </c>
      <c r="E33" s="135">
        <v>680</v>
      </c>
      <c r="F33" s="135">
        <v>591</v>
      </c>
      <c r="G33" s="135">
        <v>546</v>
      </c>
    </row>
    <row r="34" spans="1:7" ht="12" customHeight="1" x14ac:dyDescent="0.15">
      <c r="A34" s="47">
        <v>20</v>
      </c>
      <c r="B34" s="47">
        <v>321</v>
      </c>
      <c r="C34" s="47" t="s">
        <v>138</v>
      </c>
      <c r="D34" s="135">
        <v>339</v>
      </c>
      <c r="E34" s="135">
        <v>110</v>
      </c>
      <c r="F34" s="135">
        <v>98</v>
      </c>
      <c r="G34" s="135">
        <v>229</v>
      </c>
    </row>
    <row r="35" spans="1:7" ht="12" customHeight="1" x14ac:dyDescent="0.15">
      <c r="A35" s="47">
        <v>20</v>
      </c>
      <c r="B35" s="47">
        <v>323</v>
      </c>
      <c r="C35" s="47" t="s">
        <v>140</v>
      </c>
      <c r="D35" s="135">
        <v>758</v>
      </c>
      <c r="E35" s="135">
        <v>220</v>
      </c>
      <c r="F35" s="135">
        <v>192</v>
      </c>
      <c r="G35" s="135">
        <v>538</v>
      </c>
    </row>
    <row r="36" spans="1:7" ht="12" customHeight="1" x14ac:dyDescent="0.15">
      <c r="A36" s="47">
        <v>20</v>
      </c>
      <c r="B36" s="47">
        <v>324</v>
      </c>
      <c r="C36" s="47" t="s">
        <v>141</v>
      </c>
      <c r="D36" s="135">
        <v>1280</v>
      </c>
      <c r="E36" s="135">
        <v>713</v>
      </c>
      <c r="F36" s="135">
        <v>607</v>
      </c>
      <c r="G36" s="135">
        <v>564</v>
      </c>
    </row>
    <row r="37" spans="1:7" ht="12" customHeight="1" x14ac:dyDescent="0.15">
      <c r="A37" s="47">
        <v>20</v>
      </c>
      <c r="B37" s="47">
        <v>349</v>
      </c>
      <c r="C37" s="47" t="s">
        <v>148</v>
      </c>
      <c r="D37" s="135">
        <v>428</v>
      </c>
      <c r="E37" s="135">
        <v>230</v>
      </c>
      <c r="F37" s="135">
        <v>181</v>
      </c>
      <c r="G37" s="135">
        <v>198</v>
      </c>
    </row>
    <row r="38" spans="1:7" ht="12" customHeight="1" x14ac:dyDescent="0.15">
      <c r="A38" s="47">
        <v>20</v>
      </c>
      <c r="B38" s="47">
        <v>350</v>
      </c>
      <c r="C38" s="47" t="s">
        <v>226</v>
      </c>
      <c r="D38" s="135">
        <v>884</v>
      </c>
      <c r="E38" s="135">
        <v>453</v>
      </c>
      <c r="F38" s="135">
        <v>365</v>
      </c>
      <c r="G38" s="135">
        <v>431</v>
      </c>
    </row>
    <row r="39" spans="1:7" ht="12" customHeight="1" x14ac:dyDescent="0.15">
      <c r="A39" s="47">
        <v>20</v>
      </c>
      <c r="B39" s="47">
        <v>361</v>
      </c>
      <c r="C39" s="47" t="s">
        <v>149</v>
      </c>
      <c r="D39" s="135">
        <v>49</v>
      </c>
      <c r="E39" s="135">
        <v>25</v>
      </c>
      <c r="F39" s="135">
        <v>19</v>
      </c>
      <c r="G39" s="135">
        <v>24</v>
      </c>
    </row>
    <row r="40" spans="1:7" ht="12" customHeight="1" x14ac:dyDescent="0.15">
      <c r="A40" s="47">
        <v>20</v>
      </c>
      <c r="B40" s="47">
        <v>362</v>
      </c>
      <c r="C40" s="47" t="s">
        <v>150</v>
      </c>
      <c r="D40" s="135">
        <v>1590</v>
      </c>
      <c r="E40" s="135">
        <v>895</v>
      </c>
      <c r="F40" s="135">
        <v>728</v>
      </c>
      <c r="G40" s="135">
        <v>690</v>
      </c>
    </row>
    <row r="41" spans="1:7" ht="12" customHeight="1" x14ac:dyDescent="0.15">
      <c r="A41" s="47">
        <v>20</v>
      </c>
      <c r="B41" s="47">
        <v>363</v>
      </c>
      <c r="C41" s="47" t="s">
        <v>151</v>
      </c>
      <c r="D41" s="135">
        <v>1130</v>
      </c>
      <c r="E41" s="135">
        <v>556</v>
      </c>
      <c r="F41" s="135">
        <v>482</v>
      </c>
      <c r="G41" s="135">
        <v>575</v>
      </c>
    </row>
    <row r="42" spans="1:7" ht="12" customHeight="1" x14ac:dyDescent="0.15">
      <c r="A42" s="47">
        <v>20</v>
      </c>
      <c r="B42" s="47">
        <v>382</v>
      </c>
      <c r="C42" s="47" t="s">
        <v>153</v>
      </c>
      <c r="D42" s="135">
        <v>925</v>
      </c>
      <c r="E42" s="135">
        <v>527</v>
      </c>
      <c r="F42" s="135">
        <v>463</v>
      </c>
      <c r="G42" s="135">
        <v>398</v>
      </c>
    </row>
    <row r="43" spans="1:7" ht="12" customHeight="1" x14ac:dyDescent="0.15">
      <c r="A43" s="47">
        <v>20</v>
      </c>
      <c r="B43" s="47">
        <v>383</v>
      </c>
      <c r="C43" s="47" t="s">
        <v>154</v>
      </c>
      <c r="D43" s="135">
        <v>1480</v>
      </c>
      <c r="E43" s="135">
        <v>699</v>
      </c>
      <c r="F43" s="135">
        <v>611</v>
      </c>
      <c r="G43" s="135">
        <v>782</v>
      </c>
    </row>
    <row r="44" spans="1:7" ht="12" customHeight="1" x14ac:dyDescent="0.15">
      <c r="A44" s="47">
        <v>20</v>
      </c>
      <c r="B44" s="47">
        <v>384</v>
      </c>
      <c r="C44" s="47" t="s">
        <v>155</v>
      </c>
      <c r="D44" s="135">
        <v>1150</v>
      </c>
      <c r="E44" s="135">
        <v>815</v>
      </c>
      <c r="F44" s="135">
        <v>708</v>
      </c>
      <c r="G44" s="135">
        <v>331</v>
      </c>
    </row>
    <row r="45" spans="1:7" ht="12" customHeight="1" x14ac:dyDescent="0.15">
      <c r="A45" s="47">
        <v>20</v>
      </c>
      <c r="B45" s="47">
        <v>385</v>
      </c>
      <c r="C45" s="47" t="s">
        <v>156</v>
      </c>
      <c r="D45" s="135">
        <v>852</v>
      </c>
      <c r="E45" s="135">
        <v>519</v>
      </c>
      <c r="F45" s="135">
        <v>452</v>
      </c>
      <c r="G45" s="135">
        <v>333</v>
      </c>
    </row>
    <row r="46" spans="1:7" ht="12" customHeight="1" x14ac:dyDescent="0.15">
      <c r="A46" s="47">
        <v>20</v>
      </c>
      <c r="B46" s="47">
        <v>386</v>
      </c>
      <c r="C46" s="47" t="s">
        <v>157</v>
      </c>
      <c r="D46" s="135">
        <v>747</v>
      </c>
      <c r="E46" s="135">
        <v>414</v>
      </c>
      <c r="F46" s="135">
        <v>351</v>
      </c>
      <c r="G46" s="135">
        <v>333</v>
      </c>
    </row>
    <row r="47" spans="1:7" ht="12" customHeight="1" x14ac:dyDescent="0.15">
      <c r="A47" s="47">
        <v>20</v>
      </c>
      <c r="B47" s="47">
        <v>388</v>
      </c>
      <c r="C47" s="47" t="s">
        <v>159</v>
      </c>
      <c r="D47" s="135">
        <v>487</v>
      </c>
      <c r="E47" s="135">
        <v>398</v>
      </c>
      <c r="F47" s="135">
        <v>344</v>
      </c>
      <c r="G47" s="135">
        <v>89</v>
      </c>
    </row>
    <row r="48" spans="1:7" ht="12" customHeight="1" x14ac:dyDescent="0.15">
      <c r="A48" s="47">
        <v>20</v>
      </c>
      <c r="B48" s="47">
        <v>402</v>
      </c>
      <c r="C48" s="47" t="s">
        <v>160</v>
      </c>
      <c r="D48" s="135">
        <v>1010</v>
      </c>
      <c r="E48" s="135">
        <v>232</v>
      </c>
      <c r="F48" s="135">
        <v>193</v>
      </c>
      <c r="G48" s="135">
        <v>780</v>
      </c>
    </row>
    <row r="49" spans="1:7" ht="12" customHeight="1" x14ac:dyDescent="0.15">
      <c r="A49" s="47">
        <v>20</v>
      </c>
      <c r="B49" s="47">
        <v>403</v>
      </c>
      <c r="C49" s="47" t="s">
        <v>161</v>
      </c>
      <c r="D49" s="135">
        <v>928</v>
      </c>
      <c r="E49" s="135">
        <v>276</v>
      </c>
      <c r="F49" s="135">
        <v>232</v>
      </c>
      <c r="G49" s="135">
        <v>652</v>
      </c>
    </row>
    <row r="50" spans="1:7" ht="12" customHeight="1" x14ac:dyDescent="0.15">
      <c r="A50" s="47">
        <v>20</v>
      </c>
      <c r="B50" s="47">
        <v>404</v>
      </c>
      <c r="C50" s="47" t="s">
        <v>162</v>
      </c>
      <c r="D50" s="135">
        <v>480</v>
      </c>
      <c r="E50" s="135">
        <v>229</v>
      </c>
      <c r="F50" s="135">
        <v>178</v>
      </c>
      <c r="G50" s="135">
        <v>251</v>
      </c>
    </row>
    <row r="51" spans="1:7" ht="12" customHeight="1" x14ac:dyDescent="0.15">
      <c r="A51" s="47">
        <v>20</v>
      </c>
      <c r="B51" s="47">
        <v>407</v>
      </c>
      <c r="C51" s="47" t="s">
        <v>164</v>
      </c>
      <c r="D51" s="135">
        <v>441</v>
      </c>
      <c r="E51" s="135">
        <v>207</v>
      </c>
      <c r="F51" s="135">
        <v>168</v>
      </c>
      <c r="G51" s="135">
        <v>234</v>
      </c>
    </row>
    <row r="52" spans="1:7" ht="12" customHeight="1" x14ac:dyDescent="0.15">
      <c r="A52" s="47">
        <v>20</v>
      </c>
      <c r="B52" s="47">
        <v>409</v>
      </c>
      <c r="C52" s="47" t="s">
        <v>166</v>
      </c>
      <c r="D52" s="135">
        <v>22</v>
      </c>
      <c r="E52" s="135">
        <v>8</v>
      </c>
      <c r="F52" s="135">
        <v>6</v>
      </c>
      <c r="G52" s="135">
        <v>14</v>
      </c>
    </row>
    <row r="53" spans="1:7" ht="12" customHeight="1" x14ac:dyDescent="0.15">
      <c r="A53" s="47">
        <v>20</v>
      </c>
      <c r="B53" s="47">
        <v>410</v>
      </c>
      <c r="C53" s="47" t="s">
        <v>167</v>
      </c>
      <c r="D53" s="135">
        <v>115</v>
      </c>
      <c r="E53" s="135">
        <v>51</v>
      </c>
      <c r="F53" s="135">
        <v>38</v>
      </c>
      <c r="G53" s="135">
        <v>64</v>
      </c>
    </row>
    <row r="54" spans="1:7" ht="12" customHeight="1" x14ac:dyDescent="0.15">
      <c r="A54" s="47">
        <v>20</v>
      </c>
      <c r="B54" s="47">
        <v>411</v>
      </c>
      <c r="C54" s="47" t="s">
        <v>168</v>
      </c>
      <c r="D54" s="135">
        <v>412</v>
      </c>
      <c r="E54" s="135">
        <v>155</v>
      </c>
      <c r="F54" s="135">
        <v>125</v>
      </c>
      <c r="G54" s="135">
        <v>257</v>
      </c>
    </row>
    <row r="55" spans="1:7" ht="12" customHeight="1" x14ac:dyDescent="0.15">
      <c r="A55" s="47">
        <v>20</v>
      </c>
      <c r="B55" s="47">
        <v>412</v>
      </c>
      <c r="C55" s="47" t="s">
        <v>169</v>
      </c>
      <c r="D55" s="135">
        <v>110</v>
      </c>
      <c r="E55" s="135">
        <v>68</v>
      </c>
      <c r="F55" s="135">
        <v>56</v>
      </c>
      <c r="G55" s="135">
        <v>42</v>
      </c>
    </row>
    <row r="56" spans="1:7" ht="12" customHeight="1" x14ac:dyDescent="0.15">
      <c r="A56" s="47">
        <v>20</v>
      </c>
      <c r="B56" s="47">
        <v>413</v>
      </c>
      <c r="C56" s="47" t="s">
        <v>170</v>
      </c>
      <c r="D56" s="135">
        <v>101</v>
      </c>
      <c r="E56" s="135">
        <v>25</v>
      </c>
      <c r="F56" s="135">
        <v>19</v>
      </c>
      <c r="G56" s="135">
        <v>76</v>
      </c>
    </row>
    <row r="57" spans="1:7" ht="12" customHeight="1" x14ac:dyDescent="0.15">
      <c r="A57" s="47">
        <v>20</v>
      </c>
      <c r="B57" s="47">
        <v>414</v>
      </c>
      <c r="C57" s="47" t="s">
        <v>171</v>
      </c>
      <c r="D57" s="135">
        <v>202</v>
      </c>
      <c r="E57" s="135">
        <v>70</v>
      </c>
      <c r="F57" s="135">
        <v>56</v>
      </c>
      <c r="G57" s="135">
        <v>132</v>
      </c>
    </row>
    <row r="58" spans="1:7" ht="12" customHeight="1" x14ac:dyDescent="0.15">
      <c r="A58" s="47">
        <v>20</v>
      </c>
      <c r="B58" s="47">
        <v>415</v>
      </c>
      <c r="C58" s="47" t="s">
        <v>172</v>
      </c>
      <c r="D58" s="135">
        <v>441</v>
      </c>
      <c r="E58" s="135">
        <v>150</v>
      </c>
      <c r="F58" s="135">
        <v>126</v>
      </c>
      <c r="G58" s="135">
        <v>291</v>
      </c>
    </row>
    <row r="59" spans="1:7" ht="12" customHeight="1" x14ac:dyDescent="0.15">
      <c r="A59" s="47">
        <v>20</v>
      </c>
      <c r="B59" s="47">
        <v>416</v>
      </c>
      <c r="C59" s="47" t="s">
        <v>173</v>
      </c>
      <c r="D59" s="135">
        <v>602</v>
      </c>
      <c r="E59" s="135">
        <v>177</v>
      </c>
      <c r="F59" s="135">
        <v>145</v>
      </c>
      <c r="G59" s="135">
        <v>425</v>
      </c>
    </row>
    <row r="60" spans="1:7" ht="12" customHeight="1" x14ac:dyDescent="0.15">
      <c r="A60" s="47">
        <v>20</v>
      </c>
      <c r="B60" s="47">
        <v>417</v>
      </c>
      <c r="C60" s="47" t="s">
        <v>174</v>
      </c>
      <c r="D60" s="135">
        <v>188</v>
      </c>
      <c r="E60" s="135">
        <v>56</v>
      </c>
      <c r="F60" s="135">
        <v>43</v>
      </c>
      <c r="G60" s="135">
        <v>132</v>
      </c>
    </row>
    <row r="61" spans="1:7" ht="12" customHeight="1" x14ac:dyDescent="0.15">
      <c r="A61" s="47">
        <v>20</v>
      </c>
      <c r="B61" s="47">
        <v>422</v>
      </c>
      <c r="C61" s="47" t="s">
        <v>178</v>
      </c>
      <c r="D61" s="135">
        <v>143</v>
      </c>
      <c r="E61" s="135">
        <v>69</v>
      </c>
      <c r="F61" s="135">
        <v>52</v>
      </c>
      <c r="G61" s="135">
        <v>74</v>
      </c>
    </row>
    <row r="62" spans="1:7" ht="12" customHeight="1" x14ac:dyDescent="0.15">
      <c r="A62" s="47">
        <v>20</v>
      </c>
      <c r="B62" s="47">
        <v>423</v>
      </c>
      <c r="C62" s="47" t="s">
        <v>179</v>
      </c>
      <c r="D62" s="135">
        <v>262</v>
      </c>
      <c r="E62" s="135">
        <v>167</v>
      </c>
      <c r="F62" s="135">
        <v>128</v>
      </c>
      <c r="G62" s="135">
        <v>95</v>
      </c>
    </row>
    <row r="63" spans="1:7" ht="12" customHeight="1" x14ac:dyDescent="0.15">
      <c r="A63" s="47">
        <v>20</v>
      </c>
      <c r="B63" s="47">
        <v>425</v>
      </c>
      <c r="C63" s="47" t="s">
        <v>181</v>
      </c>
      <c r="D63" s="135">
        <v>205</v>
      </c>
      <c r="E63" s="135">
        <v>81</v>
      </c>
      <c r="F63" s="135">
        <v>64</v>
      </c>
      <c r="G63" s="135">
        <v>124</v>
      </c>
    </row>
    <row r="64" spans="1:7" ht="12" customHeight="1" x14ac:dyDescent="0.15">
      <c r="A64" s="47">
        <v>20</v>
      </c>
      <c r="B64" s="47">
        <v>429</v>
      </c>
      <c r="C64" s="47" t="s">
        <v>185</v>
      </c>
      <c r="D64" s="135">
        <v>42</v>
      </c>
      <c r="E64" s="135">
        <v>30</v>
      </c>
      <c r="F64" s="135">
        <v>23</v>
      </c>
      <c r="G64" s="135">
        <v>12</v>
      </c>
    </row>
    <row r="65" spans="1:7" ht="12" customHeight="1" x14ac:dyDescent="0.15">
      <c r="A65" s="47">
        <v>20</v>
      </c>
      <c r="B65" s="47">
        <v>430</v>
      </c>
      <c r="C65" s="47" t="s">
        <v>186</v>
      </c>
      <c r="D65" s="135">
        <v>140</v>
      </c>
      <c r="E65" s="135">
        <v>79</v>
      </c>
      <c r="F65" s="135">
        <v>62</v>
      </c>
      <c r="G65" s="135">
        <v>61</v>
      </c>
    </row>
    <row r="66" spans="1:7" ht="12" customHeight="1" x14ac:dyDescent="0.15">
      <c r="A66" s="47">
        <v>20</v>
      </c>
      <c r="B66" s="47">
        <v>432</v>
      </c>
      <c r="C66" s="47" t="s">
        <v>227</v>
      </c>
      <c r="D66" s="135">
        <v>1050</v>
      </c>
      <c r="E66" s="135">
        <v>427</v>
      </c>
      <c r="F66" s="135">
        <v>333</v>
      </c>
      <c r="G66" s="135">
        <v>619</v>
      </c>
    </row>
    <row r="67" spans="1:7" ht="12" customHeight="1" x14ac:dyDescent="0.15">
      <c r="A67" s="47">
        <v>20</v>
      </c>
      <c r="B67" s="47">
        <v>446</v>
      </c>
      <c r="C67" s="47" t="s">
        <v>191</v>
      </c>
      <c r="D67" s="135">
        <v>354</v>
      </c>
      <c r="E67" s="135">
        <v>201</v>
      </c>
      <c r="F67" s="135">
        <v>174</v>
      </c>
      <c r="G67" s="135">
        <v>153</v>
      </c>
    </row>
    <row r="68" spans="1:7" ht="12" customHeight="1" x14ac:dyDescent="0.15">
      <c r="A68" s="47">
        <v>20</v>
      </c>
      <c r="B68" s="47">
        <v>448</v>
      </c>
      <c r="C68" s="47" t="s">
        <v>193</v>
      </c>
      <c r="D68" s="135">
        <v>220</v>
      </c>
      <c r="E68" s="135">
        <v>86</v>
      </c>
      <c r="F68" s="135">
        <v>75</v>
      </c>
      <c r="G68" s="135">
        <v>134</v>
      </c>
    </row>
    <row r="69" spans="1:7" ht="12" customHeight="1" x14ac:dyDescent="0.15">
      <c r="A69" s="47">
        <v>20</v>
      </c>
      <c r="B69" s="47">
        <v>450</v>
      </c>
      <c r="C69" s="47" t="s">
        <v>195</v>
      </c>
      <c r="D69" s="135">
        <v>760</v>
      </c>
      <c r="E69" s="135">
        <v>177</v>
      </c>
      <c r="F69" s="135">
        <v>162</v>
      </c>
      <c r="G69" s="135">
        <v>583</v>
      </c>
    </row>
    <row r="70" spans="1:7" ht="12" customHeight="1" x14ac:dyDescent="0.15">
      <c r="A70" s="47">
        <v>20</v>
      </c>
      <c r="B70" s="47">
        <v>451</v>
      </c>
      <c r="C70" s="47" t="s">
        <v>196</v>
      </c>
      <c r="D70" s="135">
        <v>517</v>
      </c>
      <c r="E70" s="135">
        <v>93</v>
      </c>
      <c r="F70" s="135">
        <v>81</v>
      </c>
      <c r="G70" s="135">
        <v>424</v>
      </c>
    </row>
    <row r="71" spans="1:7" ht="12" customHeight="1" x14ac:dyDescent="0.15">
      <c r="A71" s="47">
        <v>20</v>
      </c>
      <c r="B71" s="47">
        <v>452</v>
      </c>
      <c r="C71" s="47" t="s">
        <v>228</v>
      </c>
      <c r="D71" s="135">
        <v>614</v>
      </c>
      <c r="E71" s="135">
        <v>325</v>
      </c>
      <c r="F71" s="135">
        <v>279</v>
      </c>
      <c r="G71" s="135">
        <v>289</v>
      </c>
    </row>
    <row r="72" spans="1:7" ht="12" customHeight="1" x14ac:dyDescent="0.15">
      <c r="A72" s="47">
        <v>20</v>
      </c>
      <c r="B72" s="47">
        <v>481</v>
      </c>
      <c r="C72" s="47" t="s">
        <v>204</v>
      </c>
      <c r="D72" s="135">
        <v>853</v>
      </c>
      <c r="E72" s="135">
        <v>684</v>
      </c>
      <c r="F72" s="135">
        <v>631</v>
      </c>
      <c r="G72" s="135">
        <v>169</v>
      </c>
    </row>
    <row r="73" spans="1:7" ht="12" customHeight="1" x14ac:dyDescent="0.15">
      <c r="A73" s="47">
        <v>20</v>
      </c>
      <c r="B73" s="47">
        <v>482</v>
      </c>
      <c r="C73" s="47" t="s">
        <v>205</v>
      </c>
      <c r="D73" s="135">
        <v>1120</v>
      </c>
      <c r="E73" s="135">
        <v>1010</v>
      </c>
      <c r="F73" s="135">
        <v>928</v>
      </c>
      <c r="G73" s="135">
        <v>108</v>
      </c>
    </row>
    <row r="74" spans="1:7" ht="12" customHeight="1" x14ac:dyDescent="0.15">
      <c r="A74" s="47">
        <v>20</v>
      </c>
      <c r="B74" s="47">
        <v>485</v>
      </c>
      <c r="C74" s="47" t="s">
        <v>208</v>
      </c>
      <c r="D74" s="135">
        <v>721</v>
      </c>
      <c r="E74" s="135">
        <v>624</v>
      </c>
      <c r="F74" s="135">
        <v>523</v>
      </c>
      <c r="G74" s="135">
        <v>97</v>
      </c>
    </row>
    <row r="75" spans="1:7" ht="12" customHeight="1" x14ac:dyDescent="0.15">
      <c r="A75" s="47">
        <v>20</v>
      </c>
      <c r="B75" s="47">
        <v>486</v>
      </c>
      <c r="C75" s="47" t="s">
        <v>209</v>
      </c>
      <c r="D75" s="135">
        <v>394</v>
      </c>
      <c r="E75" s="135">
        <v>319</v>
      </c>
      <c r="F75" s="135">
        <v>207</v>
      </c>
      <c r="G75" s="135">
        <v>75</v>
      </c>
    </row>
    <row r="76" spans="1:7" ht="12" customHeight="1" x14ac:dyDescent="0.15">
      <c r="A76" s="47">
        <v>20</v>
      </c>
      <c r="B76" s="47">
        <v>521</v>
      </c>
      <c r="C76" s="47" t="s">
        <v>210</v>
      </c>
      <c r="D76" s="135">
        <v>514</v>
      </c>
      <c r="E76" s="135">
        <v>183</v>
      </c>
      <c r="F76" s="135">
        <v>167</v>
      </c>
      <c r="G76" s="135">
        <v>331</v>
      </c>
    </row>
    <row r="77" spans="1:7" ht="12" customHeight="1" x14ac:dyDescent="0.15">
      <c r="A77" s="47">
        <v>20</v>
      </c>
      <c r="B77" s="47">
        <v>541</v>
      </c>
      <c r="C77" s="47" t="s">
        <v>211</v>
      </c>
      <c r="D77" s="135">
        <v>788</v>
      </c>
      <c r="E77" s="135">
        <v>161</v>
      </c>
      <c r="F77" s="135">
        <v>157</v>
      </c>
      <c r="G77" s="135">
        <v>627</v>
      </c>
    </row>
    <row r="78" spans="1:7" ht="12" customHeight="1" x14ac:dyDescent="0.15">
      <c r="A78" s="47">
        <v>20</v>
      </c>
      <c r="B78" s="47">
        <v>543</v>
      </c>
      <c r="C78" s="47" t="s">
        <v>212</v>
      </c>
      <c r="D78" s="135">
        <v>634</v>
      </c>
      <c r="E78" s="135">
        <v>138</v>
      </c>
      <c r="F78" s="135">
        <v>120</v>
      </c>
      <c r="G78" s="135">
        <v>496</v>
      </c>
    </row>
    <row r="79" spans="1:7" ht="12" customHeight="1" x14ac:dyDescent="0.15">
      <c r="A79" s="47">
        <v>20</v>
      </c>
      <c r="B79" s="47">
        <v>561</v>
      </c>
      <c r="C79" s="47" t="s">
        <v>213</v>
      </c>
      <c r="D79" s="135">
        <v>1020</v>
      </c>
      <c r="E79" s="135">
        <v>156</v>
      </c>
      <c r="F79" s="135">
        <v>125</v>
      </c>
      <c r="G79" s="135">
        <v>863</v>
      </c>
    </row>
    <row r="80" spans="1:7" ht="12" customHeight="1" x14ac:dyDescent="0.15">
      <c r="A80" s="47">
        <v>20</v>
      </c>
      <c r="B80" s="47">
        <v>562</v>
      </c>
      <c r="C80" s="47" t="s">
        <v>214</v>
      </c>
      <c r="D80" s="135">
        <v>865</v>
      </c>
      <c r="E80" s="135">
        <v>552</v>
      </c>
      <c r="F80" s="135">
        <v>452</v>
      </c>
      <c r="G80" s="135">
        <v>313</v>
      </c>
    </row>
    <row r="81" spans="1:12" ht="12" customHeight="1" x14ac:dyDescent="0.15">
      <c r="A81" s="47">
        <v>20</v>
      </c>
      <c r="B81" s="47">
        <v>563</v>
      </c>
      <c r="C81" s="47" t="s">
        <v>215</v>
      </c>
      <c r="D81" s="135">
        <v>312</v>
      </c>
      <c r="E81" s="135">
        <v>227</v>
      </c>
      <c r="F81" s="135">
        <v>170</v>
      </c>
      <c r="G81" s="135">
        <v>85</v>
      </c>
    </row>
    <row r="82" spans="1:12" ht="12" customHeight="1" x14ac:dyDescent="0.15">
      <c r="A82" s="47">
        <v>20</v>
      </c>
      <c r="B82" s="47">
        <v>583</v>
      </c>
      <c r="C82" s="47" t="s">
        <v>217</v>
      </c>
      <c r="D82" s="135">
        <v>1500</v>
      </c>
      <c r="E82" s="135">
        <v>950</v>
      </c>
      <c r="F82" s="135">
        <v>824</v>
      </c>
      <c r="G82" s="135">
        <v>546</v>
      </c>
    </row>
    <row r="83" spans="1:12" ht="12" customHeight="1" x14ac:dyDescent="0.15">
      <c r="A83" s="47">
        <v>20</v>
      </c>
      <c r="B83" s="47">
        <v>588</v>
      </c>
      <c r="C83" s="47" t="s">
        <v>220</v>
      </c>
      <c r="D83" s="135">
        <v>299</v>
      </c>
      <c r="E83" s="135">
        <v>75</v>
      </c>
      <c r="F83" s="135">
        <v>60</v>
      </c>
      <c r="G83" s="135">
        <v>224</v>
      </c>
    </row>
    <row r="84" spans="1:12" ht="12" customHeight="1" x14ac:dyDescent="0.15">
      <c r="A84" s="47">
        <v>20</v>
      </c>
      <c r="B84" s="47">
        <v>590</v>
      </c>
      <c r="C84" s="47" t="s">
        <v>229</v>
      </c>
      <c r="D84" s="135">
        <v>1740</v>
      </c>
      <c r="E84" s="135">
        <v>740</v>
      </c>
      <c r="F84" s="135">
        <v>631</v>
      </c>
      <c r="G84" s="135">
        <v>995</v>
      </c>
    </row>
    <row r="85" spans="1:12" ht="12" customHeight="1" x14ac:dyDescent="0.15">
      <c r="A85" s="47">
        <v>20</v>
      </c>
      <c r="B85" s="47">
        <v>602</v>
      </c>
      <c r="C85" s="47" t="s">
        <v>223</v>
      </c>
      <c r="D85" s="135">
        <v>608</v>
      </c>
      <c r="E85" s="135">
        <v>347</v>
      </c>
      <c r="F85" s="135">
        <v>267</v>
      </c>
      <c r="G85" s="135">
        <v>261</v>
      </c>
    </row>
    <row r="86" spans="1:12" ht="12" customHeight="1" x14ac:dyDescent="0.15">
      <c r="A86" s="47"/>
      <c r="B86" s="47"/>
      <c r="C86" s="47"/>
    </row>
    <row r="87" spans="1:12" ht="12" customHeight="1" x14ac:dyDescent="0.15">
      <c r="A87" s="47"/>
      <c r="B87" s="47"/>
      <c r="C87" s="47" t="s">
        <v>52</v>
      </c>
      <c r="D87" s="135">
        <v>105200</v>
      </c>
      <c r="E87" s="135">
        <v>51700</v>
      </c>
      <c r="F87" s="135">
        <v>45300</v>
      </c>
      <c r="G87" s="135">
        <v>53400</v>
      </c>
    </row>
    <row r="88" spans="1:12" ht="12" customHeight="1" x14ac:dyDescent="0.15">
      <c r="A88" s="47"/>
      <c r="B88" s="47"/>
      <c r="C88" s="47"/>
    </row>
    <row r="89" spans="1:12" ht="12" customHeight="1" x14ac:dyDescent="0.15">
      <c r="A89" s="136" t="s">
        <v>23</v>
      </c>
      <c r="D89" s="135">
        <f>SUM(D9:D85)</f>
        <v>105221</v>
      </c>
      <c r="E89" s="135">
        <f>SUM(E9:E85)</f>
        <v>51738</v>
      </c>
      <c r="F89" s="135">
        <f>SUM(F9:F85)</f>
        <v>45345</v>
      </c>
      <c r="G89" s="135">
        <f>SUM(G9:G85)</f>
        <v>53427</v>
      </c>
    </row>
    <row r="90" spans="1:12" ht="12" customHeight="1" x14ac:dyDescent="0.15">
      <c r="A90" s="46" t="s">
        <v>61</v>
      </c>
    </row>
    <row r="91" spans="1:12" ht="12" customHeight="1" x14ac:dyDescent="0.15">
      <c r="A91" s="136" t="s">
        <v>62</v>
      </c>
    </row>
    <row r="92" spans="1:12" ht="12" customHeight="1" x14ac:dyDescent="0.15">
      <c r="A92" s="136" t="s">
        <v>63</v>
      </c>
    </row>
    <row r="93" spans="1:12" ht="12" customHeight="1" x14ac:dyDescent="0.15">
      <c r="A93" s="136" t="s">
        <v>64</v>
      </c>
    </row>
    <row r="94" spans="1:12" ht="12" customHeight="1" x14ac:dyDescent="0.15">
      <c r="A94" s="136" t="s">
        <v>65</v>
      </c>
    </row>
    <row r="95" spans="1:12" ht="12" customHeight="1" x14ac:dyDescent="0.15">
      <c r="A95" s="136" t="s">
        <v>45</v>
      </c>
    </row>
    <row r="96" spans="1:12" s="137" customFormat="1" ht="12" customHeight="1" x14ac:dyDescent="0.15">
      <c r="A96" s="136"/>
      <c r="D96" s="135"/>
      <c r="E96" s="135"/>
      <c r="F96" s="135"/>
      <c r="G96" s="135"/>
      <c r="H96" s="135"/>
      <c r="I96" s="135"/>
      <c r="J96" s="135"/>
      <c r="K96" s="135"/>
      <c r="L96" s="135"/>
    </row>
    <row r="97" spans="1:12" s="137" customFormat="1" ht="12" customHeight="1" x14ac:dyDescent="0.15">
      <c r="A97" s="136"/>
      <c r="D97" s="135"/>
      <c r="E97" s="135"/>
      <c r="F97" s="135"/>
      <c r="G97" s="135"/>
      <c r="H97" s="135"/>
      <c r="I97" s="135"/>
      <c r="J97" s="135"/>
      <c r="K97" s="135"/>
      <c r="L97" s="135"/>
    </row>
  </sheetData>
  <phoneticPr fontId="5"/>
  <pageMargins left="0.59055118110236227" right="0.59055118110236227" top="0.59055118110236227" bottom="0.59055118110236227" header="0.31496062992125984" footer="0.31496062992125984"/>
  <pageSetup paperSize="9" scale="80" orientation="portrait" horizontalDpi="4294967292"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26456E-0E22-45EC-A1FD-5E4693FB902A}">
  <sheetPr>
    <tabColor theme="9" tint="0.39997558519241921"/>
  </sheetPr>
  <dimension ref="A1:L97"/>
  <sheetViews>
    <sheetView zoomScaleNormal="100" workbookViewId="0">
      <pane xSplit="3" ySplit="8" topLeftCell="D63" activePane="bottomRight" state="frozen"/>
      <selection activeCell="J70" sqref="J70"/>
      <selection pane="topRight" activeCell="J70" sqref="J70"/>
      <selection pane="bottomLeft" activeCell="J70" sqref="J70"/>
      <selection pane="bottomRight" activeCell="J70" sqref="J70"/>
    </sheetView>
  </sheetViews>
  <sheetFormatPr defaultColWidth="10" defaultRowHeight="12" customHeight="1" x14ac:dyDescent="0.15"/>
  <cols>
    <col min="1" max="2" width="4.85546875" style="137" customWidth="1"/>
    <col min="3" max="3" width="11.28515625" style="137" bestFit="1" customWidth="1"/>
    <col min="4" max="8" width="10" style="135" customWidth="1"/>
    <col min="9" max="256" width="10" style="135"/>
    <col min="257" max="258" width="4.85546875" style="135" customWidth="1"/>
    <col min="259" max="259" width="11.28515625" style="135" bestFit="1" customWidth="1"/>
    <col min="260" max="512" width="10" style="135"/>
    <col min="513" max="514" width="4.85546875" style="135" customWidth="1"/>
    <col min="515" max="515" width="11.28515625" style="135" bestFit="1" customWidth="1"/>
    <col min="516" max="768" width="10" style="135"/>
    <col min="769" max="770" width="4.85546875" style="135" customWidth="1"/>
    <col min="771" max="771" width="11.28515625" style="135" bestFit="1" customWidth="1"/>
    <col min="772" max="1024" width="10" style="135"/>
    <col min="1025" max="1026" width="4.85546875" style="135" customWidth="1"/>
    <col min="1027" max="1027" width="11.28515625" style="135" bestFit="1" customWidth="1"/>
    <col min="1028" max="1280" width="10" style="135"/>
    <col min="1281" max="1282" width="4.85546875" style="135" customWidth="1"/>
    <col min="1283" max="1283" width="11.28515625" style="135" bestFit="1" customWidth="1"/>
    <col min="1284" max="1536" width="10" style="135"/>
    <col min="1537" max="1538" width="4.85546875" style="135" customWidth="1"/>
    <col min="1539" max="1539" width="11.28515625" style="135" bestFit="1" customWidth="1"/>
    <col min="1540" max="1792" width="10" style="135"/>
    <col min="1793" max="1794" width="4.85546875" style="135" customWidth="1"/>
    <col min="1795" max="1795" width="11.28515625" style="135" bestFit="1" customWidth="1"/>
    <col min="1796" max="2048" width="10" style="135"/>
    <col min="2049" max="2050" width="4.85546875" style="135" customWidth="1"/>
    <col min="2051" max="2051" width="11.28515625" style="135" bestFit="1" customWidth="1"/>
    <col min="2052" max="2304" width="10" style="135"/>
    <col min="2305" max="2306" width="4.85546875" style="135" customWidth="1"/>
    <col min="2307" max="2307" width="11.28515625" style="135" bestFit="1" customWidth="1"/>
    <col min="2308" max="2560" width="10" style="135"/>
    <col min="2561" max="2562" width="4.85546875" style="135" customWidth="1"/>
    <col min="2563" max="2563" width="11.28515625" style="135" bestFit="1" customWidth="1"/>
    <col min="2564" max="2816" width="10" style="135"/>
    <col min="2817" max="2818" width="4.85546875" style="135" customWidth="1"/>
    <col min="2819" max="2819" width="11.28515625" style="135" bestFit="1" customWidth="1"/>
    <col min="2820" max="3072" width="10" style="135"/>
    <col min="3073" max="3074" width="4.85546875" style="135" customWidth="1"/>
    <col min="3075" max="3075" width="11.28515625" style="135" bestFit="1" customWidth="1"/>
    <col min="3076" max="3328" width="10" style="135"/>
    <col min="3329" max="3330" width="4.85546875" style="135" customWidth="1"/>
    <col min="3331" max="3331" width="11.28515625" style="135" bestFit="1" customWidth="1"/>
    <col min="3332" max="3584" width="10" style="135"/>
    <col min="3585" max="3586" width="4.85546875" style="135" customWidth="1"/>
    <col min="3587" max="3587" width="11.28515625" style="135" bestFit="1" customWidth="1"/>
    <col min="3588" max="3840" width="10" style="135"/>
    <col min="3841" max="3842" width="4.85546875" style="135" customWidth="1"/>
    <col min="3843" max="3843" width="11.28515625" style="135" bestFit="1" customWidth="1"/>
    <col min="3844" max="4096" width="10" style="135"/>
    <col min="4097" max="4098" width="4.85546875" style="135" customWidth="1"/>
    <col min="4099" max="4099" width="11.28515625" style="135" bestFit="1" customWidth="1"/>
    <col min="4100" max="4352" width="10" style="135"/>
    <col min="4353" max="4354" width="4.85546875" style="135" customWidth="1"/>
    <col min="4355" max="4355" width="11.28515625" style="135" bestFit="1" customWidth="1"/>
    <col min="4356" max="4608" width="10" style="135"/>
    <col min="4609" max="4610" width="4.85546875" style="135" customWidth="1"/>
    <col min="4611" max="4611" width="11.28515625" style="135" bestFit="1" customWidth="1"/>
    <col min="4612" max="4864" width="10" style="135"/>
    <col min="4865" max="4866" width="4.85546875" style="135" customWidth="1"/>
    <col min="4867" max="4867" width="11.28515625" style="135" bestFit="1" customWidth="1"/>
    <col min="4868" max="5120" width="10" style="135"/>
    <col min="5121" max="5122" width="4.85546875" style="135" customWidth="1"/>
    <col min="5123" max="5123" width="11.28515625" style="135" bestFit="1" customWidth="1"/>
    <col min="5124" max="5376" width="10" style="135"/>
    <col min="5377" max="5378" width="4.85546875" style="135" customWidth="1"/>
    <col min="5379" max="5379" width="11.28515625" style="135" bestFit="1" customWidth="1"/>
    <col min="5380" max="5632" width="10" style="135"/>
    <col min="5633" max="5634" width="4.85546875" style="135" customWidth="1"/>
    <col min="5635" max="5635" width="11.28515625" style="135" bestFit="1" customWidth="1"/>
    <col min="5636" max="5888" width="10" style="135"/>
    <col min="5889" max="5890" width="4.85546875" style="135" customWidth="1"/>
    <col min="5891" max="5891" width="11.28515625" style="135" bestFit="1" customWidth="1"/>
    <col min="5892" max="6144" width="10" style="135"/>
    <col min="6145" max="6146" width="4.85546875" style="135" customWidth="1"/>
    <col min="6147" max="6147" width="11.28515625" style="135" bestFit="1" customWidth="1"/>
    <col min="6148" max="6400" width="10" style="135"/>
    <col min="6401" max="6402" width="4.85546875" style="135" customWidth="1"/>
    <col min="6403" max="6403" width="11.28515625" style="135" bestFit="1" customWidth="1"/>
    <col min="6404" max="6656" width="10" style="135"/>
    <col min="6657" max="6658" width="4.85546875" style="135" customWidth="1"/>
    <col min="6659" max="6659" width="11.28515625" style="135" bestFit="1" customWidth="1"/>
    <col min="6660" max="6912" width="10" style="135"/>
    <col min="6913" max="6914" width="4.85546875" style="135" customWidth="1"/>
    <col min="6915" max="6915" width="11.28515625" style="135" bestFit="1" customWidth="1"/>
    <col min="6916" max="7168" width="10" style="135"/>
    <col min="7169" max="7170" width="4.85546875" style="135" customWidth="1"/>
    <col min="7171" max="7171" width="11.28515625" style="135" bestFit="1" customWidth="1"/>
    <col min="7172" max="7424" width="10" style="135"/>
    <col min="7425" max="7426" width="4.85546875" style="135" customWidth="1"/>
    <col min="7427" max="7427" width="11.28515625" style="135" bestFit="1" customWidth="1"/>
    <col min="7428" max="7680" width="10" style="135"/>
    <col min="7681" max="7682" width="4.85546875" style="135" customWidth="1"/>
    <col min="7683" max="7683" width="11.28515625" style="135" bestFit="1" customWidth="1"/>
    <col min="7684" max="7936" width="10" style="135"/>
    <col min="7937" max="7938" width="4.85546875" style="135" customWidth="1"/>
    <col min="7939" max="7939" width="11.28515625" style="135" bestFit="1" customWidth="1"/>
    <col min="7940" max="8192" width="10" style="135"/>
    <col min="8193" max="8194" width="4.85546875" style="135" customWidth="1"/>
    <col min="8195" max="8195" width="11.28515625" style="135" bestFit="1" customWidth="1"/>
    <col min="8196" max="8448" width="10" style="135"/>
    <col min="8449" max="8450" width="4.85546875" style="135" customWidth="1"/>
    <col min="8451" max="8451" width="11.28515625" style="135" bestFit="1" customWidth="1"/>
    <col min="8452" max="8704" width="10" style="135"/>
    <col min="8705" max="8706" width="4.85546875" style="135" customWidth="1"/>
    <col min="8707" max="8707" width="11.28515625" style="135" bestFit="1" customWidth="1"/>
    <col min="8708" max="8960" width="10" style="135"/>
    <col min="8961" max="8962" width="4.85546875" style="135" customWidth="1"/>
    <col min="8963" max="8963" width="11.28515625" style="135" bestFit="1" customWidth="1"/>
    <col min="8964" max="9216" width="10" style="135"/>
    <col min="9217" max="9218" width="4.85546875" style="135" customWidth="1"/>
    <col min="9219" max="9219" width="11.28515625" style="135" bestFit="1" customWidth="1"/>
    <col min="9220" max="9472" width="10" style="135"/>
    <col min="9473" max="9474" width="4.85546875" style="135" customWidth="1"/>
    <col min="9475" max="9475" width="11.28515625" style="135" bestFit="1" customWidth="1"/>
    <col min="9476" max="9728" width="10" style="135"/>
    <col min="9729" max="9730" width="4.85546875" style="135" customWidth="1"/>
    <col min="9731" max="9731" width="11.28515625" style="135" bestFit="1" customWidth="1"/>
    <col min="9732" max="9984" width="10" style="135"/>
    <col min="9985" max="9986" width="4.85546875" style="135" customWidth="1"/>
    <col min="9987" max="9987" width="11.28515625" style="135" bestFit="1" customWidth="1"/>
    <col min="9988" max="10240" width="10" style="135"/>
    <col min="10241" max="10242" width="4.85546875" style="135" customWidth="1"/>
    <col min="10243" max="10243" width="11.28515625" style="135" bestFit="1" customWidth="1"/>
    <col min="10244" max="10496" width="10" style="135"/>
    <col min="10497" max="10498" width="4.85546875" style="135" customWidth="1"/>
    <col min="10499" max="10499" width="11.28515625" style="135" bestFit="1" customWidth="1"/>
    <col min="10500" max="10752" width="10" style="135"/>
    <col min="10753" max="10754" width="4.85546875" style="135" customWidth="1"/>
    <col min="10755" max="10755" width="11.28515625" style="135" bestFit="1" customWidth="1"/>
    <col min="10756" max="11008" width="10" style="135"/>
    <col min="11009" max="11010" width="4.85546875" style="135" customWidth="1"/>
    <col min="11011" max="11011" width="11.28515625" style="135" bestFit="1" customWidth="1"/>
    <col min="11012" max="11264" width="10" style="135"/>
    <col min="11265" max="11266" width="4.85546875" style="135" customWidth="1"/>
    <col min="11267" max="11267" width="11.28515625" style="135" bestFit="1" customWidth="1"/>
    <col min="11268" max="11520" width="10" style="135"/>
    <col min="11521" max="11522" width="4.85546875" style="135" customWidth="1"/>
    <col min="11523" max="11523" width="11.28515625" style="135" bestFit="1" customWidth="1"/>
    <col min="11524" max="11776" width="10" style="135"/>
    <col min="11777" max="11778" width="4.85546875" style="135" customWidth="1"/>
    <col min="11779" max="11779" width="11.28515625" style="135" bestFit="1" customWidth="1"/>
    <col min="11780" max="12032" width="10" style="135"/>
    <col min="12033" max="12034" width="4.85546875" style="135" customWidth="1"/>
    <col min="12035" max="12035" width="11.28515625" style="135" bestFit="1" customWidth="1"/>
    <col min="12036" max="12288" width="10" style="135"/>
    <col min="12289" max="12290" width="4.85546875" style="135" customWidth="1"/>
    <col min="12291" max="12291" width="11.28515625" style="135" bestFit="1" customWidth="1"/>
    <col min="12292" max="12544" width="10" style="135"/>
    <col min="12545" max="12546" width="4.85546875" style="135" customWidth="1"/>
    <col min="12547" max="12547" width="11.28515625" style="135" bestFit="1" customWidth="1"/>
    <col min="12548" max="12800" width="10" style="135"/>
    <col min="12801" max="12802" width="4.85546875" style="135" customWidth="1"/>
    <col min="12803" max="12803" width="11.28515625" style="135" bestFit="1" customWidth="1"/>
    <col min="12804" max="13056" width="10" style="135"/>
    <col min="13057" max="13058" width="4.85546875" style="135" customWidth="1"/>
    <col min="13059" max="13059" width="11.28515625" style="135" bestFit="1" customWidth="1"/>
    <col min="13060" max="13312" width="10" style="135"/>
    <col min="13313" max="13314" width="4.85546875" style="135" customWidth="1"/>
    <col min="13315" max="13315" width="11.28515625" style="135" bestFit="1" customWidth="1"/>
    <col min="13316" max="13568" width="10" style="135"/>
    <col min="13569" max="13570" width="4.85546875" style="135" customWidth="1"/>
    <col min="13571" max="13571" width="11.28515625" style="135" bestFit="1" customWidth="1"/>
    <col min="13572" max="13824" width="10" style="135"/>
    <col min="13825" max="13826" width="4.85546875" style="135" customWidth="1"/>
    <col min="13827" max="13827" width="11.28515625" style="135" bestFit="1" customWidth="1"/>
    <col min="13828" max="14080" width="10" style="135"/>
    <col min="14081" max="14082" width="4.85546875" style="135" customWidth="1"/>
    <col min="14083" max="14083" width="11.28515625" style="135" bestFit="1" customWidth="1"/>
    <col min="14084" max="14336" width="10" style="135"/>
    <col min="14337" max="14338" width="4.85546875" style="135" customWidth="1"/>
    <col min="14339" max="14339" width="11.28515625" style="135" bestFit="1" customWidth="1"/>
    <col min="14340" max="14592" width="10" style="135"/>
    <col min="14593" max="14594" width="4.85546875" style="135" customWidth="1"/>
    <col min="14595" max="14595" width="11.28515625" style="135" bestFit="1" customWidth="1"/>
    <col min="14596" max="14848" width="10" style="135"/>
    <col min="14849" max="14850" width="4.85546875" style="135" customWidth="1"/>
    <col min="14851" max="14851" width="11.28515625" style="135" bestFit="1" customWidth="1"/>
    <col min="14852" max="15104" width="10" style="135"/>
    <col min="15105" max="15106" width="4.85546875" style="135" customWidth="1"/>
    <col min="15107" max="15107" width="11.28515625" style="135" bestFit="1" customWidth="1"/>
    <col min="15108" max="15360" width="10" style="135"/>
    <col min="15361" max="15362" width="4.85546875" style="135" customWidth="1"/>
    <col min="15363" max="15363" width="11.28515625" style="135" bestFit="1" customWidth="1"/>
    <col min="15364" max="15616" width="10" style="135"/>
    <col min="15617" max="15618" width="4.85546875" style="135" customWidth="1"/>
    <col min="15619" max="15619" width="11.28515625" style="135" bestFit="1" customWidth="1"/>
    <col min="15620" max="15872" width="10" style="135"/>
    <col min="15873" max="15874" width="4.85546875" style="135" customWidth="1"/>
    <col min="15875" max="15875" width="11.28515625" style="135" bestFit="1" customWidth="1"/>
    <col min="15876" max="16128" width="10" style="135"/>
    <col min="16129" max="16130" width="4.85546875" style="135" customWidth="1"/>
    <col min="16131" max="16131" width="11.28515625" style="135" bestFit="1" customWidth="1"/>
    <col min="16132" max="16384" width="10" style="135"/>
  </cols>
  <sheetData>
    <row r="1" spans="1:9" s="48" customFormat="1" ht="12" customHeight="1" x14ac:dyDescent="0.15">
      <c r="A1" s="58" t="s">
        <v>38</v>
      </c>
      <c r="F1" s="59"/>
      <c r="G1" s="59"/>
      <c r="I1" s="49"/>
    </row>
    <row r="2" spans="1:9" s="48" customFormat="1" ht="12" customHeight="1" x14ac:dyDescent="0.15">
      <c r="A2" s="130" t="s">
        <v>66</v>
      </c>
      <c r="F2" s="59"/>
      <c r="G2" s="59"/>
    </row>
    <row r="3" spans="1:9" s="48" customFormat="1" ht="12" customHeight="1" x14ac:dyDescent="0.15">
      <c r="A3" s="131" t="s">
        <v>36</v>
      </c>
      <c r="F3" s="59"/>
      <c r="G3" s="59"/>
    </row>
    <row r="4" spans="1:9" s="48" customFormat="1" ht="12" customHeight="1" x14ac:dyDescent="0.15">
      <c r="A4" s="58" t="s">
        <v>112</v>
      </c>
    </row>
    <row r="5" spans="1:9" s="48" customFormat="1" ht="12" customHeight="1" x14ac:dyDescent="0.15">
      <c r="A5" s="57" t="s">
        <v>3</v>
      </c>
      <c r="B5" s="132" t="s">
        <v>4</v>
      </c>
      <c r="C5" s="54" t="s">
        <v>15</v>
      </c>
      <c r="D5" s="311" t="s">
        <v>2</v>
      </c>
      <c r="E5" s="314" t="s">
        <v>5</v>
      </c>
      <c r="F5" s="56"/>
      <c r="G5" s="315" t="s">
        <v>60</v>
      </c>
    </row>
    <row r="6" spans="1:9" s="48" customFormat="1" ht="12" customHeight="1" x14ac:dyDescent="0.15">
      <c r="A6" s="55" t="s">
        <v>13</v>
      </c>
      <c r="B6" s="133" t="s">
        <v>14</v>
      </c>
      <c r="C6" s="53"/>
      <c r="D6" s="312"/>
      <c r="E6" s="312" t="s">
        <v>16</v>
      </c>
      <c r="F6" s="61" t="s">
        <v>6</v>
      </c>
      <c r="G6" s="312" t="s">
        <v>16</v>
      </c>
    </row>
    <row r="7" spans="1:9" s="48" customFormat="1" ht="12" customHeight="1" x14ac:dyDescent="0.15">
      <c r="A7" s="52" t="s">
        <v>19</v>
      </c>
      <c r="B7" s="134" t="s">
        <v>19</v>
      </c>
      <c r="C7" s="51"/>
      <c r="D7" s="313"/>
      <c r="E7" s="313"/>
      <c r="F7" s="51"/>
      <c r="G7" s="313"/>
    </row>
    <row r="8" spans="1:9" s="48" customFormat="1" ht="12" customHeight="1" x14ac:dyDescent="0.15">
      <c r="A8" s="50"/>
      <c r="B8" s="50"/>
      <c r="C8" s="50"/>
      <c r="D8" s="49" t="s">
        <v>20</v>
      </c>
      <c r="E8" s="49" t="s">
        <v>20</v>
      </c>
      <c r="F8" s="49" t="s">
        <v>20</v>
      </c>
      <c r="G8" s="49" t="s">
        <v>20</v>
      </c>
    </row>
    <row r="9" spans="1:9" ht="12" customHeight="1" x14ac:dyDescent="0.15">
      <c r="A9" s="47">
        <v>20</v>
      </c>
      <c r="B9" s="47">
        <v>201</v>
      </c>
      <c r="C9" s="47" t="s">
        <v>113</v>
      </c>
      <c r="D9" s="135">
        <v>7980</v>
      </c>
      <c r="E9" s="135">
        <v>2240</v>
      </c>
      <c r="F9" s="135">
        <v>2030</v>
      </c>
      <c r="G9" s="135">
        <v>5740</v>
      </c>
    </row>
    <row r="10" spans="1:9" ht="12" customHeight="1" x14ac:dyDescent="0.15">
      <c r="A10" s="47">
        <v>20</v>
      </c>
      <c r="B10" s="47">
        <v>202</v>
      </c>
      <c r="C10" s="47" t="s">
        <v>114</v>
      </c>
      <c r="D10" s="135">
        <v>7150</v>
      </c>
      <c r="E10" s="135">
        <v>4480</v>
      </c>
      <c r="F10" s="135">
        <v>4080</v>
      </c>
      <c r="G10" s="135">
        <v>2680</v>
      </c>
    </row>
    <row r="11" spans="1:9" ht="12" customHeight="1" x14ac:dyDescent="0.15">
      <c r="A11" s="47">
        <v>20</v>
      </c>
      <c r="B11" s="47">
        <v>203</v>
      </c>
      <c r="C11" s="47" t="s">
        <v>115</v>
      </c>
      <c r="D11" s="135">
        <v>5200</v>
      </c>
      <c r="E11" s="135">
        <v>2800</v>
      </c>
      <c r="F11" s="135">
        <v>2480</v>
      </c>
      <c r="G11" s="135">
        <v>2400</v>
      </c>
    </row>
    <row r="12" spans="1:9" ht="12" customHeight="1" x14ac:dyDescent="0.15">
      <c r="A12" s="47">
        <v>20</v>
      </c>
      <c r="B12" s="47">
        <v>204</v>
      </c>
      <c r="C12" s="47" t="s">
        <v>116</v>
      </c>
      <c r="D12" s="135">
        <v>211</v>
      </c>
      <c r="E12" s="135">
        <v>74</v>
      </c>
      <c r="F12" s="135">
        <v>62</v>
      </c>
      <c r="G12" s="135">
        <v>137</v>
      </c>
    </row>
    <row r="13" spans="1:9" ht="12" customHeight="1" x14ac:dyDescent="0.15">
      <c r="A13" s="47">
        <v>20</v>
      </c>
      <c r="B13" s="47">
        <v>205</v>
      </c>
      <c r="C13" s="47" t="s">
        <v>117</v>
      </c>
      <c r="D13" s="135">
        <v>2920</v>
      </c>
      <c r="E13" s="135">
        <v>1000</v>
      </c>
      <c r="F13" s="135">
        <v>854</v>
      </c>
      <c r="G13" s="135">
        <v>1920</v>
      </c>
    </row>
    <row r="14" spans="1:9" ht="12" customHeight="1" x14ac:dyDescent="0.15">
      <c r="A14" s="47">
        <v>20</v>
      </c>
      <c r="B14" s="47">
        <v>206</v>
      </c>
      <c r="C14" s="47" t="s">
        <v>118</v>
      </c>
      <c r="D14" s="135">
        <v>602</v>
      </c>
      <c r="E14" s="135">
        <v>394</v>
      </c>
      <c r="F14" s="135">
        <v>379</v>
      </c>
      <c r="G14" s="135">
        <v>208</v>
      </c>
    </row>
    <row r="15" spans="1:9" ht="12" customHeight="1" x14ac:dyDescent="0.15">
      <c r="A15" s="47">
        <v>20</v>
      </c>
      <c r="B15" s="47">
        <v>207</v>
      </c>
      <c r="C15" s="47" t="s">
        <v>119</v>
      </c>
      <c r="D15" s="135">
        <v>1710</v>
      </c>
      <c r="E15" s="135">
        <v>227</v>
      </c>
      <c r="F15" s="135">
        <v>215</v>
      </c>
      <c r="G15" s="135">
        <v>1480</v>
      </c>
    </row>
    <row r="16" spans="1:9" ht="12" customHeight="1" x14ac:dyDescent="0.15">
      <c r="A16" s="47">
        <v>20</v>
      </c>
      <c r="B16" s="47">
        <v>208</v>
      </c>
      <c r="C16" s="47" t="s">
        <v>120</v>
      </c>
      <c r="D16" s="135">
        <v>2600</v>
      </c>
      <c r="E16" s="135">
        <v>1010</v>
      </c>
      <c r="F16" s="135">
        <v>873</v>
      </c>
      <c r="G16" s="135">
        <v>1590</v>
      </c>
    </row>
    <row r="17" spans="1:7" ht="12" customHeight="1" x14ac:dyDescent="0.15">
      <c r="A17" s="47">
        <v>20</v>
      </c>
      <c r="B17" s="47">
        <v>209</v>
      </c>
      <c r="C17" s="47" t="s">
        <v>121</v>
      </c>
      <c r="D17" s="135">
        <v>5100</v>
      </c>
      <c r="E17" s="135">
        <v>3360</v>
      </c>
      <c r="F17" s="135">
        <v>2920</v>
      </c>
      <c r="G17" s="135">
        <v>1750</v>
      </c>
    </row>
    <row r="18" spans="1:7" ht="12" customHeight="1" x14ac:dyDescent="0.15">
      <c r="A18" s="47">
        <v>20</v>
      </c>
      <c r="B18" s="47">
        <v>210</v>
      </c>
      <c r="C18" s="47" t="s">
        <v>122</v>
      </c>
      <c r="D18" s="135">
        <v>1820</v>
      </c>
      <c r="E18" s="135">
        <v>1370</v>
      </c>
      <c r="F18" s="135">
        <v>1190</v>
      </c>
      <c r="G18" s="135">
        <v>448</v>
      </c>
    </row>
    <row r="19" spans="1:7" ht="12" customHeight="1" x14ac:dyDescent="0.15">
      <c r="A19" s="47">
        <v>20</v>
      </c>
      <c r="B19" s="47">
        <v>211</v>
      </c>
      <c r="C19" s="47" t="s">
        <v>123</v>
      </c>
      <c r="D19" s="135">
        <v>2950</v>
      </c>
      <c r="E19" s="135">
        <v>596</v>
      </c>
      <c r="F19" s="135">
        <v>528</v>
      </c>
      <c r="G19" s="135">
        <v>2360</v>
      </c>
    </row>
    <row r="20" spans="1:7" ht="12" customHeight="1" x14ac:dyDescent="0.15">
      <c r="A20" s="47">
        <v>20</v>
      </c>
      <c r="B20" s="47">
        <v>212</v>
      </c>
      <c r="C20" s="47" t="s">
        <v>124</v>
      </c>
      <c r="D20" s="135">
        <v>2410</v>
      </c>
      <c r="E20" s="135">
        <v>2060</v>
      </c>
      <c r="F20" s="135">
        <v>1820</v>
      </c>
      <c r="G20" s="135">
        <v>350</v>
      </c>
    </row>
    <row r="21" spans="1:7" ht="12" customHeight="1" x14ac:dyDescent="0.15">
      <c r="A21" s="47">
        <v>20</v>
      </c>
      <c r="B21" s="47">
        <v>213</v>
      </c>
      <c r="C21" s="47" t="s">
        <v>125</v>
      </c>
      <c r="D21" s="135">
        <v>3280</v>
      </c>
      <c r="E21" s="135">
        <v>1790</v>
      </c>
      <c r="F21" s="135">
        <v>1510</v>
      </c>
      <c r="G21" s="135">
        <v>1490</v>
      </c>
    </row>
    <row r="22" spans="1:7" ht="12" customHeight="1" x14ac:dyDescent="0.15">
      <c r="A22" s="47">
        <v>20</v>
      </c>
      <c r="B22" s="47">
        <v>214</v>
      </c>
      <c r="C22" s="47" t="s">
        <v>126</v>
      </c>
      <c r="D22" s="135">
        <v>2330</v>
      </c>
      <c r="E22" s="135">
        <v>1340</v>
      </c>
      <c r="F22" s="135">
        <v>1140</v>
      </c>
      <c r="G22" s="135">
        <v>984</v>
      </c>
    </row>
    <row r="23" spans="1:7" ht="12" customHeight="1" x14ac:dyDescent="0.15">
      <c r="A23" s="47">
        <v>20</v>
      </c>
      <c r="B23" s="47">
        <v>215</v>
      </c>
      <c r="C23" s="47" t="s">
        <v>127</v>
      </c>
      <c r="D23" s="135">
        <v>2870</v>
      </c>
      <c r="E23" s="135">
        <v>916</v>
      </c>
      <c r="F23" s="135">
        <v>827</v>
      </c>
      <c r="G23" s="135">
        <v>1960</v>
      </c>
    </row>
    <row r="24" spans="1:7" ht="12" customHeight="1" x14ac:dyDescent="0.15">
      <c r="A24" s="47">
        <v>20</v>
      </c>
      <c r="B24" s="47">
        <v>217</v>
      </c>
      <c r="C24" s="47" t="s">
        <v>128</v>
      </c>
      <c r="D24" s="135">
        <v>6300</v>
      </c>
      <c r="E24" s="135">
        <v>3830</v>
      </c>
      <c r="F24" s="135">
        <v>3470</v>
      </c>
      <c r="G24" s="135">
        <v>2470</v>
      </c>
    </row>
    <row r="25" spans="1:7" ht="12" customHeight="1" x14ac:dyDescent="0.15">
      <c r="A25" s="47">
        <v>20</v>
      </c>
      <c r="B25" s="47">
        <v>218</v>
      </c>
      <c r="C25" s="47" t="s">
        <v>129</v>
      </c>
      <c r="D25" s="135">
        <v>1540</v>
      </c>
      <c r="E25" s="135">
        <v>811</v>
      </c>
      <c r="F25" s="135">
        <v>776</v>
      </c>
      <c r="G25" s="135">
        <v>728</v>
      </c>
    </row>
    <row r="26" spans="1:7" ht="12" customHeight="1" x14ac:dyDescent="0.15">
      <c r="A26" s="47">
        <v>20</v>
      </c>
      <c r="B26" s="47">
        <v>219</v>
      </c>
      <c r="C26" s="47" t="s">
        <v>130</v>
      </c>
      <c r="D26" s="135">
        <v>2360</v>
      </c>
      <c r="E26" s="135">
        <v>1090</v>
      </c>
      <c r="F26" s="135">
        <v>940</v>
      </c>
      <c r="G26" s="135">
        <v>1260</v>
      </c>
    </row>
    <row r="27" spans="1:7" ht="12" customHeight="1" x14ac:dyDescent="0.15">
      <c r="A27" s="47">
        <v>20</v>
      </c>
      <c r="B27" s="47">
        <v>220</v>
      </c>
      <c r="C27" s="47" t="s">
        <v>225</v>
      </c>
      <c r="D27" s="135">
        <v>6480</v>
      </c>
      <c r="E27" s="135">
        <v>4990</v>
      </c>
      <c r="F27" s="135">
        <v>4540</v>
      </c>
      <c r="G27" s="135">
        <v>1490</v>
      </c>
    </row>
    <row r="28" spans="1:7" ht="12" customHeight="1" x14ac:dyDescent="0.15">
      <c r="A28" s="47">
        <v>20</v>
      </c>
      <c r="B28" s="47">
        <v>303</v>
      </c>
      <c r="C28" s="47" t="s">
        <v>132</v>
      </c>
      <c r="D28" s="135">
        <v>888</v>
      </c>
      <c r="E28" s="135">
        <v>173</v>
      </c>
      <c r="F28" s="135">
        <v>147</v>
      </c>
      <c r="G28" s="135">
        <v>715</v>
      </c>
    </row>
    <row r="29" spans="1:7" ht="12" customHeight="1" x14ac:dyDescent="0.15">
      <c r="A29" s="47">
        <v>20</v>
      </c>
      <c r="B29" s="47">
        <v>304</v>
      </c>
      <c r="C29" s="47" t="s">
        <v>133</v>
      </c>
      <c r="D29" s="135">
        <v>1880</v>
      </c>
      <c r="E29" s="135">
        <v>38</v>
      </c>
      <c r="F29" s="135">
        <v>32</v>
      </c>
      <c r="G29" s="135">
        <v>1840</v>
      </c>
    </row>
    <row r="30" spans="1:7" ht="12" customHeight="1" x14ac:dyDescent="0.15">
      <c r="A30" s="47">
        <v>20</v>
      </c>
      <c r="B30" s="47">
        <v>305</v>
      </c>
      <c r="C30" s="47" t="s">
        <v>134</v>
      </c>
      <c r="D30" s="135">
        <v>1950</v>
      </c>
      <c r="E30" s="135">
        <v>99</v>
      </c>
      <c r="F30" s="135">
        <v>85</v>
      </c>
      <c r="G30" s="135">
        <v>1850</v>
      </c>
    </row>
    <row r="31" spans="1:7" ht="12" customHeight="1" x14ac:dyDescent="0.15">
      <c r="A31" s="47">
        <v>20</v>
      </c>
      <c r="B31" s="47">
        <v>306</v>
      </c>
      <c r="C31" s="47" t="s">
        <v>135</v>
      </c>
      <c r="D31" s="135">
        <v>256</v>
      </c>
      <c r="E31" s="135">
        <v>34</v>
      </c>
      <c r="F31" s="135">
        <v>28</v>
      </c>
      <c r="G31" s="135">
        <v>222</v>
      </c>
    </row>
    <row r="32" spans="1:7" ht="12" customHeight="1" x14ac:dyDescent="0.15">
      <c r="A32" s="47">
        <v>20</v>
      </c>
      <c r="B32" s="47">
        <v>307</v>
      </c>
      <c r="C32" s="47" t="s">
        <v>136</v>
      </c>
      <c r="D32" s="135">
        <v>154</v>
      </c>
      <c r="E32" s="135">
        <v>27</v>
      </c>
      <c r="F32" s="135">
        <v>22</v>
      </c>
      <c r="G32" s="135">
        <v>127</v>
      </c>
    </row>
    <row r="33" spans="1:7" ht="12" customHeight="1" x14ac:dyDescent="0.15">
      <c r="A33" s="47">
        <v>20</v>
      </c>
      <c r="B33" s="47">
        <v>309</v>
      </c>
      <c r="C33" s="47" t="s">
        <v>137</v>
      </c>
      <c r="D33" s="135">
        <v>1210</v>
      </c>
      <c r="E33" s="135">
        <v>668</v>
      </c>
      <c r="F33" s="135">
        <v>581</v>
      </c>
      <c r="G33" s="135">
        <v>542</v>
      </c>
    </row>
    <row r="34" spans="1:7" ht="12" customHeight="1" x14ac:dyDescent="0.15">
      <c r="A34" s="47">
        <v>20</v>
      </c>
      <c r="B34" s="47">
        <v>321</v>
      </c>
      <c r="C34" s="47" t="s">
        <v>138</v>
      </c>
      <c r="D34" s="135">
        <v>341</v>
      </c>
      <c r="E34" s="135">
        <v>100</v>
      </c>
      <c r="F34" s="135">
        <v>89</v>
      </c>
      <c r="G34" s="135">
        <v>241</v>
      </c>
    </row>
    <row r="35" spans="1:7" ht="12" customHeight="1" x14ac:dyDescent="0.15">
      <c r="A35" s="47">
        <v>20</v>
      </c>
      <c r="B35" s="47">
        <v>323</v>
      </c>
      <c r="C35" s="47" t="s">
        <v>140</v>
      </c>
      <c r="D35" s="135">
        <v>762</v>
      </c>
      <c r="E35" s="135">
        <v>213</v>
      </c>
      <c r="F35" s="135">
        <v>187</v>
      </c>
      <c r="G35" s="135">
        <v>549</v>
      </c>
    </row>
    <row r="36" spans="1:7" ht="12" customHeight="1" x14ac:dyDescent="0.15">
      <c r="A36" s="47">
        <v>20</v>
      </c>
      <c r="B36" s="47">
        <v>324</v>
      </c>
      <c r="C36" s="47" t="s">
        <v>141</v>
      </c>
      <c r="D36" s="135">
        <v>1260</v>
      </c>
      <c r="E36" s="135">
        <v>707</v>
      </c>
      <c r="F36" s="135">
        <v>603</v>
      </c>
      <c r="G36" s="135">
        <v>557</v>
      </c>
    </row>
    <row r="37" spans="1:7" ht="12" customHeight="1" x14ac:dyDescent="0.15">
      <c r="A37" s="47">
        <v>20</v>
      </c>
      <c r="B37" s="47">
        <v>349</v>
      </c>
      <c r="C37" s="47" t="s">
        <v>148</v>
      </c>
      <c r="D37" s="135">
        <v>428</v>
      </c>
      <c r="E37" s="135">
        <v>230</v>
      </c>
      <c r="F37" s="135">
        <v>181</v>
      </c>
      <c r="G37" s="135">
        <v>198</v>
      </c>
    </row>
    <row r="38" spans="1:7" ht="12" customHeight="1" x14ac:dyDescent="0.15">
      <c r="A38" s="47">
        <v>20</v>
      </c>
      <c r="B38" s="47">
        <v>350</v>
      </c>
      <c r="C38" s="47" t="s">
        <v>226</v>
      </c>
      <c r="D38" s="135">
        <v>883</v>
      </c>
      <c r="E38" s="135">
        <v>453</v>
      </c>
      <c r="F38" s="135">
        <v>365</v>
      </c>
      <c r="G38" s="135">
        <v>430</v>
      </c>
    </row>
    <row r="39" spans="1:7" ht="12" customHeight="1" x14ac:dyDescent="0.15">
      <c r="A39" s="47">
        <v>20</v>
      </c>
      <c r="B39" s="47">
        <v>361</v>
      </c>
      <c r="C39" s="47" t="s">
        <v>149</v>
      </c>
      <c r="D39" s="135">
        <v>45</v>
      </c>
      <c r="E39" s="135">
        <v>21</v>
      </c>
      <c r="F39" s="135">
        <v>16</v>
      </c>
      <c r="G39" s="135">
        <v>24</v>
      </c>
    </row>
    <row r="40" spans="1:7" ht="12" customHeight="1" x14ac:dyDescent="0.15">
      <c r="A40" s="47">
        <v>20</v>
      </c>
      <c r="B40" s="47">
        <v>362</v>
      </c>
      <c r="C40" s="47" t="s">
        <v>150</v>
      </c>
      <c r="D40" s="135">
        <v>1570</v>
      </c>
      <c r="E40" s="135">
        <v>891</v>
      </c>
      <c r="F40" s="135">
        <v>725</v>
      </c>
      <c r="G40" s="135">
        <v>680</v>
      </c>
    </row>
    <row r="41" spans="1:7" ht="12" customHeight="1" x14ac:dyDescent="0.15">
      <c r="A41" s="47">
        <v>20</v>
      </c>
      <c r="B41" s="47">
        <v>363</v>
      </c>
      <c r="C41" s="47" t="s">
        <v>151</v>
      </c>
      <c r="D41" s="135">
        <v>1130</v>
      </c>
      <c r="E41" s="135">
        <v>553</v>
      </c>
      <c r="F41" s="135">
        <v>479</v>
      </c>
      <c r="G41" s="135">
        <v>572</v>
      </c>
    </row>
    <row r="42" spans="1:7" ht="12" customHeight="1" x14ac:dyDescent="0.15">
      <c r="A42" s="47">
        <v>20</v>
      </c>
      <c r="B42" s="47">
        <v>382</v>
      </c>
      <c r="C42" s="47" t="s">
        <v>153</v>
      </c>
      <c r="D42" s="135">
        <v>916</v>
      </c>
      <c r="E42" s="135">
        <v>527</v>
      </c>
      <c r="F42" s="135">
        <v>463</v>
      </c>
      <c r="G42" s="135">
        <v>389</v>
      </c>
    </row>
    <row r="43" spans="1:7" ht="12" customHeight="1" x14ac:dyDescent="0.15">
      <c r="A43" s="47">
        <v>20</v>
      </c>
      <c r="B43" s="47">
        <v>383</v>
      </c>
      <c r="C43" s="47" t="s">
        <v>154</v>
      </c>
      <c r="D43" s="135">
        <v>1470</v>
      </c>
      <c r="E43" s="135">
        <v>693</v>
      </c>
      <c r="F43" s="135">
        <v>606</v>
      </c>
      <c r="G43" s="135">
        <v>780</v>
      </c>
    </row>
    <row r="44" spans="1:7" ht="12" customHeight="1" x14ac:dyDescent="0.15">
      <c r="A44" s="47">
        <v>20</v>
      </c>
      <c r="B44" s="47">
        <v>384</v>
      </c>
      <c r="C44" s="47" t="s">
        <v>155</v>
      </c>
      <c r="D44" s="135">
        <v>1150</v>
      </c>
      <c r="E44" s="135">
        <v>814</v>
      </c>
      <c r="F44" s="135">
        <v>707</v>
      </c>
      <c r="G44" s="135">
        <v>331</v>
      </c>
    </row>
    <row r="45" spans="1:7" ht="12" customHeight="1" x14ac:dyDescent="0.15">
      <c r="A45" s="47">
        <v>20</v>
      </c>
      <c r="B45" s="47">
        <v>385</v>
      </c>
      <c r="C45" s="47" t="s">
        <v>156</v>
      </c>
      <c r="D45" s="135">
        <v>846</v>
      </c>
      <c r="E45" s="135">
        <v>515</v>
      </c>
      <c r="F45" s="135">
        <v>448</v>
      </c>
      <c r="G45" s="135">
        <v>331</v>
      </c>
    </row>
    <row r="46" spans="1:7" ht="12" customHeight="1" x14ac:dyDescent="0.15">
      <c r="A46" s="47">
        <v>20</v>
      </c>
      <c r="B46" s="47">
        <v>386</v>
      </c>
      <c r="C46" s="47" t="s">
        <v>157</v>
      </c>
      <c r="D46" s="135">
        <v>757</v>
      </c>
      <c r="E46" s="135">
        <v>416</v>
      </c>
      <c r="F46" s="135">
        <v>353</v>
      </c>
      <c r="G46" s="135">
        <v>341</v>
      </c>
    </row>
    <row r="47" spans="1:7" ht="12" customHeight="1" x14ac:dyDescent="0.15">
      <c r="A47" s="47">
        <v>20</v>
      </c>
      <c r="B47" s="47">
        <v>388</v>
      </c>
      <c r="C47" s="47" t="s">
        <v>159</v>
      </c>
      <c r="D47" s="135">
        <v>484</v>
      </c>
      <c r="E47" s="135">
        <v>395</v>
      </c>
      <c r="F47" s="135">
        <v>341</v>
      </c>
      <c r="G47" s="135">
        <v>89</v>
      </c>
    </row>
    <row r="48" spans="1:7" ht="12" customHeight="1" x14ac:dyDescent="0.15">
      <c r="A48" s="47">
        <v>20</v>
      </c>
      <c r="B48" s="47">
        <v>402</v>
      </c>
      <c r="C48" s="47" t="s">
        <v>160</v>
      </c>
      <c r="D48" s="135">
        <v>1010</v>
      </c>
      <c r="E48" s="135">
        <v>232</v>
      </c>
      <c r="F48" s="135">
        <v>193</v>
      </c>
      <c r="G48" s="135">
        <v>778</v>
      </c>
    </row>
    <row r="49" spans="1:7" ht="12" customHeight="1" x14ac:dyDescent="0.15">
      <c r="A49" s="47">
        <v>20</v>
      </c>
      <c r="B49" s="47">
        <v>403</v>
      </c>
      <c r="C49" s="47" t="s">
        <v>161</v>
      </c>
      <c r="D49" s="135">
        <v>924</v>
      </c>
      <c r="E49" s="135">
        <v>274</v>
      </c>
      <c r="F49" s="135">
        <v>230</v>
      </c>
      <c r="G49" s="135">
        <v>650</v>
      </c>
    </row>
    <row r="50" spans="1:7" ht="12" customHeight="1" x14ac:dyDescent="0.15">
      <c r="A50" s="47">
        <v>20</v>
      </c>
      <c r="B50" s="47">
        <v>404</v>
      </c>
      <c r="C50" s="47" t="s">
        <v>162</v>
      </c>
      <c r="D50" s="135">
        <v>478</v>
      </c>
      <c r="E50" s="135">
        <v>229</v>
      </c>
      <c r="F50" s="135">
        <v>178</v>
      </c>
      <c r="G50" s="135">
        <v>249</v>
      </c>
    </row>
    <row r="51" spans="1:7" ht="12" customHeight="1" x14ac:dyDescent="0.15">
      <c r="A51" s="47">
        <v>20</v>
      </c>
      <c r="B51" s="47">
        <v>407</v>
      </c>
      <c r="C51" s="47" t="s">
        <v>164</v>
      </c>
      <c r="D51" s="135">
        <v>431</v>
      </c>
      <c r="E51" s="135">
        <v>205</v>
      </c>
      <c r="F51" s="135">
        <v>166</v>
      </c>
      <c r="G51" s="135">
        <v>226</v>
      </c>
    </row>
    <row r="52" spans="1:7" ht="12" customHeight="1" x14ac:dyDescent="0.15">
      <c r="A52" s="47">
        <v>20</v>
      </c>
      <c r="B52" s="47">
        <v>409</v>
      </c>
      <c r="C52" s="47" t="s">
        <v>166</v>
      </c>
      <c r="D52" s="135">
        <v>22</v>
      </c>
      <c r="E52" s="135">
        <v>8</v>
      </c>
      <c r="F52" s="135">
        <v>6</v>
      </c>
      <c r="G52" s="135">
        <v>14</v>
      </c>
    </row>
    <row r="53" spans="1:7" ht="12" customHeight="1" x14ac:dyDescent="0.15">
      <c r="A53" s="47">
        <v>20</v>
      </c>
      <c r="B53" s="47">
        <v>410</v>
      </c>
      <c r="C53" s="47" t="s">
        <v>167</v>
      </c>
      <c r="D53" s="135">
        <v>112</v>
      </c>
      <c r="E53" s="135">
        <v>51</v>
      </c>
      <c r="F53" s="135">
        <v>38</v>
      </c>
      <c r="G53" s="135">
        <v>61</v>
      </c>
    </row>
    <row r="54" spans="1:7" ht="12" customHeight="1" x14ac:dyDescent="0.15">
      <c r="A54" s="47">
        <v>20</v>
      </c>
      <c r="B54" s="47">
        <v>411</v>
      </c>
      <c r="C54" s="47" t="s">
        <v>168</v>
      </c>
      <c r="D54" s="135">
        <v>420</v>
      </c>
      <c r="E54" s="135">
        <v>161</v>
      </c>
      <c r="F54" s="135">
        <v>130</v>
      </c>
      <c r="G54" s="135">
        <v>259</v>
      </c>
    </row>
    <row r="55" spans="1:7" ht="12" customHeight="1" x14ac:dyDescent="0.15">
      <c r="A55" s="47">
        <v>20</v>
      </c>
      <c r="B55" s="47">
        <v>412</v>
      </c>
      <c r="C55" s="47" t="s">
        <v>169</v>
      </c>
      <c r="D55" s="135">
        <v>110</v>
      </c>
      <c r="E55" s="135">
        <v>68</v>
      </c>
      <c r="F55" s="135">
        <v>56</v>
      </c>
      <c r="G55" s="135">
        <v>42</v>
      </c>
    </row>
    <row r="56" spans="1:7" ht="12" customHeight="1" x14ac:dyDescent="0.15">
      <c r="A56" s="47">
        <v>20</v>
      </c>
      <c r="B56" s="47">
        <v>413</v>
      </c>
      <c r="C56" s="47" t="s">
        <v>170</v>
      </c>
      <c r="D56" s="135">
        <v>100</v>
      </c>
      <c r="E56" s="135">
        <v>25</v>
      </c>
      <c r="F56" s="135">
        <v>19</v>
      </c>
      <c r="G56" s="135">
        <v>75</v>
      </c>
    </row>
    <row r="57" spans="1:7" ht="12" customHeight="1" x14ac:dyDescent="0.15">
      <c r="A57" s="47">
        <v>20</v>
      </c>
      <c r="B57" s="47">
        <v>414</v>
      </c>
      <c r="C57" s="47" t="s">
        <v>171</v>
      </c>
      <c r="D57" s="135">
        <v>199</v>
      </c>
      <c r="E57" s="135">
        <v>70</v>
      </c>
      <c r="F57" s="135">
        <v>56</v>
      </c>
      <c r="G57" s="135">
        <v>129</v>
      </c>
    </row>
    <row r="58" spans="1:7" ht="12" customHeight="1" x14ac:dyDescent="0.15">
      <c r="A58" s="47">
        <v>20</v>
      </c>
      <c r="B58" s="47">
        <v>415</v>
      </c>
      <c r="C58" s="47" t="s">
        <v>172</v>
      </c>
      <c r="D58" s="135">
        <v>439</v>
      </c>
      <c r="E58" s="135">
        <v>150</v>
      </c>
      <c r="F58" s="135">
        <v>126</v>
      </c>
      <c r="G58" s="135">
        <v>289</v>
      </c>
    </row>
    <row r="59" spans="1:7" ht="12" customHeight="1" x14ac:dyDescent="0.15">
      <c r="A59" s="47">
        <v>20</v>
      </c>
      <c r="B59" s="47">
        <v>416</v>
      </c>
      <c r="C59" s="47" t="s">
        <v>173</v>
      </c>
      <c r="D59" s="135">
        <v>599</v>
      </c>
      <c r="E59" s="135">
        <v>175</v>
      </c>
      <c r="F59" s="135">
        <v>143</v>
      </c>
      <c r="G59" s="135">
        <v>424</v>
      </c>
    </row>
    <row r="60" spans="1:7" ht="12" customHeight="1" x14ac:dyDescent="0.15">
      <c r="A60" s="47">
        <v>20</v>
      </c>
      <c r="B60" s="47">
        <v>417</v>
      </c>
      <c r="C60" s="47" t="s">
        <v>174</v>
      </c>
      <c r="D60" s="135">
        <v>188</v>
      </c>
      <c r="E60" s="135">
        <v>53</v>
      </c>
      <c r="F60" s="135">
        <v>41</v>
      </c>
      <c r="G60" s="135">
        <v>135</v>
      </c>
    </row>
    <row r="61" spans="1:7" ht="12" customHeight="1" x14ac:dyDescent="0.15">
      <c r="A61" s="47">
        <v>20</v>
      </c>
      <c r="B61" s="47">
        <v>422</v>
      </c>
      <c r="C61" s="47" t="s">
        <v>178</v>
      </c>
      <c r="D61" s="135">
        <v>145</v>
      </c>
      <c r="E61" s="135">
        <v>70</v>
      </c>
      <c r="F61" s="135">
        <v>53</v>
      </c>
      <c r="G61" s="135">
        <v>75</v>
      </c>
    </row>
    <row r="62" spans="1:7" ht="12" customHeight="1" x14ac:dyDescent="0.15">
      <c r="A62" s="47">
        <v>20</v>
      </c>
      <c r="B62" s="47">
        <v>423</v>
      </c>
      <c r="C62" s="47" t="s">
        <v>179</v>
      </c>
      <c r="D62" s="135">
        <v>261</v>
      </c>
      <c r="E62" s="135">
        <v>167</v>
      </c>
      <c r="F62" s="135">
        <v>128</v>
      </c>
      <c r="G62" s="135">
        <v>94</v>
      </c>
    </row>
    <row r="63" spans="1:7" ht="12" customHeight="1" x14ac:dyDescent="0.15">
      <c r="A63" s="47">
        <v>20</v>
      </c>
      <c r="B63" s="47">
        <v>425</v>
      </c>
      <c r="C63" s="47" t="s">
        <v>181</v>
      </c>
      <c r="D63" s="135">
        <v>205</v>
      </c>
      <c r="E63" s="135">
        <v>79</v>
      </c>
      <c r="F63" s="135">
        <v>62</v>
      </c>
      <c r="G63" s="135">
        <v>126</v>
      </c>
    </row>
    <row r="64" spans="1:7" ht="12" customHeight="1" x14ac:dyDescent="0.15">
      <c r="A64" s="47">
        <v>20</v>
      </c>
      <c r="B64" s="47">
        <v>429</v>
      </c>
      <c r="C64" s="47" t="s">
        <v>185</v>
      </c>
      <c r="D64" s="135">
        <v>42</v>
      </c>
      <c r="E64" s="135">
        <v>28</v>
      </c>
      <c r="F64" s="135">
        <v>21</v>
      </c>
      <c r="G64" s="135">
        <v>14</v>
      </c>
    </row>
    <row r="65" spans="1:7" ht="12" customHeight="1" x14ac:dyDescent="0.15">
      <c r="A65" s="47">
        <v>20</v>
      </c>
      <c r="B65" s="47">
        <v>430</v>
      </c>
      <c r="C65" s="47" t="s">
        <v>186</v>
      </c>
      <c r="D65" s="135">
        <v>138</v>
      </c>
      <c r="E65" s="135">
        <v>78</v>
      </c>
      <c r="F65" s="135">
        <v>61</v>
      </c>
      <c r="G65" s="135">
        <v>60</v>
      </c>
    </row>
    <row r="66" spans="1:7" ht="12" customHeight="1" x14ac:dyDescent="0.15">
      <c r="A66" s="47">
        <v>20</v>
      </c>
      <c r="B66" s="47">
        <v>432</v>
      </c>
      <c r="C66" s="47" t="s">
        <v>227</v>
      </c>
      <c r="D66" s="135">
        <v>1020</v>
      </c>
      <c r="E66" s="135">
        <v>416</v>
      </c>
      <c r="F66" s="135">
        <v>324</v>
      </c>
      <c r="G66" s="135">
        <v>606</v>
      </c>
    </row>
    <row r="67" spans="1:7" ht="12" customHeight="1" x14ac:dyDescent="0.15">
      <c r="A67" s="47">
        <v>20</v>
      </c>
      <c r="B67" s="47">
        <v>446</v>
      </c>
      <c r="C67" s="47" t="s">
        <v>191</v>
      </c>
      <c r="D67" s="135">
        <v>354</v>
      </c>
      <c r="E67" s="135">
        <v>201</v>
      </c>
      <c r="F67" s="135">
        <v>174</v>
      </c>
      <c r="G67" s="135">
        <v>153</v>
      </c>
    </row>
    <row r="68" spans="1:7" ht="12" customHeight="1" x14ac:dyDescent="0.15">
      <c r="A68" s="47">
        <v>20</v>
      </c>
      <c r="B68" s="47">
        <v>448</v>
      </c>
      <c r="C68" s="47" t="s">
        <v>193</v>
      </c>
      <c r="D68" s="135">
        <v>219</v>
      </c>
      <c r="E68" s="135">
        <v>86</v>
      </c>
      <c r="F68" s="135">
        <v>75</v>
      </c>
      <c r="G68" s="135">
        <v>133</v>
      </c>
    </row>
    <row r="69" spans="1:7" ht="12" customHeight="1" x14ac:dyDescent="0.15">
      <c r="A69" s="47">
        <v>20</v>
      </c>
      <c r="B69" s="47">
        <v>450</v>
      </c>
      <c r="C69" s="47" t="s">
        <v>195</v>
      </c>
      <c r="D69" s="135">
        <v>745</v>
      </c>
      <c r="E69" s="135">
        <v>172</v>
      </c>
      <c r="F69" s="135">
        <v>157</v>
      </c>
      <c r="G69" s="135">
        <v>573</v>
      </c>
    </row>
    <row r="70" spans="1:7" ht="12" customHeight="1" x14ac:dyDescent="0.15">
      <c r="A70" s="47">
        <v>20</v>
      </c>
      <c r="B70" s="47">
        <v>451</v>
      </c>
      <c r="C70" s="47" t="s">
        <v>196</v>
      </c>
      <c r="D70" s="135">
        <v>513</v>
      </c>
      <c r="E70" s="135">
        <v>92</v>
      </c>
      <c r="F70" s="135">
        <v>80</v>
      </c>
      <c r="G70" s="135">
        <v>421</v>
      </c>
    </row>
    <row r="71" spans="1:7" ht="12" customHeight="1" x14ac:dyDescent="0.15">
      <c r="A71" s="47">
        <v>20</v>
      </c>
      <c r="B71" s="47">
        <v>452</v>
      </c>
      <c r="C71" s="47" t="s">
        <v>228</v>
      </c>
      <c r="D71" s="135">
        <v>617</v>
      </c>
      <c r="E71" s="135">
        <v>325</v>
      </c>
      <c r="F71" s="135">
        <v>279</v>
      </c>
      <c r="G71" s="135">
        <v>292</v>
      </c>
    </row>
    <row r="72" spans="1:7" ht="12" customHeight="1" x14ac:dyDescent="0.15">
      <c r="A72" s="47">
        <v>20</v>
      </c>
      <c r="B72" s="47">
        <v>481</v>
      </c>
      <c r="C72" s="47" t="s">
        <v>204</v>
      </c>
      <c r="D72" s="135">
        <v>851</v>
      </c>
      <c r="E72" s="135">
        <v>683</v>
      </c>
      <c r="F72" s="135">
        <v>630</v>
      </c>
      <c r="G72" s="135">
        <v>168</v>
      </c>
    </row>
    <row r="73" spans="1:7" ht="12" customHeight="1" x14ac:dyDescent="0.15">
      <c r="A73" s="47">
        <v>20</v>
      </c>
      <c r="B73" s="47">
        <v>482</v>
      </c>
      <c r="C73" s="47" t="s">
        <v>205</v>
      </c>
      <c r="D73" s="135">
        <v>1120</v>
      </c>
      <c r="E73" s="135">
        <v>1010</v>
      </c>
      <c r="F73" s="135">
        <v>927</v>
      </c>
      <c r="G73" s="135">
        <v>109</v>
      </c>
    </row>
    <row r="74" spans="1:7" ht="12" customHeight="1" x14ac:dyDescent="0.15">
      <c r="A74" s="47">
        <v>20</v>
      </c>
      <c r="B74" s="47">
        <v>485</v>
      </c>
      <c r="C74" s="47" t="s">
        <v>208</v>
      </c>
      <c r="D74" s="135">
        <v>725</v>
      </c>
      <c r="E74" s="135">
        <v>627</v>
      </c>
      <c r="F74" s="135">
        <v>526</v>
      </c>
      <c r="G74" s="135">
        <v>98</v>
      </c>
    </row>
    <row r="75" spans="1:7" ht="12" customHeight="1" x14ac:dyDescent="0.15">
      <c r="A75" s="47">
        <v>20</v>
      </c>
      <c r="B75" s="47">
        <v>486</v>
      </c>
      <c r="C75" s="47" t="s">
        <v>209</v>
      </c>
      <c r="D75" s="135">
        <v>394</v>
      </c>
      <c r="E75" s="135">
        <v>319</v>
      </c>
      <c r="F75" s="135">
        <v>207</v>
      </c>
      <c r="G75" s="135">
        <v>75</v>
      </c>
    </row>
    <row r="76" spans="1:7" ht="12" customHeight="1" x14ac:dyDescent="0.15">
      <c r="A76" s="47">
        <v>20</v>
      </c>
      <c r="B76" s="47">
        <v>521</v>
      </c>
      <c r="C76" s="47" t="s">
        <v>210</v>
      </c>
      <c r="D76" s="135">
        <v>509</v>
      </c>
      <c r="E76" s="135">
        <v>179</v>
      </c>
      <c r="F76" s="135">
        <v>163</v>
      </c>
      <c r="G76" s="135">
        <v>330</v>
      </c>
    </row>
    <row r="77" spans="1:7" ht="12" customHeight="1" x14ac:dyDescent="0.15">
      <c r="A77" s="47">
        <v>20</v>
      </c>
      <c r="B77" s="47">
        <v>541</v>
      </c>
      <c r="C77" s="47" t="s">
        <v>211</v>
      </c>
      <c r="D77" s="135">
        <v>788</v>
      </c>
      <c r="E77" s="135">
        <v>157</v>
      </c>
      <c r="F77" s="135">
        <v>153</v>
      </c>
      <c r="G77" s="135">
        <v>631</v>
      </c>
    </row>
    <row r="78" spans="1:7" ht="12" customHeight="1" x14ac:dyDescent="0.15">
      <c r="A78" s="47">
        <v>20</v>
      </c>
      <c r="B78" s="47">
        <v>543</v>
      </c>
      <c r="C78" s="47" t="s">
        <v>212</v>
      </c>
      <c r="D78" s="135">
        <v>634</v>
      </c>
      <c r="E78" s="135">
        <v>131</v>
      </c>
      <c r="F78" s="135">
        <v>114</v>
      </c>
      <c r="G78" s="135">
        <v>503</v>
      </c>
    </row>
    <row r="79" spans="1:7" ht="12" customHeight="1" x14ac:dyDescent="0.15">
      <c r="A79" s="47">
        <v>20</v>
      </c>
      <c r="B79" s="47">
        <v>561</v>
      </c>
      <c r="C79" s="47" t="s">
        <v>213</v>
      </c>
      <c r="D79" s="135">
        <v>1020</v>
      </c>
      <c r="E79" s="135">
        <v>148</v>
      </c>
      <c r="F79" s="135">
        <v>118</v>
      </c>
      <c r="G79" s="135">
        <v>871</v>
      </c>
    </row>
    <row r="80" spans="1:7" ht="12" customHeight="1" x14ac:dyDescent="0.15">
      <c r="A80" s="47">
        <v>20</v>
      </c>
      <c r="B80" s="47">
        <v>562</v>
      </c>
      <c r="C80" s="47" t="s">
        <v>214</v>
      </c>
      <c r="D80" s="135">
        <v>863</v>
      </c>
      <c r="E80" s="135">
        <v>552</v>
      </c>
      <c r="F80" s="135">
        <v>452</v>
      </c>
      <c r="G80" s="135">
        <v>311</v>
      </c>
    </row>
    <row r="81" spans="1:12" ht="12" customHeight="1" x14ac:dyDescent="0.15">
      <c r="A81" s="47">
        <v>20</v>
      </c>
      <c r="B81" s="47">
        <v>563</v>
      </c>
      <c r="C81" s="47" t="s">
        <v>215</v>
      </c>
      <c r="D81" s="135">
        <v>305</v>
      </c>
      <c r="E81" s="135">
        <v>224</v>
      </c>
      <c r="F81" s="135">
        <v>168</v>
      </c>
      <c r="G81" s="135">
        <v>81</v>
      </c>
    </row>
    <row r="82" spans="1:12" ht="12" customHeight="1" x14ac:dyDescent="0.15">
      <c r="A82" s="47">
        <v>20</v>
      </c>
      <c r="B82" s="47">
        <v>583</v>
      </c>
      <c r="C82" s="47" t="s">
        <v>217</v>
      </c>
      <c r="D82" s="135">
        <v>1490</v>
      </c>
      <c r="E82" s="135">
        <v>930</v>
      </c>
      <c r="F82" s="135">
        <v>806</v>
      </c>
      <c r="G82" s="135">
        <v>564</v>
      </c>
    </row>
    <row r="83" spans="1:12" ht="12" customHeight="1" x14ac:dyDescent="0.15">
      <c r="A83" s="47">
        <v>20</v>
      </c>
      <c r="B83" s="47">
        <v>588</v>
      </c>
      <c r="C83" s="47" t="s">
        <v>220</v>
      </c>
      <c r="D83" s="135">
        <v>287</v>
      </c>
      <c r="E83" s="135">
        <v>71</v>
      </c>
      <c r="F83" s="135">
        <v>57</v>
      </c>
      <c r="G83" s="135">
        <v>216</v>
      </c>
    </row>
    <row r="84" spans="1:12" ht="12" customHeight="1" x14ac:dyDescent="0.15">
      <c r="A84" s="47">
        <v>20</v>
      </c>
      <c r="B84" s="47">
        <v>590</v>
      </c>
      <c r="C84" s="47" t="s">
        <v>229</v>
      </c>
      <c r="D84" s="135">
        <v>1740</v>
      </c>
      <c r="E84" s="135">
        <v>733</v>
      </c>
      <c r="F84" s="135">
        <v>625</v>
      </c>
      <c r="G84" s="135">
        <v>1000</v>
      </c>
    </row>
    <row r="85" spans="1:12" ht="12" customHeight="1" x14ac:dyDescent="0.15">
      <c r="A85" s="47">
        <v>20</v>
      </c>
      <c r="B85" s="47">
        <v>602</v>
      </c>
      <c r="C85" s="47" t="s">
        <v>223</v>
      </c>
      <c r="D85" s="135">
        <v>595</v>
      </c>
      <c r="E85" s="135">
        <v>340</v>
      </c>
      <c r="F85" s="135">
        <v>262</v>
      </c>
      <c r="G85" s="135">
        <v>255</v>
      </c>
    </row>
    <row r="86" spans="1:12" ht="12" customHeight="1" x14ac:dyDescent="0.15">
      <c r="A86" s="47"/>
      <c r="B86" s="47"/>
      <c r="C86" s="47"/>
    </row>
    <row r="87" spans="1:12" ht="12" customHeight="1" x14ac:dyDescent="0.15">
      <c r="A87" s="47"/>
      <c r="B87" s="47"/>
      <c r="C87" s="47" t="s">
        <v>52</v>
      </c>
      <c r="D87" s="135">
        <v>104800</v>
      </c>
      <c r="E87" s="135">
        <v>51500</v>
      </c>
      <c r="F87" s="135">
        <v>45100</v>
      </c>
      <c r="G87" s="135">
        <v>53300</v>
      </c>
    </row>
    <row r="88" spans="1:12" ht="12" customHeight="1" x14ac:dyDescent="0.15">
      <c r="A88" s="47"/>
      <c r="B88" s="47"/>
      <c r="C88" s="47"/>
    </row>
    <row r="89" spans="1:12" ht="12" customHeight="1" x14ac:dyDescent="0.15">
      <c r="A89" s="136" t="s">
        <v>23</v>
      </c>
      <c r="D89" s="135">
        <f>SUM(D9:D85)</f>
        <v>104805</v>
      </c>
      <c r="E89" s="135">
        <f>SUM(E9:E85)</f>
        <v>51464</v>
      </c>
      <c r="F89" s="135">
        <f>SUM(F9:F85)</f>
        <v>45096</v>
      </c>
      <c r="G89" s="135">
        <f>SUM(G9:G85)</f>
        <v>53343</v>
      </c>
    </row>
    <row r="90" spans="1:12" ht="12" customHeight="1" x14ac:dyDescent="0.15">
      <c r="A90" s="46" t="s">
        <v>61</v>
      </c>
    </row>
    <row r="91" spans="1:12" ht="12" customHeight="1" x14ac:dyDescent="0.15">
      <c r="A91" s="136" t="s">
        <v>62</v>
      </c>
    </row>
    <row r="92" spans="1:12" ht="12" customHeight="1" x14ac:dyDescent="0.15">
      <c r="A92" s="136" t="s">
        <v>63</v>
      </c>
    </row>
    <row r="93" spans="1:12" ht="12" customHeight="1" x14ac:dyDescent="0.15">
      <c r="A93" s="136" t="s">
        <v>64</v>
      </c>
    </row>
    <row r="94" spans="1:12" ht="12" customHeight="1" x14ac:dyDescent="0.15">
      <c r="A94" s="136" t="s">
        <v>65</v>
      </c>
    </row>
    <row r="95" spans="1:12" ht="12" customHeight="1" x14ac:dyDescent="0.15">
      <c r="A95" s="136" t="s">
        <v>45</v>
      </c>
    </row>
    <row r="96" spans="1:12" s="137" customFormat="1" ht="12" customHeight="1" x14ac:dyDescent="0.15">
      <c r="A96" s="136"/>
      <c r="D96" s="135"/>
      <c r="E96" s="135"/>
      <c r="F96" s="135"/>
      <c r="G96" s="135"/>
      <c r="H96" s="135"/>
      <c r="I96" s="135"/>
      <c r="J96" s="135"/>
      <c r="K96" s="135"/>
      <c r="L96" s="135"/>
    </row>
    <row r="97" spans="1:12" s="137" customFormat="1" ht="12" customHeight="1" x14ac:dyDescent="0.15">
      <c r="A97" s="136"/>
      <c r="D97" s="135"/>
      <c r="E97" s="135"/>
      <c r="F97" s="135"/>
      <c r="G97" s="135"/>
      <c r="H97" s="135"/>
      <c r="I97" s="135"/>
      <c r="J97" s="135"/>
      <c r="K97" s="135"/>
      <c r="L97" s="135"/>
    </row>
  </sheetData>
  <phoneticPr fontId="5"/>
  <pageMargins left="0.59055118110236227" right="0.59055118110236227" top="0.59055118110236227" bottom="0.59055118110236227" header="0.31496062992125984" footer="0.31496062992125984"/>
  <pageSetup paperSize="9" scale="80" orientation="portrait" horizontalDpi="4294967292"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6D60D3-A8B7-43F2-8376-FF3B2EED51E0}">
  <sheetPr>
    <tabColor theme="9" tint="0.39997558519241921"/>
  </sheetPr>
  <dimension ref="A1:L97"/>
  <sheetViews>
    <sheetView zoomScaleNormal="100" workbookViewId="0">
      <pane xSplit="3" ySplit="8" topLeftCell="D59" activePane="bottomRight" state="frozen"/>
      <selection activeCell="J70" sqref="J70"/>
      <selection pane="topRight" activeCell="J70" sqref="J70"/>
      <selection pane="bottomLeft" activeCell="J70" sqref="J70"/>
      <selection pane="bottomRight" activeCell="J70" sqref="J70"/>
    </sheetView>
  </sheetViews>
  <sheetFormatPr defaultColWidth="11" defaultRowHeight="12" customHeight="1" x14ac:dyDescent="0.15"/>
  <cols>
    <col min="1" max="2" width="5.28515625" style="137" customWidth="1"/>
    <col min="3" max="3" width="11" style="137" bestFit="1" customWidth="1"/>
    <col min="4" max="8" width="11" style="135" customWidth="1"/>
    <col min="9" max="256" width="11" style="135"/>
    <col min="257" max="258" width="5.28515625" style="135" customWidth="1"/>
    <col min="259" max="259" width="11" style="135" bestFit="1"/>
    <col min="260" max="512" width="11" style="135"/>
    <col min="513" max="514" width="5.28515625" style="135" customWidth="1"/>
    <col min="515" max="515" width="11" style="135" bestFit="1"/>
    <col min="516" max="768" width="11" style="135"/>
    <col min="769" max="770" width="5.28515625" style="135" customWidth="1"/>
    <col min="771" max="771" width="11" style="135" bestFit="1"/>
    <col min="772" max="1024" width="11" style="135"/>
    <col min="1025" max="1026" width="5.28515625" style="135" customWidth="1"/>
    <col min="1027" max="1027" width="11" style="135" bestFit="1"/>
    <col min="1028" max="1280" width="11" style="135"/>
    <col min="1281" max="1282" width="5.28515625" style="135" customWidth="1"/>
    <col min="1283" max="1283" width="11" style="135" bestFit="1"/>
    <col min="1284" max="1536" width="11" style="135"/>
    <col min="1537" max="1538" width="5.28515625" style="135" customWidth="1"/>
    <col min="1539" max="1539" width="11" style="135" bestFit="1"/>
    <col min="1540" max="1792" width="11" style="135"/>
    <col min="1793" max="1794" width="5.28515625" style="135" customWidth="1"/>
    <col min="1795" max="1795" width="11" style="135" bestFit="1"/>
    <col min="1796" max="2048" width="11" style="135"/>
    <col min="2049" max="2050" width="5.28515625" style="135" customWidth="1"/>
    <col min="2051" max="2051" width="11" style="135" bestFit="1"/>
    <col min="2052" max="2304" width="11" style="135"/>
    <col min="2305" max="2306" width="5.28515625" style="135" customWidth="1"/>
    <col min="2307" max="2307" width="11" style="135" bestFit="1"/>
    <col min="2308" max="2560" width="11" style="135"/>
    <col min="2561" max="2562" width="5.28515625" style="135" customWidth="1"/>
    <col min="2563" max="2563" width="11" style="135" bestFit="1"/>
    <col min="2564" max="2816" width="11" style="135"/>
    <col min="2817" max="2818" width="5.28515625" style="135" customWidth="1"/>
    <col min="2819" max="2819" width="11" style="135" bestFit="1"/>
    <col min="2820" max="3072" width="11" style="135"/>
    <col min="3073" max="3074" width="5.28515625" style="135" customWidth="1"/>
    <col min="3075" max="3075" width="11" style="135" bestFit="1"/>
    <col min="3076" max="3328" width="11" style="135"/>
    <col min="3329" max="3330" width="5.28515625" style="135" customWidth="1"/>
    <col min="3331" max="3331" width="11" style="135" bestFit="1"/>
    <col min="3332" max="3584" width="11" style="135"/>
    <col min="3585" max="3586" width="5.28515625" style="135" customWidth="1"/>
    <col min="3587" max="3587" width="11" style="135" bestFit="1"/>
    <col min="3588" max="3840" width="11" style="135"/>
    <col min="3841" max="3842" width="5.28515625" style="135" customWidth="1"/>
    <col min="3843" max="3843" width="11" style="135" bestFit="1"/>
    <col min="3844" max="4096" width="11" style="135"/>
    <col min="4097" max="4098" width="5.28515625" style="135" customWidth="1"/>
    <col min="4099" max="4099" width="11" style="135" bestFit="1"/>
    <col min="4100" max="4352" width="11" style="135"/>
    <col min="4353" max="4354" width="5.28515625" style="135" customWidth="1"/>
    <col min="4355" max="4355" width="11" style="135" bestFit="1"/>
    <col min="4356" max="4608" width="11" style="135"/>
    <col min="4609" max="4610" width="5.28515625" style="135" customWidth="1"/>
    <col min="4611" max="4611" width="11" style="135" bestFit="1"/>
    <col min="4612" max="4864" width="11" style="135"/>
    <col min="4865" max="4866" width="5.28515625" style="135" customWidth="1"/>
    <col min="4867" max="4867" width="11" style="135" bestFit="1"/>
    <col min="4868" max="5120" width="11" style="135"/>
    <col min="5121" max="5122" width="5.28515625" style="135" customWidth="1"/>
    <col min="5123" max="5123" width="11" style="135" bestFit="1"/>
    <col min="5124" max="5376" width="11" style="135"/>
    <col min="5377" max="5378" width="5.28515625" style="135" customWidth="1"/>
    <col min="5379" max="5379" width="11" style="135" bestFit="1"/>
    <col min="5380" max="5632" width="11" style="135"/>
    <col min="5633" max="5634" width="5.28515625" style="135" customWidth="1"/>
    <col min="5635" max="5635" width="11" style="135" bestFit="1"/>
    <col min="5636" max="5888" width="11" style="135"/>
    <col min="5889" max="5890" width="5.28515625" style="135" customWidth="1"/>
    <col min="5891" max="5891" width="11" style="135" bestFit="1"/>
    <col min="5892" max="6144" width="11" style="135"/>
    <col min="6145" max="6146" width="5.28515625" style="135" customWidth="1"/>
    <col min="6147" max="6147" width="11" style="135" bestFit="1"/>
    <col min="6148" max="6400" width="11" style="135"/>
    <col min="6401" max="6402" width="5.28515625" style="135" customWidth="1"/>
    <col min="6403" max="6403" width="11" style="135" bestFit="1"/>
    <col min="6404" max="6656" width="11" style="135"/>
    <col min="6657" max="6658" width="5.28515625" style="135" customWidth="1"/>
    <col min="6659" max="6659" width="11" style="135" bestFit="1"/>
    <col min="6660" max="6912" width="11" style="135"/>
    <col min="6913" max="6914" width="5.28515625" style="135" customWidth="1"/>
    <col min="6915" max="6915" width="11" style="135" bestFit="1"/>
    <col min="6916" max="7168" width="11" style="135"/>
    <col min="7169" max="7170" width="5.28515625" style="135" customWidth="1"/>
    <col min="7171" max="7171" width="11" style="135" bestFit="1"/>
    <col min="7172" max="7424" width="11" style="135"/>
    <col min="7425" max="7426" width="5.28515625" style="135" customWidth="1"/>
    <col min="7427" max="7427" width="11" style="135" bestFit="1"/>
    <col min="7428" max="7680" width="11" style="135"/>
    <col min="7681" max="7682" width="5.28515625" style="135" customWidth="1"/>
    <col min="7683" max="7683" width="11" style="135" bestFit="1"/>
    <col min="7684" max="7936" width="11" style="135"/>
    <col min="7937" max="7938" width="5.28515625" style="135" customWidth="1"/>
    <col min="7939" max="7939" width="11" style="135" bestFit="1"/>
    <col min="7940" max="8192" width="11" style="135"/>
    <col min="8193" max="8194" width="5.28515625" style="135" customWidth="1"/>
    <col min="8195" max="8195" width="11" style="135" bestFit="1"/>
    <col min="8196" max="8448" width="11" style="135"/>
    <col min="8449" max="8450" width="5.28515625" style="135" customWidth="1"/>
    <col min="8451" max="8451" width="11" style="135" bestFit="1"/>
    <col min="8452" max="8704" width="11" style="135"/>
    <col min="8705" max="8706" width="5.28515625" style="135" customWidth="1"/>
    <col min="8707" max="8707" width="11" style="135" bestFit="1"/>
    <col min="8708" max="8960" width="11" style="135"/>
    <col min="8961" max="8962" width="5.28515625" style="135" customWidth="1"/>
    <col min="8963" max="8963" width="11" style="135" bestFit="1"/>
    <col min="8964" max="9216" width="11" style="135"/>
    <col min="9217" max="9218" width="5.28515625" style="135" customWidth="1"/>
    <col min="9219" max="9219" width="11" style="135" bestFit="1"/>
    <col min="9220" max="9472" width="11" style="135"/>
    <col min="9473" max="9474" width="5.28515625" style="135" customWidth="1"/>
    <col min="9475" max="9475" width="11" style="135" bestFit="1"/>
    <col min="9476" max="9728" width="11" style="135"/>
    <col min="9729" max="9730" width="5.28515625" style="135" customWidth="1"/>
    <col min="9731" max="9731" width="11" style="135" bestFit="1"/>
    <col min="9732" max="9984" width="11" style="135"/>
    <col min="9985" max="9986" width="5.28515625" style="135" customWidth="1"/>
    <col min="9987" max="9987" width="11" style="135" bestFit="1"/>
    <col min="9988" max="10240" width="11" style="135"/>
    <col min="10241" max="10242" width="5.28515625" style="135" customWidth="1"/>
    <col min="10243" max="10243" width="11" style="135" bestFit="1"/>
    <col min="10244" max="10496" width="11" style="135"/>
    <col min="10497" max="10498" width="5.28515625" style="135" customWidth="1"/>
    <col min="10499" max="10499" width="11" style="135" bestFit="1"/>
    <col min="10500" max="10752" width="11" style="135"/>
    <col min="10753" max="10754" width="5.28515625" style="135" customWidth="1"/>
    <col min="10755" max="10755" width="11" style="135" bestFit="1"/>
    <col min="10756" max="11008" width="11" style="135"/>
    <col min="11009" max="11010" width="5.28515625" style="135" customWidth="1"/>
    <col min="11011" max="11011" width="11" style="135" bestFit="1"/>
    <col min="11012" max="11264" width="11" style="135"/>
    <col min="11265" max="11266" width="5.28515625" style="135" customWidth="1"/>
    <col min="11267" max="11267" width="11" style="135" bestFit="1"/>
    <col min="11268" max="11520" width="11" style="135"/>
    <col min="11521" max="11522" width="5.28515625" style="135" customWidth="1"/>
    <col min="11523" max="11523" width="11" style="135" bestFit="1"/>
    <col min="11524" max="11776" width="11" style="135"/>
    <col min="11777" max="11778" width="5.28515625" style="135" customWidth="1"/>
    <col min="11779" max="11779" width="11" style="135" bestFit="1"/>
    <col min="11780" max="12032" width="11" style="135"/>
    <col min="12033" max="12034" width="5.28515625" style="135" customWidth="1"/>
    <col min="12035" max="12035" width="11" style="135" bestFit="1"/>
    <col min="12036" max="12288" width="11" style="135"/>
    <col min="12289" max="12290" width="5.28515625" style="135" customWidth="1"/>
    <col min="12291" max="12291" width="11" style="135" bestFit="1"/>
    <col min="12292" max="12544" width="11" style="135"/>
    <col min="12545" max="12546" width="5.28515625" style="135" customWidth="1"/>
    <col min="12547" max="12547" width="11" style="135" bestFit="1"/>
    <col min="12548" max="12800" width="11" style="135"/>
    <col min="12801" max="12802" width="5.28515625" style="135" customWidth="1"/>
    <col min="12803" max="12803" width="11" style="135" bestFit="1"/>
    <col min="12804" max="13056" width="11" style="135"/>
    <col min="13057" max="13058" width="5.28515625" style="135" customWidth="1"/>
    <col min="13059" max="13059" width="11" style="135" bestFit="1"/>
    <col min="13060" max="13312" width="11" style="135"/>
    <col min="13313" max="13314" width="5.28515625" style="135" customWidth="1"/>
    <col min="13315" max="13315" width="11" style="135" bestFit="1"/>
    <col min="13316" max="13568" width="11" style="135"/>
    <col min="13569" max="13570" width="5.28515625" style="135" customWidth="1"/>
    <col min="13571" max="13571" width="11" style="135" bestFit="1"/>
    <col min="13572" max="13824" width="11" style="135"/>
    <col min="13825" max="13826" width="5.28515625" style="135" customWidth="1"/>
    <col min="13827" max="13827" width="11" style="135" bestFit="1"/>
    <col min="13828" max="14080" width="11" style="135"/>
    <col min="14081" max="14082" width="5.28515625" style="135" customWidth="1"/>
    <col min="14083" max="14083" width="11" style="135" bestFit="1"/>
    <col min="14084" max="14336" width="11" style="135"/>
    <col min="14337" max="14338" width="5.28515625" style="135" customWidth="1"/>
    <col min="14339" max="14339" width="11" style="135" bestFit="1"/>
    <col min="14340" max="14592" width="11" style="135"/>
    <col min="14593" max="14594" width="5.28515625" style="135" customWidth="1"/>
    <col min="14595" max="14595" width="11" style="135" bestFit="1"/>
    <col min="14596" max="14848" width="11" style="135"/>
    <col min="14849" max="14850" width="5.28515625" style="135" customWidth="1"/>
    <col min="14851" max="14851" width="11" style="135" bestFit="1"/>
    <col min="14852" max="15104" width="11" style="135"/>
    <col min="15105" max="15106" width="5.28515625" style="135" customWidth="1"/>
    <col min="15107" max="15107" width="11" style="135" bestFit="1"/>
    <col min="15108" max="15360" width="11" style="135"/>
    <col min="15361" max="15362" width="5.28515625" style="135" customWidth="1"/>
    <col min="15363" max="15363" width="11" style="135" bestFit="1"/>
    <col min="15364" max="15616" width="11" style="135"/>
    <col min="15617" max="15618" width="5.28515625" style="135" customWidth="1"/>
    <col min="15619" max="15619" width="11" style="135" bestFit="1"/>
    <col min="15620" max="15872" width="11" style="135"/>
    <col min="15873" max="15874" width="5.28515625" style="135" customWidth="1"/>
    <col min="15875" max="15875" width="11" style="135" bestFit="1"/>
    <col min="15876" max="16128" width="11" style="135"/>
    <col min="16129" max="16130" width="5.28515625" style="135" customWidth="1"/>
    <col min="16131" max="16131" width="11" style="135" bestFit="1"/>
    <col min="16132" max="16384" width="11" style="135"/>
  </cols>
  <sheetData>
    <row r="1" spans="1:9" s="48" customFormat="1" ht="12" customHeight="1" x14ac:dyDescent="0.15">
      <c r="A1" s="58" t="s">
        <v>38</v>
      </c>
      <c r="F1" s="59"/>
      <c r="G1" s="59"/>
      <c r="I1" s="49"/>
    </row>
    <row r="2" spans="1:9" s="48" customFormat="1" ht="12" customHeight="1" x14ac:dyDescent="0.15">
      <c r="A2" s="130" t="s">
        <v>67</v>
      </c>
      <c r="F2" s="59"/>
      <c r="G2" s="59"/>
    </row>
    <row r="3" spans="1:9" s="48" customFormat="1" ht="12" customHeight="1" x14ac:dyDescent="0.15">
      <c r="A3" s="131" t="s">
        <v>36</v>
      </c>
      <c r="F3" s="59"/>
      <c r="G3" s="59"/>
    </row>
    <row r="4" spans="1:9" s="48" customFormat="1" ht="12" customHeight="1" x14ac:dyDescent="0.15">
      <c r="A4" s="58" t="s">
        <v>112</v>
      </c>
    </row>
    <row r="5" spans="1:9" s="48" customFormat="1" ht="12" customHeight="1" x14ac:dyDescent="0.15">
      <c r="A5" s="337" t="s">
        <v>68</v>
      </c>
      <c r="B5" s="340" t="s">
        <v>69</v>
      </c>
      <c r="C5" s="54" t="s">
        <v>15</v>
      </c>
      <c r="D5" s="311" t="s">
        <v>2</v>
      </c>
      <c r="E5" s="314" t="s">
        <v>5</v>
      </c>
      <c r="F5" s="56"/>
      <c r="G5" s="315" t="s">
        <v>60</v>
      </c>
    </row>
    <row r="6" spans="1:9" s="48" customFormat="1" ht="12" customHeight="1" x14ac:dyDescent="0.15">
      <c r="A6" s="338"/>
      <c r="B6" s="341"/>
      <c r="C6" s="53"/>
      <c r="D6" s="312"/>
      <c r="E6" s="312" t="s">
        <v>16</v>
      </c>
      <c r="F6" s="61" t="s">
        <v>6</v>
      </c>
      <c r="G6" s="312" t="s">
        <v>16</v>
      </c>
    </row>
    <row r="7" spans="1:9" s="48" customFormat="1" ht="12" customHeight="1" x14ac:dyDescent="0.15">
      <c r="A7" s="339"/>
      <c r="B7" s="342"/>
      <c r="C7" s="51"/>
      <c r="D7" s="313"/>
      <c r="E7" s="313"/>
      <c r="F7" s="51"/>
      <c r="G7" s="313"/>
    </row>
    <row r="8" spans="1:9" s="48" customFormat="1" ht="12" customHeight="1" x14ac:dyDescent="0.15">
      <c r="A8" s="50"/>
      <c r="B8" s="50"/>
      <c r="C8" s="50"/>
      <c r="D8" s="49" t="s">
        <v>20</v>
      </c>
      <c r="E8" s="49" t="s">
        <v>20</v>
      </c>
      <c r="F8" s="49" t="s">
        <v>20</v>
      </c>
      <c r="G8" s="49" t="s">
        <v>20</v>
      </c>
    </row>
    <row r="9" spans="1:9" ht="12" customHeight="1" x14ac:dyDescent="0.15">
      <c r="A9" s="47">
        <v>20</v>
      </c>
      <c r="B9" s="47">
        <v>201</v>
      </c>
      <c r="C9" s="47" t="s">
        <v>113</v>
      </c>
      <c r="D9" s="135">
        <v>7940</v>
      </c>
      <c r="E9" s="135">
        <v>2200</v>
      </c>
      <c r="F9" s="135">
        <v>1990</v>
      </c>
      <c r="G9" s="135">
        <v>5740</v>
      </c>
    </row>
    <row r="10" spans="1:9" ht="12" customHeight="1" x14ac:dyDescent="0.15">
      <c r="A10" s="47">
        <v>20</v>
      </c>
      <c r="B10" s="47">
        <v>202</v>
      </c>
      <c r="C10" s="47" t="s">
        <v>114</v>
      </c>
      <c r="D10" s="135">
        <v>7130</v>
      </c>
      <c r="E10" s="135">
        <v>4460</v>
      </c>
      <c r="F10" s="135">
        <v>4060</v>
      </c>
      <c r="G10" s="135">
        <v>2680</v>
      </c>
    </row>
    <row r="11" spans="1:9" ht="12" customHeight="1" x14ac:dyDescent="0.15">
      <c r="A11" s="47">
        <v>20</v>
      </c>
      <c r="B11" s="47">
        <v>203</v>
      </c>
      <c r="C11" s="47" t="s">
        <v>115</v>
      </c>
      <c r="D11" s="135">
        <v>5180</v>
      </c>
      <c r="E11" s="135">
        <v>2780</v>
      </c>
      <c r="F11" s="135">
        <v>2450</v>
      </c>
      <c r="G11" s="135">
        <v>2410</v>
      </c>
    </row>
    <row r="12" spans="1:9" ht="12" customHeight="1" x14ac:dyDescent="0.15">
      <c r="A12" s="47">
        <v>20</v>
      </c>
      <c r="B12" s="47">
        <v>204</v>
      </c>
      <c r="C12" s="47" t="s">
        <v>116</v>
      </c>
      <c r="D12" s="135">
        <v>213</v>
      </c>
      <c r="E12" s="135">
        <v>75</v>
      </c>
      <c r="F12" s="135">
        <v>63</v>
      </c>
      <c r="G12" s="135">
        <v>138</v>
      </c>
    </row>
    <row r="13" spans="1:9" ht="12" customHeight="1" x14ac:dyDescent="0.15">
      <c r="A13" s="47">
        <v>20</v>
      </c>
      <c r="B13" s="47">
        <v>205</v>
      </c>
      <c r="C13" s="47" t="s">
        <v>117</v>
      </c>
      <c r="D13" s="135">
        <v>2910</v>
      </c>
      <c r="E13" s="135">
        <v>996</v>
      </c>
      <c r="F13" s="135">
        <v>851</v>
      </c>
      <c r="G13" s="135">
        <v>1910</v>
      </c>
    </row>
    <row r="14" spans="1:9" ht="12" customHeight="1" x14ac:dyDescent="0.15">
      <c r="A14" s="47">
        <v>20</v>
      </c>
      <c r="B14" s="47">
        <v>206</v>
      </c>
      <c r="C14" s="47" t="s">
        <v>118</v>
      </c>
      <c r="D14" s="135">
        <v>603</v>
      </c>
      <c r="E14" s="135">
        <v>395</v>
      </c>
      <c r="F14" s="135">
        <v>380</v>
      </c>
      <c r="G14" s="135">
        <v>208</v>
      </c>
    </row>
    <row r="15" spans="1:9" ht="12" customHeight="1" x14ac:dyDescent="0.15">
      <c r="A15" s="47">
        <v>20</v>
      </c>
      <c r="B15" s="47">
        <v>207</v>
      </c>
      <c r="C15" s="47" t="s">
        <v>119</v>
      </c>
      <c r="D15" s="135">
        <v>1700</v>
      </c>
      <c r="E15" s="135">
        <v>224</v>
      </c>
      <c r="F15" s="135">
        <v>212</v>
      </c>
      <c r="G15" s="135">
        <v>1480</v>
      </c>
    </row>
    <row r="16" spans="1:9" ht="12" customHeight="1" x14ac:dyDescent="0.15">
      <c r="A16" s="47">
        <v>20</v>
      </c>
      <c r="B16" s="47">
        <v>208</v>
      </c>
      <c r="C16" s="47" t="s">
        <v>120</v>
      </c>
      <c r="D16" s="135">
        <v>2580</v>
      </c>
      <c r="E16" s="135">
        <v>1000</v>
      </c>
      <c r="F16" s="135">
        <v>866</v>
      </c>
      <c r="G16" s="135">
        <v>1570</v>
      </c>
    </row>
    <row r="17" spans="1:7" ht="12" customHeight="1" x14ac:dyDescent="0.15">
      <c r="A17" s="47">
        <v>20</v>
      </c>
      <c r="B17" s="47">
        <v>209</v>
      </c>
      <c r="C17" s="47" t="s">
        <v>121</v>
      </c>
      <c r="D17" s="135">
        <v>5100</v>
      </c>
      <c r="E17" s="135">
        <v>3350</v>
      </c>
      <c r="F17" s="135">
        <v>2920</v>
      </c>
      <c r="G17" s="135">
        <v>1740</v>
      </c>
    </row>
    <row r="18" spans="1:7" ht="12" customHeight="1" x14ac:dyDescent="0.15">
      <c r="A18" s="47">
        <v>20</v>
      </c>
      <c r="B18" s="47">
        <v>210</v>
      </c>
      <c r="C18" s="47" t="s">
        <v>122</v>
      </c>
      <c r="D18" s="135">
        <v>1810</v>
      </c>
      <c r="E18" s="135">
        <v>1360</v>
      </c>
      <c r="F18" s="135">
        <v>1190</v>
      </c>
      <c r="G18" s="135">
        <v>446</v>
      </c>
    </row>
    <row r="19" spans="1:7" ht="12" customHeight="1" x14ac:dyDescent="0.15">
      <c r="A19" s="47">
        <v>20</v>
      </c>
      <c r="B19" s="47">
        <v>211</v>
      </c>
      <c r="C19" s="47" t="s">
        <v>123</v>
      </c>
      <c r="D19" s="135">
        <v>2890</v>
      </c>
      <c r="E19" s="135">
        <v>581</v>
      </c>
      <c r="F19" s="135">
        <v>515</v>
      </c>
      <c r="G19" s="135">
        <v>2310</v>
      </c>
    </row>
    <row r="20" spans="1:7" ht="12" customHeight="1" x14ac:dyDescent="0.15">
      <c r="A20" s="47">
        <v>20</v>
      </c>
      <c r="B20" s="47">
        <v>212</v>
      </c>
      <c r="C20" s="47" t="s">
        <v>124</v>
      </c>
      <c r="D20" s="135">
        <v>2410</v>
      </c>
      <c r="E20" s="135">
        <v>2050</v>
      </c>
      <c r="F20" s="135">
        <v>1810</v>
      </c>
      <c r="G20" s="135">
        <v>354</v>
      </c>
    </row>
    <row r="21" spans="1:7" ht="12" customHeight="1" x14ac:dyDescent="0.15">
      <c r="A21" s="47">
        <v>20</v>
      </c>
      <c r="B21" s="47">
        <v>213</v>
      </c>
      <c r="C21" s="47" t="s">
        <v>125</v>
      </c>
      <c r="D21" s="135">
        <v>3240</v>
      </c>
      <c r="E21" s="135">
        <v>1750</v>
      </c>
      <c r="F21" s="135">
        <v>1480</v>
      </c>
      <c r="G21" s="135">
        <v>1490</v>
      </c>
    </row>
    <row r="22" spans="1:7" ht="12" customHeight="1" x14ac:dyDescent="0.15">
      <c r="A22" s="47">
        <v>20</v>
      </c>
      <c r="B22" s="47">
        <v>214</v>
      </c>
      <c r="C22" s="47" t="s">
        <v>126</v>
      </c>
      <c r="D22" s="135">
        <v>2330</v>
      </c>
      <c r="E22" s="135">
        <v>1340</v>
      </c>
      <c r="F22" s="135">
        <v>1140</v>
      </c>
      <c r="G22" s="135">
        <v>981</v>
      </c>
    </row>
    <row r="23" spans="1:7" ht="12" customHeight="1" x14ac:dyDescent="0.15">
      <c r="A23" s="47">
        <v>20</v>
      </c>
      <c r="B23" s="47">
        <v>215</v>
      </c>
      <c r="C23" s="47" t="s">
        <v>127</v>
      </c>
      <c r="D23" s="135">
        <v>2870</v>
      </c>
      <c r="E23" s="135">
        <v>910</v>
      </c>
      <c r="F23" s="135">
        <v>822</v>
      </c>
      <c r="G23" s="135">
        <v>1960</v>
      </c>
    </row>
    <row r="24" spans="1:7" ht="12" customHeight="1" x14ac:dyDescent="0.15">
      <c r="A24" s="47">
        <v>20</v>
      </c>
      <c r="B24" s="47">
        <v>217</v>
      </c>
      <c r="C24" s="47" t="s">
        <v>128</v>
      </c>
      <c r="D24" s="135">
        <v>6260</v>
      </c>
      <c r="E24" s="135">
        <v>3820</v>
      </c>
      <c r="F24" s="135">
        <v>3460</v>
      </c>
      <c r="G24" s="135">
        <v>2440</v>
      </c>
    </row>
    <row r="25" spans="1:7" ht="12" customHeight="1" x14ac:dyDescent="0.15">
      <c r="A25" s="47">
        <v>20</v>
      </c>
      <c r="B25" s="47">
        <v>218</v>
      </c>
      <c r="C25" s="47" t="s">
        <v>129</v>
      </c>
      <c r="D25" s="135">
        <v>1520</v>
      </c>
      <c r="E25" s="135">
        <v>801</v>
      </c>
      <c r="F25" s="135">
        <v>766</v>
      </c>
      <c r="G25" s="135">
        <v>720</v>
      </c>
    </row>
    <row r="26" spans="1:7" ht="12" customHeight="1" x14ac:dyDescent="0.15">
      <c r="A26" s="47">
        <v>20</v>
      </c>
      <c r="B26" s="47">
        <v>219</v>
      </c>
      <c r="C26" s="47" t="s">
        <v>130</v>
      </c>
      <c r="D26" s="135">
        <v>2350</v>
      </c>
      <c r="E26" s="135">
        <v>1090</v>
      </c>
      <c r="F26" s="135">
        <v>937</v>
      </c>
      <c r="G26" s="135">
        <v>1270</v>
      </c>
    </row>
    <row r="27" spans="1:7" ht="12" customHeight="1" x14ac:dyDescent="0.15">
      <c r="A27" s="47">
        <v>20</v>
      </c>
      <c r="B27" s="47">
        <v>220</v>
      </c>
      <c r="C27" s="47" t="s">
        <v>225</v>
      </c>
      <c r="D27" s="135">
        <v>6470</v>
      </c>
      <c r="E27" s="135">
        <v>4970</v>
      </c>
      <c r="F27" s="135">
        <v>4520</v>
      </c>
      <c r="G27" s="135">
        <v>1500</v>
      </c>
    </row>
    <row r="28" spans="1:7" ht="12" customHeight="1" x14ac:dyDescent="0.15">
      <c r="A28" s="47">
        <v>20</v>
      </c>
      <c r="B28" s="47">
        <v>303</v>
      </c>
      <c r="C28" s="47" t="s">
        <v>132</v>
      </c>
      <c r="D28" s="135">
        <v>886</v>
      </c>
      <c r="E28" s="135">
        <v>170</v>
      </c>
      <c r="F28" s="135">
        <v>145</v>
      </c>
      <c r="G28" s="135">
        <v>716</v>
      </c>
    </row>
    <row r="29" spans="1:7" ht="12" customHeight="1" x14ac:dyDescent="0.15">
      <c r="A29" s="47">
        <v>20</v>
      </c>
      <c r="B29" s="47">
        <v>304</v>
      </c>
      <c r="C29" s="47" t="s">
        <v>133</v>
      </c>
      <c r="D29" s="135">
        <v>1880</v>
      </c>
      <c r="E29" s="135">
        <v>37</v>
      </c>
      <c r="F29" s="135">
        <v>31</v>
      </c>
      <c r="G29" s="135">
        <v>1840</v>
      </c>
    </row>
    <row r="30" spans="1:7" ht="12" customHeight="1" x14ac:dyDescent="0.15">
      <c r="A30" s="47">
        <v>20</v>
      </c>
      <c r="B30" s="47">
        <v>305</v>
      </c>
      <c r="C30" s="47" t="s">
        <v>134</v>
      </c>
      <c r="D30" s="135">
        <v>1950</v>
      </c>
      <c r="E30" s="135">
        <v>92</v>
      </c>
      <c r="F30" s="135">
        <v>80</v>
      </c>
      <c r="G30" s="135">
        <v>1860</v>
      </c>
    </row>
    <row r="31" spans="1:7" ht="12" customHeight="1" x14ac:dyDescent="0.15">
      <c r="A31" s="47">
        <v>20</v>
      </c>
      <c r="B31" s="47">
        <v>306</v>
      </c>
      <c r="C31" s="47" t="s">
        <v>135</v>
      </c>
      <c r="D31" s="135">
        <v>254</v>
      </c>
      <c r="E31" s="135">
        <v>32</v>
      </c>
      <c r="F31" s="135">
        <v>27</v>
      </c>
      <c r="G31" s="135">
        <v>222</v>
      </c>
    </row>
    <row r="32" spans="1:7" ht="12" customHeight="1" x14ac:dyDescent="0.15">
      <c r="A32" s="47">
        <v>20</v>
      </c>
      <c r="B32" s="47">
        <v>307</v>
      </c>
      <c r="C32" s="47" t="s">
        <v>136</v>
      </c>
      <c r="D32" s="135">
        <v>152</v>
      </c>
      <c r="E32" s="135">
        <v>26</v>
      </c>
      <c r="F32" s="135">
        <v>21</v>
      </c>
      <c r="G32" s="135">
        <v>126</v>
      </c>
    </row>
    <row r="33" spans="1:7" ht="12" customHeight="1" x14ac:dyDescent="0.15">
      <c r="A33" s="47">
        <v>20</v>
      </c>
      <c r="B33" s="47">
        <v>309</v>
      </c>
      <c r="C33" s="47" t="s">
        <v>137</v>
      </c>
      <c r="D33" s="135">
        <v>1200</v>
      </c>
      <c r="E33" s="135">
        <v>658</v>
      </c>
      <c r="F33" s="135">
        <v>572</v>
      </c>
      <c r="G33" s="135">
        <v>546</v>
      </c>
    </row>
    <row r="34" spans="1:7" ht="12" customHeight="1" x14ac:dyDescent="0.15">
      <c r="A34" s="47">
        <v>20</v>
      </c>
      <c r="B34" s="47">
        <v>321</v>
      </c>
      <c r="C34" s="47" t="s">
        <v>138</v>
      </c>
      <c r="D34" s="135">
        <v>342</v>
      </c>
      <c r="E34" s="135">
        <v>95</v>
      </c>
      <c r="F34" s="135">
        <v>84</v>
      </c>
      <c r="G34" s="135">
        <v>247</v>
      </c>
    </row>
    <row r="35" spans="1:7" ht="12" customHeight="1" x14ac:dyDescent="0.15">
      <c r="A35" s="47">
        <v>20</v>
      </c>
      <c r="B35" s="47">
        <v>323</v>
      </c>
      <c r="C35" s="47" t="s">
        <v>140</v>
      </c>
      <c r="D35" s="135">
        <v>752</v>
      </c>
      <c r="E35" s="135">
        <v>204</v>
      </c>
      <c r="F35" s="135">
        <v>179</v>
      </c>
      <c r="G35" s="135">
        <v>548</v>
      </c>
    </row>
    <row r="36" spans="1:7" ht="12" customHeight="1" x14ac:dyDescent="0.15">
      <c r="A36" s="47">
        <v>20</v>
      </c>
      <c r="B36" s="47">
        <v>324</v>
      </c>
      <c r="C36" s="47" t="s">
        <v>141</v>
      </c>
      <c r="D36" s="135">
        <v>1260</v>
      </c>
      <c r="E36" s="135">
        <v>705</v>
      </c>
      <c r="F36" s="135">
        <v>602</v>
      </c>
      <c r="G36" s="135">
        <v>554</v>
      </c>
    </row>
    <row r="37" spans="1:7" ht="12" customHeight="1" x14ac:dyDescent="0.15">
      <c r="A37" s="47">
        <v>20</v>
      </c>
      <c r="B37" s="47">
        <v>349</v>
      </c>
      <c r="C37" s="47" t="s">
        <v>148</v>
      </c>
      <c r="D37" s="135">
        <v>430</v>
      </c>
      <c r="E37" s="135">
        <v>229</v>
      </c>
      <c r="F37" s="135">
        <v>181</v>
      </c>
      <c r="G37" s="135">
        <v>201</v>
      </c>
    </row>
    <row r="38" spans="1:7" ht="12" customHeight="1" x14ac:dyDescent="0.15">
      <c r="A38" s="47">
        <v>20</v>
      </c>
      <c r="B38" s="47">
        <v>350</v>
      </c>
      <c r="C38" s="47" t="s">
        <v>226</v>
      </c>
      <c r="D38" s="135">
        <v>879</v>
      </c>
      <c r="E38" s="135">
        <v>450</v>
      </c>
      <c r="F38" s="135">
        <v>364</v>
      </c>
      <c r="G38" s="135">
        <v>429</v>
      </c>
    </row>
    <row r="39" spans="1:7" ht="12" customHeight="1" x14ac:dyDescent="0.15">
      <c r="A39" s="47">
        <v>20</v>
      </c>
      <c r="B39" s="47">
        <v>361</v>
      </c>
      <c r="C39" s="47" t="s">
        <v>149</v>
      </c>
      <c r="D39" s="135">
        <v>47</v>
      </c>
      <c r="E39" s="135">
        <v>22</v>
      </c>
      <c r="F39" s="135">
        <v>17</v>
      </c>
      <c r="G39" s="135">
        <v>25</v>
      </c>
    </row>
    <row r="40" spans="1:7" ht="12" customHeight="1" x14ac:dyDescent="0.15">
      <c r="A40" s="47">
        <v>20</v>
      </c>
      <c r="B40" s="47">
        <v>362</v>
      </c>
      <c r="C40" s="47" t="s">
        <v>150</v>
      </c>
      <c r="D40" s="135">
        <v>1570</v>
      </c>
      <c r="E40" s="135">
        <v>894</v>
      </c>
      <c r="F40" s="135">
        <v>728</v>
      </c>
      <c r="G40" s="135">
        <v>678</v>
      </c>
    </row>
    <row r="41" spans="1:7" ht="12" customHeight="1" x14ac:dyDescent="0.15">
      <c r="A41" s="47">
        <v>20</v>
      </c>
      <c r="B41" s="47">
        <v>363</v>
      </c>
      <c r="C41" s="47" t="s">
        <v>151</v>
      </c>
      <c r="D41" s="135">
        <v>1130</v>
      </c>
      <c r="E41" s="135">
        <v>555</v>
      </c>
      <c r="F41" s="135">
        <v>481</v>
      </c>
      <c r="G41" s="135">
        <v>574</v>
      </c>
    </row>
    <row r="42" spans="1:7" ht="12" customHeight="1" x14ac:dyDescent="0.15">
      <c r="A42" s="47">
        <v>20</v>
      </c>
      <c r="B42" s="47">
        <v>382</v>
      </c>
      <c r="C42" s="47" t="s">
        <v>153</v>
      </c>
      <c r="D42" s="135">
        <v>910</v>
      </c>
      <c r="E42" s="135">
        <v>525</v>
      </c>
      <c r="F42" s="135">
        <v>461</v>
      </c>
      <c r="G42" s="135">
        <v>385</v>
      </c>
    </row>
    <row r="43" spans="1:7" ht="12" customHeight="1" x14ac:dyDescent="0.15">
      <c r="A43" s="47">
        <v>20</v>
      </c>
      <c r="B43" s="47">
        <v>383</v>
      </c>
      <c r="C43" s="47" t="s">
        <v>154</v>
      </c>
      <c r="D43" s="135">
        <v>1470</v>
      </c>
      <c r="E43" s="135">
        <v>688</v>
      </c>
      <c r="F43" s="135">
        <v>602</v>
      </c>
      <c r="G43" s="135">
        <v>782</v>
      </c>
    </row>
    <row r="44" spans="1:7" ht="12" customHeight="1" x14ac:dyDescent="0.15">
      <c r="A44" s="47">
        <v>20</v>
      </c>
      <c r="B44" s="47">
        <v>384</v>
      </c>
      <c r="C44" s="47" t="s">
        <v>155</v>
      </c>
      <c r="D44" s="135">
        <v>1140</v>
      </c>
      <c r="E44" s="135">
        <v>813</v>
      </c>
      <c r="F44" s="135">
        <v>706</v>
      </c>
      <c r="G44" s="135">
        <v>330</v>
      </c>
    </row>
    <row r="45" spans="1:7" ht="12" customHeight="1" x14ac:dyDescent="0.15">
      <c r="A45" s="47">
        <v>20</v>
      </c>
      <c r="B45" s="47">
        <v>385</v>
      </c>
      <c r="C45" s="47" t="s">
        <v>156</v>
      </c>
      <c r="D45" s="135">
        <v>844</v>
      </c>
      <c r="E45" s="135">
        <v>512</v>
      </c>
      <c r="F45" s="135">
        <v>445</v>
      </c>
      <c r="G45" s="135">
        <v>332</v>
      </c>
    </row>
    <row r="46" spans="1:7" ht="12" customHeight="1" x14ac:dyDescent="0.15">
      <c r="A46" s="47">
        <v>20</v>
      </c>
      <c r="B46" s="47">
        <v>386</v>
      </c>
      <c r="C46" s="47" t="s">
        <v>157</v>
      </c>
      <c r="D46" s="135">
        <v>757</v>
      </c>
      <c r="E46" s="135">
        <v>415</v>
      </c>
      <c r="F46" s="135">
        <v>352</v>
      </c>
      <c r="G46" s="135">
        <v>342</v>
      </c>
    </row>
    <row r="47" spans="1:7" ht="12" customHeight="1" x14ac:dyDescent="0.15">
      <c r="A47" s="47">
        <v>20</v>
      </c>
      <c r="B47" s="47">
        <v>388</v>
      </c>
      <c r="C47" s="47" t="s">
        <v>159</v>
      </c>
      <c r="D47" s="135">
        <v>484</v>
      </c>
      <c r="E47" s="135">
        <v>392</v>
      </c>
      <c r="F47" s="135">
        <v>338</v>
      </c>
      <c r="G47" s="135">
        <v>92</v>
      </c>
    </row>
    <row r="48" spans="1:7" ht="12" customHeight="1" x14ac:dyDescent="0.15">
      <c r="A48" s="47">
        <v>20</v>
      </c>
      <c r="B48" s="47">
        <v>402</v>
      </c>
      <c r="C48" s="47" t="s">
        <v>160</v>
      </c>
      <c r="D48" s="135">
        <v>1020</v>
      </c>
      <c r="E48" s="135">
        <v>235</v>
      </c>
      <c r="F48" s="135">
        <v>196</v>
      </c>
      <c r="G48" s="135">
        <v>782</v>
      </c>
    </row>
    <row r="49" spans="1:7" ht="12" customHeight="1" x14ac:dyDescent="0.15">
      <c r="A49" s="47">
        <v>20</v>
      </c>
      <c r="B49" s="47">
        <v>403</v>
      </c>
      <c r="C49" s="47" t="s">
        <v>161</v>
      </c>
      <c r="D49" s="135">
        <v>921</v>
      </c>
      <c r="E49" s="135">
        <v>273</v>
      </c>
      <c r="F49" s="135">
        <v>229</v>
      </c>
      <c r="G49" s="135">
        <v>648</v>
      </c>
    </row>
    <row r="50" spans="1:7" ht="12" customHeight="1" x14ac:dyDescent="0.15">
      <c r="A50" s="47">
        <v>20</v>
      </c>
      <c r="B50" s="47">
        <v>404</v>
      </c>
      <c r="C50" s="47" t="s">
        <v>162</v>
      </c>
      <c r="D50" s="135">
        <v>482</v>
      </c>
      <c r="E50" s="135">
        <v>231</v>
      </c>
      <c r="F50" s="135">
        <v>180</v>
      </c>
      <c r="G50" s="135">
        <v>251</v>
      </c>
    </row>
    <row r="51" spans="1:7" ht="12" customHeight="1" x14ac:dyDescent="0.15">
      <c r="A51" s="47">
        <v>20</v>
      </c>
      <c r="B51" s="47">
        <v>407</v>
      </c>
      <c r="C51" s="47" t="s">
        <v>164</v>
      </c>
      <c r="D51" s="135">
        <v>428</v>
      </c>
      <c r="E51" s="135">
        <v>206</v>
      </c>
      <c r="F51" s="135">
        <v>167</v>
      </c>
      <c r="G51" s="135">
        <v>222</v>
      </c>
    </row>
    <row r="52" spans="1:7" ht="12" customHeight="1" x14ac:dyDescent="0.15">
      <c r="A52" s="47">
        <v>20</v>
      </c>
      <c r="B52" s="47">
        <v>409</v>
      </c>
      <c r="C52" s="47" t="s">
        <v>166</v>
      </c>
      <c r="D52" s="135">
        <v>23</v>
      </c>
      <c r="E52" s="135">
        <v>8</v>
      </c>
      <c r="F52" s="135">
        <v>6</v>
      </c>
      <c r="G52" s="135">
        <v>15</v>
      </c>
    </row>
    <row r="53" spans="1:7" ht="12" customHeight="1" x14ac:dyDescent="0.15">
      <c r="A53" s="47">
        <v>20</v>
      </c>
      <c r="B53" s="47">
        <v>410</v>
      </c>
      <c r="C53" s="47" t="s">
        <v>167</v>
      </c>
      <c r="D53" s="135">
        <v>112</v>
      </c>
      <c r="E53" s="135">
        <v>51</v>
      </c>
      <c r="F53" s="135">
        <v>38</v>
      </c>
      <c r="G53" s="135">
        <v>61</v>
      </c>
    </row>
    <row r="54" spans="1:7" ht="12" customHeight="1" x14ac:dyDescent="0.15">
      <c r="A54" s="47">
        <v>20</v>
      </c>
      <c r="B54" s="47">
        <v>411</v>
      </c>
      <c r="C54" s="47" t="s">
        <v>168</v>
      </c>
      <c r="D54" s="135">
        <v>420</v>
      </c>
      <c r="E54" s="135">
        <v>161</v>
      </c>
      <c r="F54" s="135">
        <v>130</v>
      </c>
      <c r="G54" s="135">
        <v>259</v>
      </c>
    </row>
    <row r="55" spans="1:7" ht="12" customHeight="1" x14ac:dyDescent="0.15">
      <c r="A55" s="47">
        <v>20</v>
      </c>
      <c r="B55" s="47">
        <v>412</v>
      </c>
      <c r="C55" s="47" t="s">
        <v>169</v>
      </c>
      <c r="D55" s="135">
        <v>114</v>
      </c>
      <c r="E55" s="135">
        <v>71</v>
      </c>
      <c r="F55" s="135">
        <v>59</v>
      </c>
      <c r="G55" s="135">
        <v>43</v>
      </c>
    </row>
    <row r="56" spans="1:7" ht="12" customHeight="1" x14ac:dyDescent="0.15">
      <c r="A56" s="47">
        <v>20</v>
      </c>
      <c r="B56" s="47">
        <v>413</v>
      </c>
      <c r="C56" s="47" t="s">
        <v>170</v>
      </c>
      <c r="D56" s="135">
        <v>102</v>
      </c>
      <c r="E56" s="135">
        <v>25</v>
      </c>
      <c r="F56" s="135">
        <v>19</v>
      </c>
      <c r="G56" s="135">
        <v>77</v>
      </c>
    </row>
    <row r="57" spans="1:7" ht="12" customHeight="1" x14ac:dyDescent="0.15">
      <c r="A57" s="47">
        <v>20</v>
      </c>
      <c r="B57" s="47">
        <v>414</v>
      </c>
      <c r="C57" s="47" t="s">
        <v>171</v>
      </c>
      <c r="D57" s="135">
        <v>199</v>
      </c>
      <c r="E57" s="135">
        <v>70</v>
      </c>
      <c r="F57" s="135">
        <v>56</v>
      </c>
      <c r="G57" s="135">
        <v>129</v>
      </c>
    </row>
    <row r="58" spans="1:7" ht="12" customHeight="1" x14ac:dyDescent="0.15">
      <c r="A58" s="47">
        <v>20</v>
      </c>
      <c r="B58" s="47">
        <v>415</v>
      </c>
      <c r="C58" s="47" t="s">
        <v>172</v>
      </c>
      <c r="D58" s="135">
        <v>443</v>
      </c>
      <c r="E58" s="135">
        <v>154</v>
      </c>
      <c r="F58" s="135">
        <v>129</v>
      </c>
      <c r="G58" s="135">
        <v>289</v>
      </c>
    </row>
    <row r="59" spans="1:7" ht="12" customHeight="1" x14ac:dyDescent="0.15">
      <c r="A59" s="47">
        <v>20</v>
      </c>
      <c r="B59" s="47">
        <v>416</v>
      </c>
      <c r="C59" s="47" t="s">
        <v>173</v>
      </c>
      <c r="D59" s="135">
        <v>602</v>
      </c>
      <c r="E59" s="135">
        <v>175</v>
      </c>
      <c r="F59" s="135">
        <v>143</v>
      </c>
      <c r="G59" s="135">
        <v>427</v>
      </c>
    </row>
    <row r="60" spans="1:7" ht="12" customHeight="1" x14ac:dyDescent="0.15">
      <c r="A60" s="47">
        <v>20</v>
      </c>
      <c r="B60" s="47">
        <v>417</v>
      </c>
      <c r="C60" s="47" t="s">
        <v>174</v>
      </c>
      <c r="D60" s="135">
        <v>188</v>
      </c>
      <c r="E60" s="135">
        <v>52</v>
      </c>
      <c r="F60" s="135">
        <v>40</v>
      </c>
      <c r="G60" s="135">
        <v>136</v>
      </c>
    </row>
    <row r="61" spans="1:7" ht="12" customHeight="1" x14ac:dyDescent="0.15">
      <c r="A61" s="47">
        <v>20</v>
      </c>
      <c r="B61" s="47">
        <v>422</v>
      </c>
      <c r="C61" s="47" t="s">
        <v>178</v>
      </c>
      <c r="D61" s="135">
        <v>145</v>
      </c>
      <c r="E61" s="135">
        <v>70</v>
      </c>
      <c r="F61" s="135">
        <v>53</v>
      </c>
      <c r="G61" s="135">
        <v>75</v>
      </c>
    </row>
    <row r="62" spans="1:7" ht="12" customHeight="1" x14ac:dyDescent="0.15">
      <c r="A62" s="47">
        <v>20</v>
      </c>
      <c r="B62" s="47">
        <v>423</v>
      </c>
      <c r="C62" s="47" t="s">
        <v>179</v>
      </c>
      <c r="D62" s="135">
        <v>260</v>
      </c>
      <c r="E62" s="135">
        <v>167</v>
      </c>
      <c r="F62" s="135">
        <v>128</v>
      </c>
      <c r="G62" s="135">
        <v>93</v>
      </c>
    </row>
    <row r="63" spans="1:7" ht="12" customHeight="1" x14ac:dyDescent="0.15">
      <c r="A63" s="47">
        <v>20</v>
      </c>
      <c r="B63" s="47">
        <v>425</v>
      </c>
      <c r="C63" s="47" t="s">
        <v>181</v>
      </c>
      <c r="D63" s="135">
        <v>206</v>
      </c>
      <c r="E63" s="135">
        <v>78</v>
      </c>
      <c r="F63" s="135">
        <v>61</v>
      </c>
      <c r="G63" s="135">
        <v>128</v>
      </c>
    </row>
    <row r="64" spans="1:7" ht="12" customHeight="1" x14ac:dyDescent="0.15">
      <c r="A64" s="47">
        <v>20</v>
      </c>
      <c r="B64" s="47">
        <v>429</v>
      </c>
      <c r="C64" s="47" t="s">
        <v>185</v>
      </c>
      <c r="D64" s="135">
        <v>42</v>
      </c>
      <c r="E64" s="135">
        <v>26</v>
      </c>
      <c r="F64" s="135">
        <v>20</v>
      </c>
      <c r="G64" s="135">
        <v>16</v>
      </c>
    </row>
    <row r="65" spans="1:7" ht="12" customHeight="1" x14ac:dyDescent="0.15">
      <c r="A65" s="47">
        <v>20</v>
      </c>
      <c r="B65" s="47">
        <v>430</v>
      </c>
      <c r="C65" s="47" t="s">
        <v>186</v>
      </c>
      <c r="D65" s="135">
        <v>138</v>
      </c>
      <c r="E65" s="135">
        <v>78</v>
      </c>
      <c r="F65" s="135">
        <v>61</v>
      </c>
      <c r="G65" s="135">
        <v>60</v>
      </c>
    </row>
    <row r="66" spans="1:7" ht="12" customHeight="1" x14ac:dyDescent="0.15">
      <c r="A66" s="47">
        <v>20</v>
      </c>
      <c r="B66" s="47">
        <v>432</v>
      </c>
      <c r="C66" s="47" t="s">
        <v>227</v>
      </c>
      <c r="D66" s="135">
        <v>1020</v>
      </c>
      <c r="E66" s="135">
        <v>410</v>
      </c>
      <c r="F66" s="135">
        <v>319</v>
      </c>
      <c r="G66" s="135">
        <v>605</v>
      </c>
    </row>
    <row r="67" spans="1:7" ht="12" customHeight="1" x14ac:dyDescent="0.15">
      <c r="A67" s="47">
        <v>20</v>
      </c>
      <c r="B67" s="47">
        <v>446</v>
      </c>
      <c r="C67" s="47" t="s">
        <v>191</v>
      </c>
      <c r="D67" s="135">
        <v>347</v>
      </c>
      <c r="E67" s="135">
        <v>196</v>
      </c>
      <c r="F67" s="135">
        <v>170</v>
      </c>
      <c r="G67" s="135">
        <v>151</v>
      </c>
    </row>
    <row r="68" spans="1:7" ht="12" customHeight="1" x14ac:dyDescent="0.15">
      <c r="A68" s="47">
        <v>20</v>
      </c>
      <c r="B68" s="47">
        <v>448</v>
      </c>
      <c r="C68" s="47" t="s">
        <v>193</v>
      </c>
      <c r="D68" s="135">
        <v>218</v>
      </c>
      <c r="E68" s="135">
        <v>86</v>
      </c>
      <c r="F68" s="135">
        <v>75</v>
      </c>
      <c r="G68" s="135">
        <v>132</v>
      </c>
    </row>
    <row r="69" spans="1:7" ht="12" customHeight="1" x14ac:dyDescent="0.15">
      <c r="A69" s="47">
        <v>20</v>
      </c>
      <c r="B69" s="47">
        <v>450</v>
      </c>
      <c r="C69" s="47" t="s">
        <v>195</v>
      </c>
      <c r="D69" s="135">
        <v>743</v>
      </c>
      <c r="E69" s="135">
        <v>172</v>
      </c>
      <c r="F69" s="135">
        <v>157</v>
      </c>
      <c r="G69" s="135">
        <v>571</v>
      </c>
    </row>
    <row r="70" spans="1:7" ht="12" customHeight="1" x14ac:dyDescent="0.15">
      <c r="A70" s="47">
        <v>20</v>
      </c>
      <c r="B70" s="47">
        <v>451</v>
      </c>
      <c r="C70" s="47" t="s">
        <v>196</v>
      </c>
      <c r="D70" s="135">
        <v>522</v>
      </c>
      <c r="E70" s="135">
        <v>97</v>
      </c>
      <c r="F70" s="135">
        <v>84</v>
      </c>
      <c r="G70" s="135">
        <v>425</v>
      </c>
    </row>
    <row r="71" spans="1:7" ht="12" customHeight="1" x14ac:dyDescent="0.15">
      <c r="A71" s="47">
        <v>20</v>
      </c>
      <c r="B71" s="47">
        <v>452</v>
      </c>
      <c r="C71" s="47" t="s">
        <v>228</v>
      </c>
      <c r="D71" s="135">
        <v>611</v>
      </c>
      <c r="E71" s="135">
        <v>325</v>
      </c>
      <c r="F71" s="135">
        <v>279</v>
      </c>
      <c r="G71" s="135">
        <v>286</v>
      </c>
    </row>
    <row r="72" spans="1:7" ht="12" customHeight="1" x14ac:dyDescent="0.15">
      <c r="A72" s="47">
        <v>20</v>
      </c>
      <c r="B72" s="47">
        <v>481</v>
      </c>
      <c r="C72" s="47" t="s">
        <v>204</v>
      </c>
      <c r="D72" s="135">
        <v>849</v>
      </c>
      <c r="E72" s="135">
        <v>682</v>
      </c>
      <c r="F72" s="135">
        <v>629</v>
      </c>
      <c r="G72" s="135">
        <v>167</v>
      </c>
    </row>
    <row r="73" spans="1:7" ht="12" customHeight="1" x14ac:dyDescent="0.15">
      <c r="A73" s="47">
        <v>20</v>
      </c>
      <c r="B73" s="47">
        <v>482</v>
      </c>
      <c r="C73" s="47" t="s">
        <v>205</v>
      </c>
      <c r="D73" s="135">
        <v>1120</v>
      </c>
      <c r="E73" s="135">
        <v>1010</v>
      </c>
      <c r="F73" s="135">
        <v>926</v>
      </c>
      <c r="G73" s="135">
        <v>110</v>
      </c>
    </row>
    <row r="74" spans="1:7" ht="12" customHeight="1" x14ac:dyDescent="0.15">
      <c r="A74" s="47">
        <v>20</v>
      </c>
      <c r="B74" s="47">
        <v>485</v>
      </c>
      <c r="C74" s="47" t="s">
        <v>208</v>
      </c>
      <c r="D74" s="135">
        <v>723</v>
      </c>
      <c r="E74" s="135">
        <v>626</v>
      </c>
      <c r="F74" s="135">
        <v>525</v>
      </c>
      <c r="G74" s="135">
        <v>97</v>
      </c>
    </row>
    <row r="75" spans="1:7" ht="12" customHeight="1" x14ac:dyDescent="0.15">
      <c r="A75" s="47">
        <v>20</v>
      </c>
      <c r="B75" s="47">
        <v>486</v>
      </c>
      <c r="C75" s="47" t="s">
        <v>209</v>
      </c>
      <c r="D75" s="135">
        <v>394</v>
      </c>
      <c r="E75" s="135">
        <v>318</v>
      </c>
      <c r="F75" s="135">
        <v>206</v>
      </c>
      <c r="G75" s="135">
        <v>76</v>
      </c>
    </row>
    <row r="76" spans="1:7" ht="12" customHeight="1" x14ac:dyDescent="0.15">
      <c r="A76" s="47">
        <v>20</v>
      </c>
      <c r="B76" s="47">
        <v>521</v>
      </c>
      <c r="C76" s="47" t="s">
        <v>210</v>
      </c>
      <c r="D76" s="135">
        <v>506</v>
      </c>
      <c r="E76" s="135">
        <v>176</v>
      </c>
      <c r="F76" s="135">
        <v>160</v>
      </c>
      <c r="G76" s="135">
        <v>330</v>
      </c>
    </row>
    <row r="77" spans="1:7" ht="12" customHeight="1" x14ac:dyDescent="0.15">
      <c r="A77" s="47">
        <v>20</v>
      </c>
      <c r="B77" s="47">
        <v>541</v>
      </c>
      <c r="C77" s="47" t="s">
        <v>211</v>
      </c>
      <c r="D77" s="135">
        <v>785</v>
      </c>
      <c r="E77" s="135">
        <v>154</v>
      </c>
      <c r="F77" s="135">
        <v>150</v>
      </c>
      <c r="G77" s="135">
        <v>631</v>
      </c>
    </row>
    <row r="78" spans="1:7" ht="12" customHeight="1" x14ac:dyDescent="0.15">
      <c r="A78" s="47">
        <v>20</v>
      </c>
      <c r="B78" s="47">
        <v>543</v>
      </c>
      <c r="C78" s="47" t="s">
        <v>212</v>
      </c>
      <c r="D78" s="135">
        <v>631</v>
      </c>
      <c r="E78" s="135">
        <v>129</v>
      </c>
      <c r="F78" s="135">
        <v>112</v>
      </c>
      <c r="G78" s="135">
        <v>502</v>
      </c>
    </row>
    <row r="79" spans="1:7" ht="12" customHeight="1" x14ac:dyDescent="0.15">
      <c r="A79" s="47">
        <v>20</v>
      </c>
      <c r="B79" s="47">
        <v>561</v>
      </c>
      <c r="C79" s="47" t="s">
        <v>213</v>
      </c>
      <c r="D79" s="135">
        <v>1010</v>
      </c>
      <c r="E79" s="135">
        <v>143</v>
      </c>
      <c r="F79" s="135">
        <v>114</v>
      </c>
      <c r="G79" s="135">
        <v>867</v>
      </c>
    </row>
    <row r="80" spans="1:7" ht="12" customHeight="1" x14ac:dyDescent="0.15">
      <c r="A80" s="47">
        <v>20</v>
      </c>
      <c r="B80" s="47">
        <v>562</v>
      </c>
      <c r="C80" s="47" t="s">
        <v>214</v>
      </c>
      <c r="D80" s="135">
        <v>859</v>
      </c>
      <c r="E80" s="135">
        <v>549</v>
      </c>
      <c r="F80" s="135">
        <v>450</v>
      </c>
      <c r="G80" s="135">
        <v>310</v>
      </c>
    </row>
    <row r="81" spans="1:12" ht="12" customHeight="1" x14ac:dyDescent="0.15">
      <c r="A81" s="47">
        <v>20</v>
      </c>
      <c r="B81" s="47">
        <v>563</v>
      </c>
      <c r="C81" s="47" t="s">
        <v>215</v>
      </c>
      <c r="D81" s="135">
        <v>300</v>
      </c>
      <c r="E81" s="135">
        <v>220</v>
      </c>
      <c r="F81" s="135">
        <v>165</v>
      </c>
      <c r="G81" s="135">
        <v>80</v>
      </c>
    </row>
    <row r="82" spans="1:12" ht="12" customHeight="1" x14ac:dyDescent="0.15">
      <c r="A82" s="47">
        <v>20</v>
      </c>
      <c r="B82" s="47">
        <v>583</v>
      </c>
      <c r="C82" s="47" t="s">
        <v>217</v>
      </c>
      <c r="D82" s="135">
        <v>1490</v>
      </c>
      <c r="E82" s="135">
        <v>922</v>
      </c>
      <c r="F82" s="135">
        <v>799</v>
      </c>
      <c r="G82" s="135">
        <v>566</v>
      </c>
    </row>
    <row r="83" spans="1:12" ht="12" customHeight="1" x14ac:dyDescent="0.15">
      <c r="A83" s="47">
        <v>20</v>
      </c>
      <c r="B83" s="47">
        <v>588</v>
      </c>
      <c r="C83" s="47" t="s">
        <v>220</v>
      </c>
      <c r="D83" s="135">
        <v>277</v>
      </c>
      <c r="E83" s="135">
        <v>66</v>
      </c>
      <c r="F83" s="135">
        <v>53</v>
      </c>
      <c r="G83" s="135">
        <v>211</v>
      </c>
    </row>
    <row r="84" spans="1:12" ht="12" customHeight="1" x14ac:dyDescent="0.15">
      <c r="A84" s="47">
        <v>20</v>
      </c>
      <c r="B84" s="47">
        <v>590</v>
      </c>
      <c r="C84" s="47" t="s">
        <v>229</v>
      </c>
      <c r="D84" s="135">
        <v>1730</v>
      </c>
      <c r="E84" s="135">
        <v>725</v>
      </c>
      <c r="F84" s="135">
        <v>618</v>
      </c>
      <c r="G84" s="135">
        <v>1000</v>
      </c>
    </row>
    <row r="85" spans="1:12" ht="12" customHeight="1" x14ac:dyDescent="0.15">
      <c r="A85" s="47">
        <v>20</v>
      </c>
      <c r="B85" s="47">
        <v>602</v>
      </c>
      <c r="C85" s="47" t="s">
        <v>223</v>
      </c>
      <c r="D85" s="135">
        <v>582</v>
      </c>
      <c r="E85" s="135">
        <v>331</v>
      </c>
      <c r="F85" s="135">
        <v>255</v>
      </c>
      <c r="G85" s="135">
        <v>251</v>
      </c>
    </row>
    <row r="86" spans="1:12" ht="12" customHeight="1" x14ac:dyDescent="0.15">
      <c r="A86" s="47"/>
      <c r="B86" s="47"/>
      <c r="C86" s="47"/>
    </row>
    <row r="87" spans="1:12" ht="12" customHeight="1" x14ac:dyDescent="0.15">
      <c r="A87" s="47"/>
      <c r="B87" s="47"/>
      <c r="C87" s="47" t="s">
        <v>52</v>
      </c>
      <c r="D87" s="135">
        <v>104400</v>
      </c>
      <c r="E87" s="135">
        <v>51100</v>
      </c>
      <c r="F87" s="135">
        <v>44800</v>
      </c>
      <c r="G87" s="135">
        <v>53300</v>
      </c>
    </row>
    <row r="88" spans="1:12" ht="12" customHeight="1" x14ac:dyDescent="0.15">
      <c r="A88" s="47"/>
      <c r="B88" s="47"/>
      <c r="C88" s="47"/>
    </row>
    <row r="89" spans="1:12" ht="12" customHeight="1" x14ac:dyDescent="0.15">
      <c r="A89" s="136" t="s">
        <v>23</v>
      </c>
      <c r="D89" s="135">
        <f>SUM(D9:D85)</f>
        <v>104405</v>
      </c>
      <c r="E89" s="135">
        <f>SUM(E9:E85)</f>
        <v>51134</v>
      </c>
      <c r="F89" s="135">
        <f>SUM(F9:F85)</f>
        <v>44809</v>
      </c>
      <c r="G89" s="135">
        <f>SUM(G9:G85)</f>
        <v>53255</v>
      </c>
    </row>
    <row r="90" spans="1:12" ht="12" customHeight="1" x14ac:dyDescent="0.15">
      <c r="A90" s="46" t="s">
        <v>70</v>
      </c>
    </row>
    <row r="91" spans="1:12" ht="12" customHeight="1" x14ac:dyDescent="0.15">
      <c r="A91" s="136" t="s">
        <v>71</v>
      </c>
    </row>
    <row r="92" spans="1:12" ht="12" customHeight="1" x14ac:dyDescent="0.15">
      <c r="A92" s="136" t="s">
        <v>72</v>
      </c>
    </row>
    <row r="93" spans="1:12" ht="12" customHeight="1" x14ac:dyDescent="0.15">
      <c r="A93" s="136" t="s">
        <v>64</v>
      </c>
    </row>
    <row r="94" spans="1:12" ht="12" customHeight="1" x14ac:dyDescent="0.15">
      <c r="A94" s="136" t="s">
        <v>65</v>
      </c>
    </row>
    <row r="95" spans="1:12" ht="12" customHeight="1" x14ac:dyDescent="0.15">
      <c r="A95" s="136" t="s">
        <v>45</v>
      </c>
    </row>
    <row r="96" spans="1:12" s="137" customFormat="1" ht="12" customHeight="1" x14ac:dyDescent="0.15">
      <c r="A96" s="136"/>
      <c r="D96" s="135"/>
      <c r="E96" s="135"/>
      <c r="F96" s="135"/>
      <c r="G96" s="135"/>
      <c r="H96" s="135"/>
      <c r="I96" s="135"/>
      <c r="J96" s="135"/>
      <c r="K96" s="135"/>
      <c r="L96" s="135"/>
    </row>
    <row r="97" spans="1:12" s="137" customFormat="1" ht="12" customHeight="1" x14ac:dyDescent="0.15">
      <c r="A97" s="136"/>
      <c r="D97" s="135"/>
      <c r="E97" s="135"/>
      <c r="F97" s="135"/>
      <c r="G97" s="135"/>
      <c r="H97" s="135"/>
      <c r="I97" s="135"/>
      <c r="J97" s="135"/>
      <c r="K97" s="135"/>
      <c r="L97" s="135"/>
    </row>
  </sheetData>
  <mergeCells count="2">
    <mergeCell ref="A5:A7"/>
    <mergeCell ref="B5:B7"/>
  </mergeCells>
  <phoneticPr fontId="5"/>
  <pageMargins left="0.59055118110236227" right="0.59055118110236227" top="0.59055118110236227" bottom="0.59055118110236227" header="0.31496062992125984" footer="0.31496062992125984"/>
  <pageSetup paperSize="9" scale="80" orientation="portrait" horizontalDpi="4294967292"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D6D9F7-E3F3-4495-8D17-5354060AA790}">
  <sheetPr>
    <tabColor theme="9" tint="0.39997558519241921"/>
  </sheetPr>
  <dimension ref="A1:I97"/>
  <sheetViews>
    <sheetView zoomScaleNormal="100" workbookViewId="0">
      <pane xSplit="3" ySplit="8" topLeftCell="D61" activePane="bottomRight" state="frozen"/>
      <selection activeCell="J70" sqref="J70"/>
      <selection pane="topRight" activeCell="J70" sqref="J70"/>
      <selection pane="bottomLeft" activeCell="J70" sqref="J70"/>
      <selection pane="bottomRight" activeCell="J70" sqref="J70"/>
    </sheetView>
  </sheetViews>
  <sheetFormatPr defaultColWidth="10" defaultRowHeight="12" customHeight="1" x14ac:dyDescent="0.15"/>
  <cols>
    <col min="1" max="2" width="4.85546875" style="137" customWidth="1"/>
    <col min="3" max="3" width="11.28515625" style="137" bestFit="1" customWidth="1"/>
    <col min="4" max="8" width="10" style="135" customWidth="1"/>
    <col min="9" max="256" width="10" style="135"/>
    <col min="257" max="258" width="4.85546875" style="135" customWidth="1"/>
    <col min="259" max="259" width="11.28515625" style="135" bestFit="1" customWidth="1"/>
    <col min="260" max="512" width="10" style="135"/>
    <col min="513" max="514" width="4.85546875" style="135" customWidth="1"/>
    <col min="515" max="515" width="11.28515625" style="135" bestFit="1" customWidth="1"/>
    <col min="516" max="768" width="10" style="135"/>
    <col min="769" max="770" width="4.85546875" style="135" customWidth="1"/>
    <col min="771" max="771" width="11.28515625" style="135" bestFit="1" customWidth="1"/>
    <col min="772" max="1024" width="10" style="135"/>
    <col min="1025" max="1026" width="4.85546875" style="135" customWidth="1"/>
    <col min="1027" max="1027" width="11.28515625" style="135" bestFit="1" customWidth="1"/>
    <col min="1028" max="1280" width="10" style="135"/>
    <col min="1281" max="1282" width="4.85546875" style="135" customWidth="1"/>
    <col min="1283" max="1283" width="11.28515625" style="135" bestFit="1" customWidth="1"/>
    <col min="1284" max="1536" width="10" style="135"/>
    <col min="1537" max="1538" width="4.85546875" style="135" customWidth="1"/>
    <col min="1539" max="1539" width="11.28515625" style="135" bestFit="1" customWidth="1"/>
    <col min="1540" max="1792" width="10" style="135"/>
    <col min="1793" max="1794" width="4.85546875" style="135" customWidth="1"/>
    <col min="1795" max="1795" width="11.28515625" style="135" bestFit="1" customWidth="1"/>
    <col min="1796" max="2048" width="10" style="135"/>
    <col min="2049" max="2050" width="4.85546875" style="135" customWidth="1"/>
    <col min="2051" max="2051" width="11.28515625" style="135" bestFit="1" customWidth="1"/>
    <col min="2052" max="2304" width="10" style="135"/>
    <col min="2305" max="2306" width="4.85546875" style="135" customWidth="1"/>
    <col min="2307" max="2307" width="11.28515625" style="135" bestFit="1" customWidth="1"/>
    <col min="2308" max="2560" width="10" style="135"/>
    <col min="2561" max="2562" width="4.85546875" style="135" customWidth="1"/>
    <col min="2563" max="2563" width="11.28515625" style="135" bestFit="1" customWidth="1"/>
    <col min="2564" max="2816" width="10" style="135"/>
    <col min="2817" max="2818" width="4.85546875" style="135" customWidth="1"/>
    <col min="2819" max="2819" width="11.28515625" style="135" bestFit="1" customWidth="1"/>
    <col min="2820" max="3072" width="10" style="135"/>
    <col min="3073" max="3074" width="4.85546875" style="135" customWidth="1"/>
    <col min="3075" max="3075" width="11.28515625" style="135" bestFit="1" customWidth="1"/>
    <col min="3076" max="3328" width="10" style="135"/>
    <col min="3329" max="3330" width="4.85546875" style="135" customWidth="1"/>
    <col min="3331" max="3331" width="11.28515625" style="135" bestFit="1" customWidth="1"/>
    <col min="3332" max="3584" width="10" style="135"/>
    <col min="3585" max="3586" width="4.85546875" style="135" customWidth="1"/>
    <col min="3587" max="3587" width="11.28515625" style="135" bestFit="1" customWidth="1"/>
    <col min="3588" max="3840" width="10" style="135"/>
    <col min="3841" max="3842" width="4.85546875" style="135" customWidth="1"/>
    <col min="3843" max="3843" width="11.28515625" style="135" bestFit="1" customWidth="1"/>
    <col min="3844" max="4096" width="10" style="135"/>
    <col min="4097" max="4098" width="4.85546875" style="135" customWidth="1"/>
    <col min="4099" max="4099" width="11.28515625" style="135" bestFit="1" customWidth="1"/>
    <col min="4100" max="4352" width="10" style="135"/>
    <col min="4353" max="4354" width="4.85546875" style="135" customWidth="1"/>
    <col min="4355" max="4355" width="11.28515625" style="135" bestFit="1" customWidth="1"/>
    <col min="4356" max="4608" width="10" style="135"/>
    <col min="4609" max="4610" width="4.85546875" style="135" customWidth="1"/>
    <col min="4611" max="4611" width="11.28515625" style="135" bestFit="1" customWidth="1"/>
    <col min="4612" max="4864" width="10" style="135"/>
    <col min="4865" max="4866" width="4.85546875" style="135" customWidth="1"/>
    <col min="4867" max="4867" width="11.28515625" style="135" bestFit="1" customWidth="1"/>
    <col min="4868" max="5120" width="10" style="135"/>
    <col min="5121" max="5122" width="4.85546875" style="135" customWidth="1"/>
    <col min="5123" max="5123" width="11.28515625" style="135" bestFit="1" customWidth="1"/>
    <col min="5124" max="5376" width="10" style="135"/>
    <col min="5377" max="5378" width="4.85546875" style="135" customWidth="1"/>
    <col min="5379" max="5379" width="11.28515625" style="135" bestFit="1" customWidth="1"/>
    <col min="5380" max="5632" width="10" style="135"/>
    <col min="5633" max="5634" width="4.85546875" style="135" customWidth="1"/>
    <col min="5635" max="5635" width="11.28515625" style="135" bestFit="1" customWidth="1"/>
    <col min="5636" max="5888" width="10" style="135"/>
    <col min="5889" max="5890" width="4.85546875" style="135" customWidth="1"/>
    <col min="5891" max="5891" width="11.28515625" style="135" bestFit="1" customWidth="1"/>
    <col min="5892" max="6144" width="10" style="135"/>
    <col min="6145" max="6146" width="4.85546875" style="135" customWidth="1"/>
    <col min="6147" max="6147" width="11.28515625" style="135" bestFit="1" customWidth="1"/>
    <col min="6148" max="6400" width="10" style="135"/>
    <col min="6401" max="6402" width="4.85546875" style="135" customWidth="1"/>
    <col min="6403" max="6403" width="11.28515625" style="135" bestFit="1" customWidth="1"/>
    <col min="6404" max="6656" width="10" style="135"/>
    <col min="6657" max="6658" width="4.85546875" style="135" customWidth="1"/>
    <col min="6659" max="6659" width="11.28515625" style="135" bestFit="1" customWidth="1"/>
    <col min="6660" max="6912" width="10" style="135"/>
    <col min="6913" max="6914" width="4.85546875" style="135" customWidth="1"/>
    <col min="6915" max="6915" width="11.28515625" style="135" bestFit="1" customWidth="1"/>
    <col min="6916" max="7168" width="10" style="135"/>
    <col min="7169" max="7170" width="4.85546875" style="135" customWidth="1"/>
    <col min="7171" max="7171" width="11.28515625" style="135" bestFit="1" customWidth="1"/>
    <col min="7172" max="7424" width="10" style="135"/>
    <col min="7425" max="7426" width="4.85546875" style="135" customWidth="1"/>
    <col min="7427" max="7427" width="11.28515625" style="135" bestFit="1" customWidth="1"/>
    <col min="7428" max="7680" width="10" style="135"/>
    <col min="7681" max="7682" width="4.85546875" style="135" customWidth="1"/>
    <col min="7683" max="7683" width="11.28515625" style="135" bestFit="1" customWidth="1"/>
    <col min="7684" max="7936" width="10" style="135"/>
    <col min="7937" max="7938" width="4.85546875" style="135" customWidth="1"/>
    <col min="7939" max="7939" width="11.28515625" style="135" bestFit="1" customWidth="1"/>
    <col min="7940" max="8192" width="10" style="135"/>
    <col min="8193" max="8194" width="4.85546875" style="135" customWidth="1"/>
    <col min="8195" max="8195" width="11.28515625" style="135" bestFit="1" customWidth="1"/>
    <col min="8196" max="8448" width="10" style="135"/>
    <col min="8449" max="8450" width="4.85546875" style="135" customWidth="1"/>
    <col min="8451" max="8451" width="11.28515625" style="135" bestFit="1" customWidth="1"/>
    <col min="8452" max="8704" width="10" style="135"/>
    <col min="8705" max="8706" width="4.85546875" style="135" customWidth="1"/>
    <col min="8707" max="8707" width="11.28515625" style="135" bestFit="1" customWidth="1"/>
    <col min="8708" max="8960" width="10" style="135"/>
    <col min="8961" max="8962" width="4.85546875" style="135" customWidth="1"/>
    <col min="8963" max="8963" width="11.28515625" style="135" bestFit="1" customWidth="1"/>
    <col min="8964" max="9216" width="10" style="135"/>
    <col min="9217" max="9218" width="4.85546875" style="135" customWidth="1"/>
    <col min="9219" max="9219" width="11.28515625" style="135" bestFit="1" customWidth="1"/>
    <col min="9220" max="9472" width="10" style="135"/>
    <col min="9473" max="9474" width="4.85546875" style="135" customWidth="1"/>
    <col min="9475" max="9475" width="11.28515625" style="135" bestFit="1" customWidth="1"/>
    <col min="9476" max="9728" width="10" style="135"/>
    <col min="9729" max="9730" width="4.85546875" style="135" customWidth="1"/>
    <col min="9731" max="9731" width="11.28515625" style="135" bestFit="1" customWidth="1"/>
    <col min="9732" max="9984" width="10" style="135"/>
    <col min="9985" max="9986" width="4.85546875" style="135" customWidth="1"/>
    <col min="9987" max="9987" width="11.28515625" style="135" bestFit="1" customWidth="1"/>
    <col min="9988" max="10240" width="10" style="135"/>
    <col min="10241" max="10242" width="4.85546875" style="135" customWidth="1"/>
    <col min="10243" max="10243" width="11.28515625" style="135" bestFit="1" customWidth="1"/>
    <col min="10244" max="10496" width="10" style="135"/>
    <col min="10497" max="10498" width="4.85546875" style="135" customWidth="1"/>
    <col min="10499" max="10499" width="11.28515625" style="135" bestFit="1" customWidth="1"/>
    <col min="10500" max="10752" width="10" style="135"/>
    <col min="10753" max="10754" width="4.85546875" style="135" customWidth="1"/>
    <col min="10755" max="10755" width="11.28515625" style="135" bestFit="1" customWidth="1"/>
    <col min="10756" max="11008" width="10" style="135"/>
    <col min="11009" max="11010" width="4.85546875" style="135" customWidth="1"/>
    <col min="11011" max="11011" width="11.28515625" style="135" bestFit="1" customWidth="1"/>
    <col min="11012" max="11264" width="10" style="135"/>
    <col min="11265" max="11266" width="4.85546875" style="135" customWidth="1"/>
    <col min="11267" max="11267" width="11.28515625" style="135" bestFit="1" customWidth="1"/>
    <col min="11268" max="11520" width="10" style="135"/>
    <col min="11521" max="11522" width="4.85546875" style="135" customWidth="1"/>
    <col min="11523" max="11523" width="11.28515625" style="135" bestFit="1" customWidth="1"/>
    <col min="11524" max="11776" width="10" style="135"/>
    <col min="11777" max="11778" width="4.85546875" style="135" customWidth="1"/>
    <col min="11779" max="11779" width="11.28515625" style="135" bestFit="1" customWidth="1"/>
    <col min="11780" max="12032" width="10" style="135"/>
    <col min="12033" max="12034" width="4.85546875" style="135" customWidth="1"/>
    <col min="12035" max="12035" width="11.28515625" style="135" bestFit="1" customWidth="1"/>
    <col min="12036" max="12288" width="10" style="135"/>
    <col min="12289" max="12290" width="4.85546875" style="135" customWidth="1"/>
    <col min="12291" max="12291" width="11.28515625" style="135" bestFit="1" customWidth="1"/>
    <col min="12292" max="12544" width="10" style="135"/>
    <col min="12545" max="12546" width="4.85546875" style="135" customWidth="1"/>
    <col min="12547" max="12547" width="11.28515625" style="135" bestFit="1" customWidth="1"/>
    <col min="12548" max="12800" width="10" style="135"/>
    <col min="12801" max="12802" width="4.85546875" style="135" customWidth="1"/>
    <col min="12803" max="12803" width="11.28515625" style="135" bestFit="1" customWidth="1"/>
    <col min="12804" max="13056" width="10" style="135"/>
    <col min="13057" max="13058" width="4.85546875" style="135" customWidth="1"/>
    <col min="13059" max="13059" width="11.28515625" style="135" bestFit="1" customWidth="1"/>
    <col min="13060" max="13312" width="10" style="135"/>
    <col min="13313" max="13314" width="4.85546875" style="135" customWidth="1"/>
    <col min="13315" max="13315" width="11.28515625" style="135" bestFit="1" customWidth="1"/>
    <col min="13316" max="13568" width="10" style="135"/>
    <col min="13569" max="13570" width="4.85546875" style="135" customWidth="1"/>
    <col min="13571" max="13571" width="11.28515625" style="135" bestFit="1" customWidth="1"/>
    <col min="13572" max="13824" width="10" style="135"/>
    <col min="13825" max="13826" width="4.85546875" style="135" customWidth="1"/>
    <col min="13827" max="13827" width="11.28515625" style="135" bestFit="1" customWidth="1"/>
    <col min="13828" max="14080" width="10" style="135"/>
    <col min="14081" max="14082" width="4.85546875" style="135" customWidth="1"/>
    <col min="14083" max="14083" width="11.28515625" style="135" bestFit="1" customWidth="1"/>
    <col min="14084" max="14336" width="10" style="135"/>
    <col min="14337" max="14338" width="4.85546875" style="135" customWidth="1"/>
    <col min="14339" max="14339" width="11.28515625" style="135" bestFit="1" customWidth="1"/>
    <col min="14340" max="14592" width="10" style="135"/>
    <col min="14593" max="14594" width="4.85546875" style="135" customWidth="1"/>
    <col min="14595" max="14595" width="11.28515625" style="135" bestFit="1" customWidth="1"/>
    <col min="14596" max="14848" width="10" style="135"/>
    <col min="14849" max="14850" width="4.85546875" style="135" customWidth="1"/>
    <col min="14851" max="14851" width="11.28515625" style="135" bestFit="1" customWidth="1"/>
    <col min="14852" max="15104" width="10" style="135"/>
    <col min="15105" max="15106" width="4.85546875" style="135" customWidth="1"/>
    <col min="15107" max="15107" width="11.28515625" style="135" bestFit="1" customWidth="1"/>
    <col min="15108" max="15360" width="10" style="135"/>
    <col min="15361" max="15362" width="4.85546875" style="135" customWidth="1"/>
    <col min="15363" max="15363" width="11.28515625" style="135" bestFit="1" customWidth="1"/>
    <col min="15364" max="15616" width="10" style="135"/>
    <col min="15617" max="15618" width="4.85546875" style="135" customWidth="1"/>
    <col min="15619" max="15619" width="11.28515625" style="135" bestFit="1" customWidth="1"/>
    <col min="15620" max="15872" width="10" style="135"/>
    <col min="15873" max="15874" width="4.85546875" style="135" customWidth="1"/>
    <col min="15875" max="15875" width="11.28515625" style="135" bestFit="1" customWidth="1"/>
    <col min="15876" max="16128" width="10" style="135"/>
    <col min="16129" max="16130" width="4.85546875" style="135" customWidth="1"/>
    <col min="16131" max="16131" width="11.28515625" style="135" bestFit="1" customWidth="1"/>
    <col min="16132" max="16384" width="10" style="135"/>
  </cols>
  <sheetData>
    <row r="1" spans="1:9" s="48" customFormat="1" ht="12" customHeight="1" x14ac:dyDescent="0.15">
      <c r="A1" s="58" t="s">
        <v>38</v>
      </c>
      <c r="F1" s="59"/>
      <c r="G1" s="59"/>
      <c r="I1" s="49"/>
    </row>
    <row r="2" spans="1:9" s="48" customFormat="1" ht="12" customHeight="1" x14ac:dyDescent="0.15">
      <c r="A2" s="130" t="s">
        <v>73</v>
      </c>
      <c r="F2" s="59"/>
      <c r="G2" s="59"/>
    </row>
    <row r="3" spans="1:9" s="48" customFormat="1" ht="12" customHeight="1" x14ac:dyDescent="0.15">
      <c r="A3" s="131" t="s">
        <v>36</v>
      </c>
      <c r="F3" s="59"/>
      <c r="G3" s="59"/>
    </row>
    <row r="4" spans="1:9" s="48" customFormat="1" ht="12" customHeight="1" x14ac:dyDescent="0.15">
      <c r="A4" s="58" t="s">
        <v>112</v>
      </c>
    </row>
    <row r="5" spans="1:9" s="48" customFormat="1" ht="12" customHeight="1" x14ac:dyDescent="0.15">
      <c r="A5" s="337" t="s">
        <v>68</v>
      </c>
      <c r="B5" s="340" t="s">
        <v>69</v>
      </c>
      <c r="C5" s="54" t="s">
        <v>15</v>
      </c>
      <c r="D5" s="311" t="s">
        <v>2</v>
      </c>
      <c r="E5" s="314" t="s">
        <v>5</v>
      </c>
      <c r="F5" s="56"/>
      <c r="G5" s="315" t="s">
        <v>60</v>
      </c>
    </row>
    <row r="6" spans="1:9" s="48" customFormat="1" ht="12" customHeight="1" x14ac:dyDescent="0.15">
      <c r="A6" s="338"/>
      <c r="B6" s="341"/>
      <c r="C6" s="53"/>
      <c r="D6" s="312"/>
      <c r="E6" s="312" t="s">
        <v>16</v>
      </c>
      <c r="F6" s="61" t="s">
        <v>6</v>
      </c>
      <c r="G6" s="312" t="s">
        <v>16</v>
      </c>
    </row>
    <row r="7" spans="1:9" s="48" customFormat="1" ht="12" customHeight="1" x14ac:dyDescent="0.15">
      <c r="A7" s="339"/>
      <c r="B7" s="342"/>
      <c r="C7" s="51"/>
      <c r="D7" s="313"/>
      <c r="E7" s="313"/>
      <c r="F7" s="51"/>
      <c r="G7" s="313"/>
    </row>
    <row r="8" spans="1:9" s="48" customFormat="1" ht="12" customHeight="1" x14ac:dyDescent="0.15">
      <c r="A8" s="50"/>
      <c r="B8" s="50"/>
      <c r="C8" s="50"/>
      <c r="D8" s="49" t="s">
        <v>20</v>
      </c>
      <c r="E8" s="49" t="s">
        <v>20</v>
      </c>
      <c r="F8" s="49" t="s">
        <v>20</v>
      </c>
      <c r="G8" s="49" t="s">
        <v>20</v>
      </c>
    </row>
    <row r="9" spans="1:9" ht="12" customHeight="1" x14ac:dyDescent="0.15">
      <c r="A9" s="47">
        <v>20</v>
      </c>
      <c r="B9" s="47">
        <v>201</v>
      </c>
      <c r="C9" s="47" t="s">
        <v>113</v>
      </c>
      <c r="D9" s="135">
        <v>7870</v>
      </c>
      <c r="E9" s="135">
        <v>2160</v>
      </c>
      <c r="F9" s="135">
        <v>1950</v>
      </c>
      <c r="G9" s="135">
        <v>5710</v>
      </c>
    </row>
    <row r="10" spans="1:9" ht="12" customHeight="1" x14ac:dyDescent="0.15">
      <c r="A10" s="47">
        <v>20</v>
      </c>
      <c r="B10" s="47">
        <v>202</v>
      </c>
      <c r="C10" s="47" t="s">
        <v>114</v>
      </c>
      <c r="D10" s="135">
        <v>7130</v>
      </c>
      <c r="E10" s="135">
        <v>4440</v>
      </c>
      <c r="F10" s="135">
        <v>4050</v>
      </c>
      <c r="G10" s="135">
        <v>2680</v>
      </c>
    </row>
    <row r="11" spans="1:9" ht="12" customHeight="1" x14ac:dyDescent="0.15">
      <c r="A11" s="47">
        <v>20</v>
      </c>
      <c r="B11" s="47">
        <v>203</v>
      </c>
      <c r="C11" s="47" t="s">
        <v>115</v>
      </c>
      <c r="D11" s="135">
        <v>5170</v>
      </c>
      <c r="E11" s="135">
        <v>2760</v>
      </c>
      <c r="F11" s="135">
        <v>2440</v>
      </c>
      <c r="G11" s="135">
        <v>2410</v>
      </c>
    </row>
    <row r="12" spans="1:9" ht="12" customHeight="1" x14ac:dyDescent="0.15">
      <c r="A12" s="47">
        <v>20</v>
      </c>
      <c r="B12" s="47">
        <v>204</v>
      </c>
      <c r="C12" s="47" t="s">
        <v>116</v>
      </c>
      <c r="D12" s="135">
        <v>207</v>
      </c>
      <c r="E12" s="135">
        <v>73</v>
      </c>
      <c r="F12" s="135">
        <v>62</v>
      </c>
      <c r="G12" s="135">
        <v>134</v>
      </c>
    </row>
    <row r="13" spans="1:9" ht="12" customHeight="1" x14ac:dyDescent="0.15">
      <c r="A13" s="47">
        <v>20</v>
      </c>
      <c r="B13" s="47">
        <v>205</v>
      </c>
      <c r="C13" s="47" t="s">
        <v>117</v>
      </c>
      <c r="D13" s="135">
        <v>2850</v>
      </c>
      <c r="E13" s="135">
        <v>962</v>
      </c>
      <c r="F13" s="135">
        <v>824</v>
      </c>
      <c r="G13" s="135">
        <v>1880</v>
      </c>
    </row>
    <row r="14" spans="1:9" ht="12" customHeight="1" x14ac:dyDescent="0.15">
      <c r="A14" s="47">
        <v>20</v>
      </c>
      <c r="B14" s="47">
        <v>206</v>
      </c>
      <c r="C14" s="47" t="s">
        <v>118</v>
      </c>
      <c r="D14" s="135">
        <v>608</v>
      </c>
      <c r="E14" s="135">
        <v>400</v>
      </c>
      <c r="F14" s="135">
        <v>383</v>
      </c>
      <c r="G14" s="135">
        <v>208</v>
      </c>
    </row>
    <row r="15" spans="1:9" ht="12" customHeight="1" x14ac:dyDescent="0.15">
      <c r="A15" s="47">
        <v>20</v>
      </c>
      <c r="B15" s="47">
        <v>207</v>
      </c>
      <c r="C15" s="47" t="s">
        <v>119</v>
      </c>
      <c r="D15" s="135">
        <v>1700</v>
      </c>
      <c r="E15" s="135">
        <v>223</v>
      </c>
      <c r="F15" s="135">
        <v>211</v>
      </c>
      <c r="G15" s="135">
        <v>1480</v>
      </c>
    </row>
    <row r="16" spans="1:9" ht="12" customHeight="1" x14ac:dyDescent="0.15">
      <c r="A16" s="47">
        <v>20</v>
      </c>
      <c r="B16" s="47">
        <v>208</v>
      </c>
      <c r="C16" s="47" t="s">
        <v>120</v>
      </c>
      <c r="D16" s="135">
        <v>2580</v>
      </c>
      <c r="E16" s="135">
        <v>997</v>
      </c>
      <c r="F16" s="135">
        <v>861</v>
      </c>
      <c r="G16" s="135">
        <v>1580</v>
      </c>
    </row>
    <row r="17" spans="1:7" ht="12" customHeight="1" x14ac:dyDescent="0.15">
      <c r="A17" s="47">
        <v>20</v>
      </c>
      <c r="B17" s="47">
        <v>209</v>
      </c>
      <c r="C17" s="47" t="s">
        <v>121</v>
      </c>
      <c r="D17" s="135">
        <v>5080</v>
      </c>
      <c r="E17" s="135">
        <v>3350</v>
      </c>
      <c r="F17" s="135">
        <v>2910</v>
      </c>
      <c r="G17" s="135">
        <v>1740</v>
      </c>
    </row>
    <row r="18" spans="1:7" ht="12" customHeight="1" x14ac:dyDescent="0.15">
      <c r="A18" s="47">
        <v>20</v>
      </c>
      <c r="B18" s="47">
        <v>210</v>
      </c>
      <c r="C18" s="47" t="s">
        <v>122</v>
      </c>
      <c r="D18" s="135">
        <v>1800</v>
      </c>
      <c r="E18" s="135">
        <v>1360</v>
      </c>
      <c r="F18" s="135">
        <v>1180</v>
      </c>
      <c r="G18" s="135">
        <v>444</v>
      </c>
    </row>
    <row r="19" spans="1:7" ht="12" customHeight="1" x14ac:dyDescent="0.15">
      <c r="A19" s="47">
        <v>20</v>
      </c>
      <c r="B19" s="47">
        <v>211</v>
      </c>
      <c r="C19" s="47" t="s">
        <v>123</v>
      </c>
      <c r="D19" s="135">
        <v>2880</v>
      </c>
      <c r="E19" s="135">
        <v>571</v>
      </c>
      <c r="F19" s="135">
        <v>506</v>
      </c>
      <c r="G19" s="135">
        <v>2310</v>
      </c>
    </row>
    <row r="20" spans="1:7" ht="12" customHeight="1" x14ac:dyDescent="0.15">
      <c r="A20" s="47">
        <v>20</v>
      </c>
      <c r="B20" s="47">
        <v>212</v>
      </c>
      <c r="C20" s="47" t="s">
        <v>124</v>
      </c>
      <c r="D20" s="135">
        <v>2390</v>
      </c>
      <c r="E20" s="135">
        <v>2040</v>
      </c>
      <c r="F20" s="135">
        <v>1800</v>
      </c>
      <c r="G20" s="135">
        <v>357</v>
      </c>
    </row>
    <row r="21" spans="1:7" ht="12" customHeight="1" x14ac:dyDescent="0.15">
      <c r="A21" s="47">
        <v>20</v>
      </c>
      <c r="B21" s="47">
        <v>213</v>
      </c>
      <c r="C21" s="47" t="s">
        <v>125</v>
      </c>
      <c r="D21" s="135">
        <v>3190</v>
      </c>
      <c r="E21" s="135">
        <v>1730</v>
      </c>
      <c r="F21" s="135">
        <v>1460</v>
      </c>
      <c r="G21" s="135">
        <v>1470</v>
      </c>
    </row>
    <row r="22" spans="1:7" ht="12" customHeight="1" x14ac:dyDescent="0.15">
      <c r="A22" s="47">
        <v>20</v>
      </c>
      <c r="B22" s="47">
        <v>214</v>
      </c>
      <c r="C22" s="47" t="s">
        <v>126</v>
      </c>
      <c r="D22" s="135">
        <v>2320</v>
      </c>
      <c r="E22" s="135">
        <v>1340</v>
      </c>
      <c r="F22" s="135">
        <v>1140</v>
      </c>
      <c r="G22" s="135">
        <v>980</v>
      </c>
    </row>
    <row r="23" spans="1:7" ht="12" customHeight="1" x14ac:dyDescent="0.15">
      <c r="A23" s="47">
        <v>20</v>
      </c>
      <c r="B23" s="47">
        <v>215</v>
      </c>
      <c r="C23" s="47" t="s">
        <v>127</v>
      </c>
      <c r="D23" s="135">
        <v>2870</v>
      </c>
      <c r="E23" s="135">
        <v>903</v>
      </c>
      <c r="F23" s="135">
        <v>816</v>
      </c>
      <c r="G23" s="135">
        <v>1970</v>
      </c>
    </row>
    <row r="24" spans="1:7" ht="12" customHeight="1" x14ac:dyDescent="0.15">
      <c r="A24" s="47">
        <v>20</v>
      </c>
      <c r="B24" s="47">
        <v>217</v>
      </c>
      <c r="C24" s="47" t="s">
        <v>128</v>
      </c>
      <c r="D24" s="135">
        <v>6210</v>
      </c>
      <c r="E24" s="135">
        <v>3780</v>
      </c>
      <c r="F24" s="135">
        <v>3420</v>
      </c>
      <c r="G24" s="135">
        <v>2430</v>
      </c>
    </row>
    <row r="25" spans="1:7" ht="12" customHeight="1" x14ac:dyDescent="0.15">
      <c r="A25" s="47">
        <v>20</v>
      </c>
      <c r="B25" s="47">
        <v>218</v>
      </c>
      <c r="C25" s="47" t="s">
        <v>129</v>
      </c>
      <c r="D25" s="135">
        <v>1520</v>
      </c>
      <c r="E25" s="135">
        <v>791</v>
      </c>
      <c r="F25" s="135">
        <v>757</v>
      </c>
      <c r="G25" s="135">
        <v>725</v>
      </c>
    </row>
    <row r="26" spans="1:7" ht="12" customHeight="1" x14ac:dyDescent="0.15">
      <c r="A26" s="47">
        <v>20</v>
      </c>
      <c r="B26" s="47">
        <v>219</v>
      </c>
      <c r="C26" s="47" t="s">
        <v>130</v>
      </c>
      <c r="D26" s="135">
        <v>2340</v>
      </c>
      <c r="E26" s="135">
        <v>1070</v>
      </c>
      <c r="F26" s="135">
        <v>927</v>
      </c>
      <c r="G26" s="135">
        <v>1270</v>
      </c>
    </row>
    <row r="27" spans="1:7" ht="12" customHeight="1" x14ac:dyDescent="0.15">
      <c r="A27" s="47">
        <v>20</v>
      </c>
      <c r="B27" s="47">
        <v>220</v>
      </c>
      <c r="C27" s="47" t="s">
        <v>225</v>
      </c>
      <c r="D27" s="135">
        <v>6450</v>
      </c>
      <c r="E27" s="135">
        <v>4950</v>
      </c>
      <c r="F27" s="135">
        <v>4500</v>
      </c>
      <c r="G27" s="135">
        <v>1510</v>
      </c>
    </row>
    <row r="28" spans="1:7" ht="12" customHeight="1" x14ac:dyDescent="0.15">
      <c r="A28" s="47">
        <v>20</v>
      </c>
      <c r="B28" s="47">
        <v>303</v>
      </c>
      <c r="C28" s="47" t="s">
        <v>132</v>
      </c>
      <c r="D28" s="135">
        <v>878</v>
      </c>
      <c r="E28" s="135">
        <v>164</v>
      </c>
      <c r="F28" s="135">
        <v>139</v>
      </c>
      <c r="G28" s="135">
        <v>714</v>
      </c>
    </row>
    <row r="29" spans="1:7" ht="12" customHeight="1" x14ac:dyDescent="0.15">
      <c r="A29" s="47">
        <v>20</v>
      </c>
      <c r="B29" s="47">
        <v>304</v>
      </c>
      <c r="C29" s="47" t="s">
        <v>133</v>
      </c>
      <c r="D29" s="135">
        <v>1880</v>
      </c>
      <c r="E29" s="135">
        <v>37</v>
      </c>
      <c r="F29" s="135">
        <v>31</v>
      </c>
      <c r="G29" s="135">
        <v>1850</v>
      </c>
    </row>
    <row r="30" spans="1:7" ht="12" customHeight="1" x14ac:dyDescent="0.15">
      <c r="A30" s="47">
        <v>20</v>
      </c>
      <c r="B30" s="47">
        <v>305</v>
      </c>
      <c r="C30" s="47" t="s">
        <v>134</v>
      </c>
      <c r="D30" s="135">
        <v>1950</v>
      </c>
      <c r="E30" s="135">
        <v>92</v>
      </c>
      <c r="F30" s="135">
        <v>80</v>
      </c>
      <c r="G30" s="135">
        <v>1860</v>
      </c>
    </row>
    <row r="31" spans="1:7" ht="12" customHeight="1" x14ac:dyDescent="0.15">
      <c r="A31" s="47">
        <v>20</v>
      </c>
      <c r="B31" s="47">
        <v>306</v>
      </c>
      <c r="C31" s="47" t="s">
        <v>135</v>
      </c>
      <c r="D31" s="135">
        <v>245</v>
      </c>
      <c r="E31" s="135">
        <v>29</v>
      </c>
      <c r="F31" s="135">
        <v>25</v>
      </c>
      <c r="G31" s="135">
        <v>216</v>
      </c>
    </row>
    <row r="32" spans="1:7" ht="12" customHeight="1" x14ac:dyDescent="0.15">
      <c r="A32" s="47">
        <v>20</v>
      </c>
      <c r="B32" s="47">
        <v>307</v>
      </c>
      <c r="C32" s="47" t="s">
        <v>136</v>
      </c>
      <c r="D32" s="135">
        <v>149</v>
      </c>
      <c r="E32" s="135">
        <v>25</v>
      </c>
      <c r="F32" s="135">
        <v>20</v>
      </c>
      <c r="G32" s="135">
        <v>124</v>
      </c>
    </row>
    <row r="33" spans="1:7" ht="12" customHeight="1" x14ac:dyDescent="0.15">
      <c r="A33" s="47">
        <v>20</v>
      </c>
      <c r="B33" s="47">
        <v>309</v>
      </c>
      <c r="C33" s="47" t="s">
        <v>137</v>
      </c>
      <c r="D33" s="135">
        <v>1190</v>
      </c>
      <c r="E33" s="135">
        <v>644</v>
      </c>
      <c r="F33" s="135">
        <v>560</v>
      </c>
      <c r="G33" s="135">
        <v>541</v>
      </c>
    </row>
    <row r="34" spans="1:7" ht="12" customHeight="1" x14ac:dyDescent="0.15">
      <c r="A34" s="47">
        <v>20</v>
      </c>
      <c r="B34" s="47">
        <v>321</v>
      </c>
      <c r="C34" s="47" t="s">
        <v>138</v>
      </c>
      <c r="D34" s="135">
        <v>339</v>
      </c>
      <c r="E34" s="135">
        <v>92</v>
      </c>
      <c r="F34" s="135">
        <v>81</v>
      </c>
      <c r="G34" s="135">
        <v>247</v>
      </c>
    </row>
    <row r="35" spans="1:7" ht="12" customHeight="1" x14ac:dyDescent="0.15">
      <c r="A35" s="47">
        <v>20</v>
      </c>
      <c r="B35" s="47">
        <v>323</v>
      </c>
      <c r="C35" s="47" t="s">
        <v>140</v>
      </c>
      <c r="D35" s="135">
        <v>749</v>
      </c>
      <c r="E35" s="135">
        <v>201</v>
      </c>
      <c r="F35" s="135">
        <v>177</v>
      </c>
      <c r="G35" s="135">
        <v>548</v>
      </c>
    </row>
    <row r="36" spans="1:7" ht="12" customHeight="1" x14ac:dyDescent="0.15">
      <c r="A36" s="47">
        <v>20</v>
      </c>
      <c r="B36" s="47">
        <v>324</v>
      </c>
      <c r="C36" s="47" t="s">
        <v>141</v>
      </c>
      <c r="D36" s="135">
        <v>1250</v>
      </c>
      <c r="E36" s="135">
        <v>702</v>
      </c>
      <c r="F36" s="135">
        <v>600</v>
      </c>
      <c r="G36" s="135">
        <v>548</v>
      </c>
    </row>
    <row r="37" spans="1:7" ht="12" customHeight="1" x14ac:dyDescent="0.15">
      <c r="A37" s="47">
        <v>20</v>
      </c>
      <c r="B37" s="47">
        <v>349</v>
      </c>
      <c r="C37" s="47" t="s">
        <v>148</v>
      </c>
      <c r="D37" s="135">
        <v>437</v>
      </c>
      <c r="E37" s="135">
        <v>233</v>
      </c>
      <c r="F37" s="135">
        <v>184</v>
      </c>
      <c r="G37" s="135">
        <v>204</v>
      </c>
    </row>
    <row r="38" spans="1:7" ht="12" customHeight="1" x14ac:dyDescent="0.15">
      <c r="A38" s="47">
        <v>20</v>
      </c>
      <c r="B38" s="47">
        <v>350</v>
      </c>
      <c r="C38" s="47" t="s">
        <v>226</v>
      </c>
      <c r="D38" s="135">
        <v>865</v>
      </c>
      <c r="E38" s="135">
        <v>445</v>
      </c>
      <c r="F38" s="135">
        <v>360</v>
      </c>
      <c r="G38" s="135">
        <v>420</v>
      </c>
    </row>
    <row r="39" spans="1:7" ht="12" customHeight="1" x14ac:dyDescent="0.15">
      <c r="A39" s="47">
        <v>20</v>
      </c>
      <c r="B39" s="47">
        <v>361</v>
      </c>
      <c r="C39" s="47" t="s">
        <v>149</v>
      </c>
      <c r="D39" s="135">
        <v>56</v>
      </c>
      <c r="E39" s="135">
        <v>29</v>
      </c>
      <c r="F39" s="135">
        <v>23</v>
      </c>
      <c r="G39" s="135">
        <v>27</v>
      </c>
    </row>
    <row r="40" spans="1:7" ht="12" customHeight="1" x14ac:dyDescent="0.15">
      <c r="A40" s="47">
        <v>20</v>
      </c>
      <c r="B40" s="47">
        <v>362</v>
      </c>
      <c r="C40" s="47" t="s">
        <v>150</v>
      </c>
      <c r="D40" s="135">
        <v>1570</v>
      </c>
      <c r="E40" s="135">
        <v>894</v>
      </c>
      <c r="F40" s="135">
        <v>728</v>
      </c>
      <c r="G40" s="135">
        <v>675</v>
      </c>
    </row>
    <row r="41" spans="1:7" ht="12" customHeight="1" x14ac:dyDescent="0.15">
      <c r="A41" s="47">
        <v>20</v>
      </c>
      <c r="B41" s="47">
        <v>363</v>
      </c>
      <c r="C41" s="47" t="s">
        <v>151</v>
      </c>
      <c r="D41" s="135">
        <v>1130</v>
      </c>
      <c r="E41" s="135">
        <v>557</v>
      </c>
      <c r="F41" s="135">
        <v>483</v>
      </c>
      <c r="G41" s="135">
        <v>575</v>
      </c>
    </row>
    <row r="42" spans="1:7" ht="12" customHeight="1" x14ac:dyDescent="0.15">
      <c r="A42" s="47">
        <v>20</v>
      </c>
      <c r="B42" s="47">
        <v>382</v>
      </c>
      <c r="C42" s="47" t="s">
        <v>153</v>
      </c>
      <c r="D42" s="135">
        <v>898</v>
      </c>
      <c r="E42" s="135">
        <v>522</v>
      </c>
      <c r="F42" s="135">
        <v>458</v>
      </c>
      <c r="G42" s="135">
        <v>376</v>
      </c>
    </row>
    <row r="43" spans="1:7" ht="12" customHeight="1" x14ac:dyDescent="0.15">
      <c r="A43" s="47">
        <v>20</v>
      </c>
      <c r="B43" s="47">
        <v>383</v>
      </c>
      <c r="C43" s="47" t="s">
        <v>154</v>
      </c>
      <c r="D43" s="135">
        <v>1460</v>
      </c>
      <c r="E43" s="135">
        <v>683</v>
      </c>
      <c r="F43" s="135">
        <v>598</v>
      </c>
      <c r="G43" s="135">
        <v>779</v>
      </c>
    </row>
    <row r="44" spans="1:7" ht="12" customHeight="1" x14ac:dyDescent="0.15">
      <c r="A44" s="47">
        <v>20</v>
      </c>
      <c r="B44" s="47">
        <v>384</v>
      </c>
      <c r="C44" s="47" t="s">
        <v>155</v>
      </c>
      <c r="D44" s="135">
        <v>1140</v>
      </c>
      <c r="E44" s="135">
        <v>812</v>
      </c>
      <c r="F44" s="135">
        <v>705</v>
      </c>
      <c r="G44" s="135">
        <v>328</v>
      </c>
    </row>
    <row r="45" spans="1:7" ht="12" customHeight="1" x14ac:dyDescent="0.15">
      <c r="A45" s="47">
        <v>20</v>
      </c>
      <c r="B45" s="47">
        <v>385</v>
      </c>
      <c r="C45" s="47" t="s">
        <v>156</v>
      </c>
      <c r="D45" s="135">
        <v>841</v>
      </c>
      <c r="E45" s="135">
        <v>509</v>
      </c>
      <c r="F45" s="135">
        <v>442</v>
      </c>
      <c r="G45" s="135">
        <v>332</v>
      </c>
    </row>
    <row r="46" spans="1:7" ht="12" customHeight="1" x14ac:dyDescent="0.15">
      <c r="A46" s="47">
        <v>20</v>
      </c>
      <c r="B46" s="47">
        <v>386</v>
      </c>
      <c r="C46" s="47" t="s">
        <v>157</v>
      </c>
      <c r="D46" s="135">
        <v>757</v>
      </c>
      <c r="E46" s="135">
        <v>415</v>
      </c>
      <c r="F46" s="135">
        <v>352</v>
      </c>
      <c r="G46" s="135">
        <v>342</v>
      </c>
    </row>
    <row r="47" spans="1:7" ht="12" customHeight="1" x14ac:dyDescent="0.15">
      <c r="A47" s="47">
        <v>20</v>
      </c>
      <c r="B47" s="47">
        <v>388</v>
      </c>
      <c r="C47" s="47" t="s">
        <v>159</v>
      </c>
      <c r="D47" s="135">
        <v>485</v>
      </c>
      <c r="E47" s="135">
        <v>389</v>
      </c>
      <c r="F47" s="135">
        <v>335</v>
      </c>
      <c r="G47" s="135">
        <v>96</v>
      </c>
    </row>
    <row r="48" spans="1:7" ht="12" customHeight="1" x14ac:dyDescent="0.15">
      <c r="A48" s="47">
        <v>20</v>
      </c>
      <c r="B48" s="47">
        <v>402</v>
      </c>
      <c r="C48" s="47" t="s">
        <v>160</v>
      </c>
      <c r="D48" s="135">
        <v>1050</v>
      </c>
      <c r="E48" s="135">
        <v>242</v>
      </c>
      <c r="F48" s="135">
        <v>202</v>
      </c>
      <c r="G48" s="135">
        <v>809</v>
      </c>
    </row>
    <row r="49" spans="1:7" ht="12" customHeight="1" x14ac:dyDescent="0.15">
      <c r="A49" s="47">
        <v>20</v>
      </c>
      <c r="B49" s="47">
        <v>403</v>
      </c>
      <c r="C49" s="47" t="s">
        <v>161</v>
      </c>
      <c r="D49" s="135">
        <v>918</v>
      </c>
      <c r="E49" s="135">
        <v>272</v>
      </c>
      <c r="F49" s="135">
        <v>228</v>
      </c>
      <c r="G49" s="135">
        <v>646</v>
      </c>
    </row>
    <row r="50" spans="1:7" ht="12" customHeight="1" x14ac:dyDescent="0.15">
      <c r="A50" s="47">
        <v>20</v>
      </c>
      <c r="B50" s="47">
        <v>404</v>
      </c>
      <c r="C50" s="47" t="s">
        <v>162</v>
      </c>
      <c r="D50" s="135">
        <v>479</v>
      </c>
      <c r="E50" s="135">
        <v>229</v>
      </c>
      <c r="F50" s="135">
        <v>178</v>
      </c>
      <c r="G50" s="135">
        <v>250</v>
      </c>
    </row>
    <row r="51" spans="1:7" ht="12" customHeight="1" x14ac:dyDescent="0.15">
      <c r="A51" s="47">
        <v>20</v>
      </c>
      <c r="B51" s="47">
        <v>407</v>
      </c>
      <c r="C51" s="47" t="s">
        <v>164</v>
      </c>
      <c r="D51" s="135">
        <v>422</v>
      </c>
      <c r="E51" s="135">
        <v>203</v>
      </c>
      <c r="F51" s="135">
        <v>164</v>
      </c>
      <c r="G51" s="135">
        <v>219</v>
      </c>
    </row>
    <row r="52" spans="1:7" ht="12" customHeight="1" x14ac:dyDescent="0.15">
      <c r="A52" s="47">
        <v>20</v>
      </c>
      <c r="B52" s="47">
        <v>409</v>
      </c>
      <c r="C52" s="47" t="s">
        <v>166</v>
      </c>
      <c r="D52" s="135">
        <v>23</v>
      </c>
      <c r="E52" s="135">
        <v>8</v>
      </c>
      <c r="F52" s="135">
        <v>6</v>
      </c>
      <c r="G52" s="135">
        <v>15</v>
      </c>
    </row>
    <row r="53" spans="1:7" ht="12" customHeight="1" x14ac:dyDescent="0.15">
      <c r="A53" s="47">
        <v>20</v>
      </c>
      <c r="B53" s="47">
        <v>410</v>
      </c>
      <c r="C53" s="47" t="s">
        <v>167</v>
      </c>
      <c r="D53" s="135">
        <v>112</v>
      </c>
      <c r="E53" s="135">
        <v>51</v>
      </c>
      <c r="F53" s="135">
        <v>38</v>
      </c>
      <c r="G53" s="135">
        <v>61</v>
      </c>
    </row>
    <row r="54" spans="1:7" ht="12" customHeight="1" x14ac:dyDescent="0.15">
      <c r="A54" s="47">
        <v>20</v>
      </c>
      <c r="B54" s="47">
        <v>411</v>
      </c>
      <c r="C54" s="47" t="s">
        <v>168</v>
      </c>
      <c r="D54" s="135">
        <v>419</v>
      </c>
      <c r="E54" s="135">
        <v>161</v>
      </c>
      <c r="F54" s="135">
        <v>130</v>
      </c>
      <c r="G54" s="135">
        <v>258</v>
      </c>
    </row>
    <row r="55" spans="1:7" ht="12" customHeight="1" x14ac:dyDescent="0.15">
      <c r="A55" s="47">
        <v>20</v>
      </c>
      <c r="B55" s="47">
        <v>412</v>
      </c>
      <c r="C55" s="47" t="s">
        <v>169</v>
      </c>
      <c r="D55" s="135">
        <v>110</v>
      </c>
      <c r="E55" s="135">
        <v>66</v>
      </c>
      <c r="F55" s="135">
        <v>55</v>
      </c>
      <c r="G55" s="135">
        <v>44</v>
      </c>
    </row>
    <row r="56" spans="1:7" ht="12" customHeight="1" x14ac:dyDescent="0.15">
      <c r="A56" s="47">
        <v>20</v>
      </c>
      <c r="B56" s="47">
        <v>413</v>
      </c>
      <c r="C56" s="47" t="s">
        <v>170</v>
      </c>
      <c r="D56" s="135">
        <v>102</v>
      </c>
      <c r="E56" s="135">
        <v>24</v>
      </c>
      <c r="F56" s="135">
        <v>18</v>
      </c>
      <c r="G56" s="135">
        <v>78</v>
      </c>
    </row>
    <row r="57" spans="1:7" ht="12" customHeight="1" x14ac:dyDescent="0.15">
      <c r="A57" s="47">
        <v>20</v>
      </c>
      <c r="B57" s="47">
        <v>414</v>
      </c>
      <c r="C57" s="47" t="s">
        <v>171</v>
      </c>
      <c r="D57" s="135">
        <v>197</v>
      </c>
      <c r="E57" s="135">
        <v>70</v>
      </c>
      <c r="F57" s="135">
        <v>56</v>
      </c>
      <c r="G57" s="135">
        <v>127</v>
      </c>
    </row>
    <row r="58" spans="1:7" ht="12" customHeight="1" x14ac:dyDescent="0.15">
      <c r="A58" s="47">
        <v>20</v>
      </c>
      <c r="B58" s="47">
        <v>415</v>
      </c>
      <c r="C58" s="47" t="s">
        <v>172</v>
      </c>
      <c r="D58" s="135">
        <v>443</v>
      </c>
      <c r="E58" s="135">
        <v>154</v>
      </c>
      <c r="F58" s="135">
        <v>129</v>
      </c>
      <c r="G58" s="135">
        <v>289</v>
      </c>
    </row>
    <row r="59" spans="1:7" ht="12" customHeight="1" x14ac:dyDescent="0.15">
      <c r="A59" s="47">
        <v>20</v>
      </c>
      <c r="B59" s="47">
        <v>416</v>
      </c>
      <c r="C59" s="47" t="s">
        <v>173</v>
      </c>
      <c r="D59" s="135">
        <v>600</v>
      </c>
      <c r="E59" s="135">
        <v>175</v>
      </c>
      <c r="F59" s="135">
        <v>143</v>
      </c>
      <c r="G59" s="135">
        <v>425</v>
      </c>
    </row>
    <row r="60" spans="1:7" ht="12" customHeight="1" x14ac:dyDescent="0.15">
      <c r="A60" s="47">
        <v>20</v>
      </c>
      <c r="B60" s="47">
        <v>417</v>
      </c>
      <c r="C60" s="47" t="s">
        <v>174</v>
      </c>
      <c r="D60" s="135">
        <v>188</v>
      </c>
      <c r="E60" s="135">
        <v>49</v>
      </c>
      <c r="F60" s="135">
        <v>38</v>
      </c>
      <c r="G60" s="135">
        <v>139</v>
      </c>
    </row>
    <row r="61" spans="1:7" ht="12" customHeight="1" x14ac:dyDescent="0.15">
      <c r="A61" s="47">
        <v>20</v>
      </c>
      <c r="B61" s="47">
        <v>422</v>
      </c>
      <c r="C61" s="47" t="s">
        <v>178</v>
      </c>
      <c r="D61" s="135">
        <v>144</v>
      </c>
      <c r="E61" s="135">
        <v>69</v>
      </c>
      <c r="F61" s="135">
        <v>52</v>
      </c>
      <c r="G61" s="135">
        <v>75</v>
      </c>
    </row>
    <row r="62" spans="1:7" ht="12" customHeight="1" x14ac:dyDescent="0.15">
      <c r="A62" s="47">
        <v>20</v>
      </c>
      <c r="B62" s="47">
        <v>423</v>
      </c>
      <c r="C62" s="47" t="s">
        <v>179</v>
      </c>
      <c r="D62" s="135">
        <v>259</v>
      </c>
      <c r="E62" s="135">
        <v>167</v>
      </c>
      <c r="F62" s="135">
        <v>128</v>
      </c>
      <c r="G62" s="135">
        <v>92</v>
      </c>
    </row>
    <row r="63" spans="1:7" ht="12" customHeight="1" x14ac:dyDescent="0.15">
      <c r="A63" s="47">
        <v>20</v>
      </c>
      <c r="B63" s="47">
        <v>425</v>
      </c>
      <c r="C63" s="47" t="s">
        <v>181</v>
      </c>
      <c r="D63" s="135">
        <v>200</v>
      </c>
      <c r="E63" s="135">
        <v>71</v>
      </c>
      <c r="F63" s="135">
        <v>56</v>
      </c>
      <c r="G63" s="135">
        <v>129</v>
      </c>
    </row>
    <row r="64" spans="1:7" ht="12" customHeight="1" x14ac:dyDescent="0.15">
      <c r="A64" s="47">
        <v>20</v>
      </c>
      <c r="B64" s="47">
        <v>429</v>
      </c>
      <c r="C64" s="47" t="s">
        <v>185</v>
      </c>
      <c r="D64" s="135">
        <v>42</v>
      </c>
      <c r="E64" s="135">
        <v>24</v>
      </c>
      <c r="F64" s="135">
        <v>18</v>
      </c>
      <c r="G64" s="135">
        <v>18</v>
      </c>
    </row>
    <row r="65" spans="1:7" ht="12" customHeight="1" x14ac:dyDescent="0.15">
      <c r="A65" s="47">
        <v>20</v>
      </c>
      <c r="B65" s="47">
        <v>430</v>
      </c>
      <c r="C65" s="47" t="s">
        <v>186</v>
      </c>
      <c r="D65" s="135">
        <v>134</v>
      </c>
      <c r="E65" s="135">
        <v>77</v>
      </c>
      <c r="F65" s="135">
        <v>60</v>
      </c>
      <c r="G65" s="135">
        <v>57</v>
      </c>
    </row>
    <row r="66" spans="1:7" ht="12" customHeight="1" x14ac:dyDescent="0.15">
      <c r="A66" s="47">
        <v>20</v>
      </c>
      <c r="B66" s="47">
        <v>432</v>
      </c>
      <c r="C66" s="47" t="s">
        <v>227</v>
      </c>
      <c r="D66" s="135">
        <v>999</v>
      </c>
      <c r="E66" s="135">
        <v>394</v>
      </c>
      <c r="F66" s="135">
        <v>306</v>
      </c>
      <c r="G66" s="135">
        <v>605</v>
      </c>
    </row>
    <row r="67" spans="1:7" ht="12" customHeight="1" x14ac:dyDescent="0.15">
      <c r="A67" s="47">
        <v>20</v>
      </c>
      <c r="B67" s="47">
        <v>446</v>
      </c>
      <c r="C67" s="47" t="s">
        <v>191</v>
      </c>
      <c r="D67" s="135">
        <v>331</v>
      </c>
      <c r="E67" s="135">
        <v>191</v>
      </c>
      <c r="F67" s="135">
        <v>166</v>
      </c>
      <c r="G67" s="135">
        <v>140</v>
      </c>
    </row>
    <row r="68" spans="1:7" ht="12" customHeight="1" x14ac:dyDescent="0.15">
      <c r="A68" s="47">
        <v>20</v>
      </c>
      <c r="B68" s="47">
        <v>448</v>
      </c>
      <c r="C68" s="47" t="s">
        <v>193</v>
      </c>
      <c r="D68" s="135">
        <v>217</v>
      </c>
      <c r="E68" s="135">
        <v>86</v>
      </c>
      <c r="F68" s="135">
        <v>75</v>
      </c>
      <c r="G68" s="135">
        <v>131</v>
      </c>
    </row>
    <row r="69" spans="1:7" ht="12" customHeight="1" x14ac:dyDescent="0.15">
      <c r="A69" s="47">
        <v>20</v>
      </c>
      <c r="B69" s="47">
        <v>450</v>
      </c>
      <c r="C69" s="47" t="s">
        <v>195</v>
      </c>
      <c r="D69" s="135">
        <v>742</v>
      </c>
      <c r="E69" s="135">
        <v>172</v>
      </c>
      <c r="F69" s="135">
        <v>157</v>
      </c>
      <c r="G69" s="135">
        <v>570</v>
      </c>
    </row>
    <row r="70" spans="1:7" ht="12" customHeight="1" x14ac:dyDescent="0.15">
      <c r="A70" s="47">
        <v>20</v>
      </c>
      <c r="B70" s="47">
        <v>451</v>
      </c>
      <c r="C70" s="47" t="s">
        <v>196</v>
      </c>
      <c r="D70" s="135">
        <v>521</v>
      </c>
      <c r="E70" s="135">
        <v>97</v>
      </c>
      <c r="F70" s="135">
        <v>84</v>
      </c>
      <c r="G70" s="135">
        <v>424</v>
      </c>
    </row>
    <row r="71" spans="1:7" ht="12" customHeight="1" x14ac:dyDescent="0.15">
      <c r="A71" s="47">
        <v>20</v>
      </c>
      <c r="B71" s="47">
        <v>452</v>
      </c>
      <c r="C71" s="47" t="s">
        <v>228</v>
      </c>
      <c r="D71" s="135">
        <v>615</v>
      </c>
      <c r="E71" s="135">
        <v>325</v>
      </c>
      <c r="F71" s="135">
        <v>279</v>
      </c>
      <c r="G71" s="135">
        <v>290</v>
      </c>
    </row>
    <row r="72" spans="1:7" ht="12" customHeight="1" x14ac:dyDescent="0.15">
      <c r="A72" s="47">
        <v>20</v>
      </c>
      <c r="B72" s="47">
        <v>481</v>
      </c>
      <c r="C72" s="47" t="s">
        <v>204</v>
      </c>
      <c r="D72" s="135">
        <v>848</v>
      </c>
      <c r="E72" s="135">
        <v>682</v>
      </c>
      <c r="F72" s="135">
        <v>629</v>
      </c>
      <c r="G72" s="135">
        <v>166</v>
      </c>
    </row>
    <row r="73" spans="1:7" ht="12" customHeight="1" x14ac:dyDescent="0.15">
      <c r="A73" s="47">
        <v>20</v>
      </c>
      <c r="B73" s="47">
        <v>482</v>
      </c>
      <c r="C73" s="47" t="s">
        <v>205</v>
      </c>
      <c r="D73" s="135">
        <v>1120</v>
      </c>
      <c r="E73" s="135">
        <v>1010</v>
      </c>
      <c r="F73" s="135">
        <v>924</v>
      </c>
      <c r="G73" s="135">
        <v>112</v>
      </c>
    </row>
    <row r="74" spans="1:7" ht="12" customHeight="1" x14ac:dyDescent="0.15">
      <c r="A74" s="47">
        <v>20</v>
      </c>
      <c r="B74" s="47">
        <v>485</v>
      </c>
      <c r="C74" s="47" t="s">
        <v>208</v>
      </c>
      <c r="D74" s="135">
        <v>719</v>
      </c>
      <c r="E74" s="135">
        <v>623</v>
      </c>
      <c r="F74" s="135">
        <v>522</v>
      </c>
      <c r="G74" s="135">
        <v>96</v>
      </c>
    </row>
    <row r="75" spans="1:7" ht="12" customHeight="1" x14ac:dyDescent="0.15">
      <c r="A75" s="47">
        <v>20</v>
      </c>
      <c r="B75" s="47">
        <v>486</v>
      </c>
      <c r="C75" s="47" t="s">
        <v>209</v>
      </c>
      <c r="D75" s="135">
        <v>393</v>
      </c>
      <c r="E75" s="135">
        <v>315</v>
      </c>
      <c r="F75" s="135">
        <v>204</v>
      </c>
      <c r="G75" s="135">
        <v>78</v>
      </c>
    </row>
    <row r="76" spans="1:7" ht="12" customHeight="1" x14ac:dyDescent="0.15">
      <c r="A76" s="47">
        <v>20</v>
      </c>
      <c r="B76" s="47">
        <v>521</v>
      </c>
      <c r="C76" s="47" t="s">
        <v>210</v>
      </c>
      <c r="D76" s="135">
        <v>500</v>
      </c>
      <c r="E76" s="135">
        <v>173</v>
      </c>
      <c r="F76" s="135">
        <v>157</v>
      </c>
      <c r="G76" s="135">
        <v>327</v>
      </c>
    </row>
    <row r="77" spans="1:7" ht="12" customHeight="1" x14ac:dyDescent="0.15">
      <c r="A77" s="47">
        <v>20</v>
      </c>
      <c r="B77" s="47">
        <v>541</v>
      </c>
      <c r="C77" s="47" t="s">
        <v>211</v>
      </c>
      <c r="D77" s="135">
        <v>773</v>
      </c>
      <c r="E77" s="135">
        <v>154</v>
      </c>
      <c r="F77" s="135">
        <v>150</v>
      </c>
      <c r="G77" s="135">
        <v>619</v>
      </c>
    </row>
    <row r="78" spans="1:7" ht="12" customHeight="1" x14ac:dyDescent="0.15">
      <c r="A78" s="47">
        <v>20</v>
      </c>
      <c r="B78" s="47">
        <v>543</v>
      </c>
      <c r="C78" s="47" t="s">
        <v>212</v>
      </c>
      <c r="D78" s="135">
        <v>629</v>
      </c>
      <c r="E78" s="135">
        <v>128</v>
      </c>
      <c r="F78" s="135">
        <v>111</v>
      </c>
      <c r="G78" s="135">
        <v>501</v>
      </c>
    </row>
    <row r="79" spans="1:7" ht="12" customHeight="1" x14ac:dyDescent="0.15">
      <c r="A79" s="47">
        <v>20</v>
      </c>
      <c r="B79" s="47">
        <v>561</v>
      </c>
      <c r="C79" s="47" t="s">
        <v>213</v>
      </c>
      <c r="D79" s="135">
        <v>1000</v>
      </c>
      <c r="E79" s="135">
        <v>140</v>
      </c>
      <c r="F79" s="135">
        <v>112</v>
      </c>
      <c r="G79" s="135">
        <v>864</v>
      </c>
    </row>
    <row r="80" spans="1:7" ht="12" customHeight="1" x14ac:dyDescent="0.15">
      <c r="A80" s="47">
        <v>20</v>
      </c>
      <c r="B80" s="47">
        <v>562</v>
      </c>
      <c r="C80" s="47" t="s">
        <v>214</v>
      </c>
      <c r="D80" s="135">
        <v>851</v>
      </c>
      <c r="E80" s="135">
        <v>549</v>
      </c>
      <c r="F80" s="135">
        <v>450</v>
      </c>
      <c r="G80" s="135">
        <v>302</v>
      </c>
    </row>
    <row r="81" spans="1:9" ht="12" customHeight="1" x14ac:dyDescent="0.15">
      <c r="A81" s="47">
        <v>20</v>
      </c>
      <c r="B81" s="47">
        <v>563</v>
      </c>
      <c r="C81" s="47" t="s">
        <v>215</v>
      </c>
      <c r="D81" s="135">
        <v>297</v>
      </c>
      <c r="E81" s="135">
        <v>219</v>
      </c>
      <c r="F81" s="135">
        <v>164</v>
      </c>
      <c r="G81" s="135">
        <v>78</v>
      </c>
    </row>
    <row r="82" spans="1:9" ht="12" customHeight="1" x14ac:dyDescent="0.15">
      <c r="A82" s="47">
        <v>20</v>
      </c>
      <c r="B82" s="47">
        <v>583</v>
      </c>
      <c r="C82" s="47" t="s">
        <v>217</v>
      </c>
      <c r="D82" s="135">
        <v>1480</v>
      </c>
      <c r="E82" s="135">
        <v>915</v>
      </c>
      <c r="F82" s="135">
        <v>793</v>
      </c>
      <c r="G82" s="135">
        <v>565</v>
      </c>
    </row>
    <row r="83" spans="1:9" ht="12" customHeight="1" x14ac:dyDescent="0.15">
      <c r="A83" s="47">
        <v>20</v>
      </c>
      <c r="B83" s="47">
        <v>588</v>
      </c>
      <c r="C83" s="47" t="s">
        <v>220</v>
      </c>
      <c r="D83" s="135">
        <v>261</v>
      </c>
      <c r="E83" s="135">
        <v>65</v>
      </c>
      <c r="F83" s="135">
        <v>52</v>
      </c>
      <c r="G83" s="135">
        <v>196</v>
      </c>
    </row>
    <row r="84" spans="1:9" ht="12" customHeight="1" x14ac:dyDescent="0.15">
      <c r="A84" s="47">
        <v>20</v>
      </c>
      <c r="B84" s="47">
        <v>590</v>
      </c>
      <c r="C84" s="47" t="s">
        <v>229</v>
      </c>
      <c r="D84" s="135">
        <v>1710</v>
      </c>
      <c r="E84" s="135">
        <v>715</v>
      </c>
      <c r="F84" s="135">
        <v>609</v>
      </c>
      <c r="G84" s="135">
        <v>990</v>
      </c>
    </row>
    <row r="85" spans="1:9" ht="12" customHeight="1" x14ac:dyDescent="0.15">
      <c r="A85" s="47">
        <v>20</v>
      </c>
      <c r="B85" s="47">
        <v>602</v>
      </c>
      <c r="C85" s="47" t="s">
        <v>223</v>
      </c>
      <c r="D85" s="135">
        <v>552</v>
      </c>
      <c r="E85" s="135">
        <v>321</v>
      </c>
      <c r="F85" s="135">
        <v>247</v>
      </c>
      <c r="G85" s="135">
        <v>231</v>
      </c>
    </row>
    <row r="86" spans="1:9" ht="12" customHeight="1" x14ac:dyDescent="0.15">
      <c r="A86" s="47"/>
      <c r="B86" s="47"/>
      <c r="C86" s="47"/>
    </row>
    <row r="87" spans="1:9" ht="12" customHeight="1" x14ac:dyDescent="0.15">
      <c r="A87" s="47"/>
      <c r="B87" s="47"/>
      <c r="C87" s="47" t="s">
        <v>52</v>
      </c>
      <c r="D87" s="135">
        <v>103800</v>
      </c>
      <c r="E87" s="135">
        <v>50700</v>
      </c>
      <c r="F87" s="135">
        <v>44500</v>
      </c>
      <c r="G87" s="135">
        <v>53100</v>
      </c>
    </row>
    <row r="88" spans="1:9" ht="12" customHeight="1" x14ac:dyDescent="0.15">
      <c r="A88" s="47"/>
      <c r="B88" s="47"/>
      <c r="C88" s="47"/>
    </row>
    <row r="89" spans="1:9" ht="12" customHeight="1" x14ac:dyDescent="0.15">
      <c r="A89" s="136" t="s">
        <v>23</v>
      </c>
      <c r="D89" s="135">
        <f>SUM(D9:D85)</f>
        <v>103834</v>
      </c>
      <c r="E89" s="135">
        <f>SUM(E9:E85)</f>
        <v>50760</v>
      </c>
      <c r="F89" s="135">
        <f>SUM(F9:F85)</f>
        <v>44468</v>
      </c>
      <c r="G89" s="135">
        <f>SUM(G9:G85)</f>
        <v>53106</v>
      </c>
    </row>
    <row r="90" spans="1:9" ht="12" customHeight="1" x14ac:dyDescent="0.15">
      <c r="A90" s="46" t="s">
        <v>74</v>
      </c>
    </row>
    <row r="91" spans="1:9" ht="12" customHeight="1" x14ac:dyDescent="0.15">
      <c r="A91" s="136" t="s">
        <v>71</v>
      </c>
    </row>
    <row r="92" spans="1:9" ht="12" customHeight="1" x14ac:dyDescent="0.15">
      <c r="A92" s="136" t="s">
        <v>72</v>
      </c>
    </row>
    <row r="93" spans="1:9" ht="12" customHeight="1" x14ac:dyDescent="0.15">
      <c r="A93" s="136" t="s">
        <v>64</v>
      </c>
    </row>
    <row r="94" spans="1:9" ht="12" customHeight="1" x14ac:dyDescent="0.15">
      <c r="A94" s="136" t="s">
        <v>65</v>
      </c>
    </row>
    <row r="95" spans="1:9" ht="12" customHeight="1" x14ac:dyDescent="0.15">
      <c r="A95" s="136" t="s">
        <v>45</v>
      </c>
    </row>
    <row r="96" spans="1:9" s="137" customFormat="1" ht="12" customHeight="1" x14ac:dyDescent="0.15">
      <c r="A96" s="136"/>
      <c r="D96" s="135"/>
      <c r="E96" s="135"/>
      <c r="F96" s="135"/>
      <c r="G96" s="135"/>
      <c r="H96" s="135"/>
      <c r="I96" s="135"/>
    </row>
    <row r="97" spans="1:9" s="137" customFormat="1" ht="12" customHeight="1" x14ac:dyDescent="0.15">
      <c r="A97" s="136"/>
      <c r="D97" s="135"/>
      <c r="E97" s="135"/>
      <c r="F97" s="135"/>
      <c r="G97" s="135"/>
      <c r="H97" s="135"/>
      <c r="I97" s="135"/>
    </row>
  </sheetData>
  <mergeCells count="2">
    <mergeCell ref="A5:A7"/>
    <mergeCell ref="B5:B7"/>
  </mergeCells>
  <phoneticPr fontId="5"/>
  <pageMargins left="0.59055118110236227" right="0.59055118110236227" top="0.59055118110236227" bottom="0.59055118110236227" header="0.31496062992125984" footer="0.31496062992125984"/>
  <pageSetup paperSize="9" scale="80" orientation="portrait" horizontalDpi="4294967292" r:id="rId1"/>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8D2C54-B98F-4145-9517-B97AC7312F8E}">
  <sheetPr>
    <tabColor rgb="FF00B050"/>
  </sheetPr>
  <dimension ref="A1:J66"/>
  <sheetViews>
    <sheetView zoomScaleNormal="100" workbookViewId="0">
      <pane xSplit="1" ySplit="7" topLeftCell="B40" activePane="bottomRight" state="frozen"/>
      <selection pane="topRight" activeCell="B1" sqref="B1"/>
      <selection pane="bottomLeft" activeCell="A8" sqref="A8"/>
      <selection pane="bottomRight" activeCell="G68" sqref="G68"/>
    </sheetView>
  </sheetViews>
  <sheetFormatPr defaultRowHeight="11.25" x14ac:dyDescent="0.15"/>
  <cols>
    <col min="1" max="1" width="15.5703125" style="251" customWidth="1"/>
    <col min="2" max="10" width="13.28515625" style="251" customWidth="1"/>
    <col min="11" max="256" width="9.140625" style="251"/>
    <col min="257" max="257" width="15.5703125" style="251" customWidth="1"/>
    <col min="258" max="266" width="13.28515625" style="251" customWidth="1"/>
    <col min="267" max="512" width="9.140625" style="251"/>
    <col min="513" max="513" width="15.5703125" style="251" customWidth="1"/>
    <col min="514" max="522" width="13.28515625" style="251" customWidth="1"/>
    <col min="523" max="768" width="9.140625" style="251"/>
    <col min="769" max="769" width="15.5703125" style="251" customWidth="1"/>
    <col min="770" max="778" width="13.28515625" style="251" customWidth="1"/>
    <col min="779" max="1024" width="9.140625" style="251"/>
    <col min="1025" max="1025" width="15.5703125" style="251" customWidth="1"/>
    <col min="1026" max="1034" width="13.28515625" style="251" customWidth="1"/>
    <col min="1035" max="1280" width="9.140625" style="251"/>
    <col min="1281" max="1281" width="15.5703125" style="251" customWidth="1"/>
    <col min="1282" max="1290" width="13.28515625" style="251" customWidth="1"/>
    <col min="1291" max="1536" width="9.140625" style="251"/>
    <col min="1537" max="1537" width="15.5703125" style="251" customWidth="1"/>
    <col min="1538" max="1546" width="13.28515625" style="251" customWidth="1"/>
    <col min="1547" max="1792" width="9.140625" style="251"/>
    <col min="1793" max="1793" width="15.5703125" style="251" customWidth="1"/>
    <col min="1794" max="1802" width="13.28515625" style="251" customWidth="1"/>
    <col min="1803" max="2048" width="9.140625" style="251"/>
    <col min="2049" max="2049" width="15.5703125" style="251" customWidth="1"/>
    <col min="2050" max="2058" width="13.28515625" style="251" customWidth="1"/>
    <col min="2059" max="2304" width="9.140625" style="251"/>
    <col min="2305" max="2305" width="15.5703125" style="251" customWidth="1"/>
    <col min="2306" max="2314" width="13.28515625" style="251" customWidth="1"/>
    <col min="2315" max="2560" width="9.140625" style="251"/>
    <col min="2561" max="2561" width="15.5703125" style="251" customWidth="1"/>
    <col min="2562" max="2570" width="13.28515625" style="251" customWidth="1"/>
    <col min="2571" max="2816" width="9.140625" style="251"/>
    <col min="2817" max="2817" width="15.5703125" style="251" customWidth="1"/>
    <col min="2818" max="2826" width="13.28515625" style="251" customWidth="1"/>
    <col min="2827" max="3072" width="9.140625" style="251"/>
    <col min="3073" max="3073" width="15.5703125" style="251" customWidth="1"/>
    <col min="3074" max="3082" width="13.28515625" style="251" customWidth="1"/>
    <col min="3083" max="3328" width="9.140625" style="251"/>
    <col min="3329" max="3329" width="15.5703125" style="251" customWidth="1"/>
    <col min="3330" max="3338" width="13.28515625" style="251" customWidth="1"/>
    <col min="3339" max="3584" width="9.140625" style="251"/>
    <col min="3585" max="3585" width="15.5703125" style="251" customWidth="1"/>
    <col min="3586" max="3594" width="13.28515625" style="251" customWidth="1"/>
    <col min="3595" max="3840" width="9.140625" style="251"/>
    <col min="3841" max="3841" width="15.5703125" style="251" customWidth="1"/>
    <col min="3842" max="3850" width="13.28515625" style="251" customWidth="1"/>
    <col min="3851" max="4096" width="9.140625" style="251"/>
    <col min="4097" max="4097" width="15.5703125" style="251" customWidth="1"/>
    <col min="4098" max="4106" width="13.28515625" style="251" customWidth="1"/>
    <col min="4107" max="4352" width="9.140625" style="251"/>
    <col min="4353" max="4353" width="15.5703125" style="251" customWidth="1"/>
    <col min="4354" max="4362" width="13.28515625" style="251" customWidth="1"/>
    <col min="4363" max="4608" width="9.140625" style="251"/>
    <col min="4609" max="4609" width="15.5703125" style="251" customWidth="1"/>
    <col min="4610" max="4618" width="13.28515625" style="251" customWidth="1"/>
    <col min="4619" max="4864" width="9.140625" style="251"/>
    <col min="4865" max="4865" width="15.5703125" style="251" customWidth="1"/>
    <col min="4866" max="4874" width="13.28515625" style="251" customWidth="1"/>
    <col min="4875" max="5120" width="9.140625" style="251"/>
    <col min="5121" max="5121" width="15.5703125" style="251" customWidth="1"/>
    <col min="5122" max="5130" width="13.28515625" style="251" customWidth="1"/>
    <col min="5131" max="5376" width="9.140625" style="251"/>
    <col min="5377" max="5377" width="15.5703125" style="251" customWidth="1"/>
    <col min="5378" max="5386" width="13.28515625" style="251" customWidth="1"/>
    <col min="5387" max="5632" width="9.140625" style="251"/>
    <col min="5633" max="5633" width="15.5703125" style="251" customWidth="1"/>
    <col min="5634" max="5642" width="13.28515625" style="251" customWidth="1"/>
    <col min="5643" max="5888" width="9.140625" style="251"/>
    <col min="5889" max="5889" width="15.5703125" style="251" customWidth="1"/>
    <col min="5890" max="5898" width="13.28515625" style="251" customWidth="1"/>
    <col min="5899" max="6144" width="9.140625" style="251"/>
    <col min="6145" max="6145" width="15.5703125" style="251" customWidth="1"/>
    <col min="6146" max="6154" width="13.28515625" style="251" customWidth="1"/>
    <col min="6155" max="6400" width="9.140625" style="251"/>
    <col min="6401" max="6401" width="15.5703125" style="251" customWidth="1"/>
    <col min="6402" max="6410" width="13.28515625" style="251" customWidth="1"/>
    <col min="6411" max="6656" width="9.140625" style="251"/>
    <col min="6657" max="6657" width="15.5703125" style="251" customWidth="1"/>
    <col min="6658" max="6666" width="13.28515625" style="251" customWidth="1"/>
    <col min="6667" max="6912" width="9.140625" style="251"/>
    <col min="6913" max="6913" width="15.5703125" style="251" customWidth="1"/>
    <col min="6914" max="6922" width="13.28515625" style="251" customWidth="1"/>
    <col min="6923" max="7168" width="9.140625" style="251"/>
    <col min="7169" max="7169" width="15.5703125" style="251" customWidth="1"/>
    <col min="7170" max="7178" width="13.28515625" style="251" customWidth="1"/>
    <col min="7179" max="7424" width="9.140625" style="251"/>
    <col min="7425" max="7425" width="15.5703125" style="251" customWidth="1"/>
    <col min="7426" max="7434" width="13.28515625" style="251" customWidth="1"/>
    <col min="7435" max="7680" width="9.140625" style="251"/>
    <col min="7681" max="7681" width="15.5703125" style="251" customWidth="1"/>
    <col min="7682" max="7690" width="13.28515625" style="251" customWidth="1"/>
    <col min="7691" max="7936" width="9.140625" style="251"/>
    <col min="7937" max="7937" width="15.5703125" style="251" customWidth="1"/>
    <col min="7938" max="7946" width="13.28515625" style="251" customWidth="1"/>
    <col min="7947" max="8192" width="9.140625" style="251"/>
    <col min="8193" max="8193" width="15.5703125" style="251" customWidth="1"/>
    <col min="8194" max="8202" width="13.28515625" style="251" customWidth="1"/>
    <col min="8203" max="8448" width="9.140625" style="251"/>
    <col min="8449" max="8449" width="15.5703125" style="251" customWidth="1"/>
    <col min="8450" max="8458" width="13.28515625" style="251" customWidth="1"/>
    <col min="8459" max="8704" width="9.140625" style="251"/>
    <col min="8705" max="8705" width="15.5703125" style="251" customWidth="1"/>
    <col min="8706" max="8714" width="13.28515625" style="251" customWidth="1"/>
    <col min="8715" max="8960" width="9.140625" style="251"/>
    <col min="8961" max="8961" width="15.5703125" style="251" customWidth="1"/>
    <col min="8962" max="8970" width="13.28515625" style="251" customWidth="1"/>
    <col min="8971" max="9216" width="9.140625" style="251"/>
    <col min="9217" max="9217" width="15.5703125" style="251" customWidth="1"/>
    <col min="9218" max="9226" width="13.28515625" style="251" customWidth="1"/>
    <col min="9227" max="9472" width="9.140625" style="251"/>
    <col min="9473" max="9473" width="15.5703125" style="251" customWidth="1"/>
    <col min="9474" max="9482" width="13.28515625" style="251" customWidth="1"/>
    <col min="9483" max="9728" width="9.140625" style="251"/>
    <col min="9729" max="9729" width="15.5703125" style="251" customWidth="1"/>
    <col min="9730" max="9738" width="13.28515625" style="251" customWidth="1"/>
    <col min="9739" max="9984" width="9.140625" style="251"/>
    <col min="9985" max="9985" width="15.5703125" style="251" customWidth="1"/>
    <col min="9986" max="9994" width="13.28515625" style="251" customWidth="1"/>
    <col min="9995" max="10240" width="9.140625" style="251"/>
    <col min="10241" max="10241" width="15.5703125" style="251" customWidth="1"/>
    <col min="10242" max="10250" width="13.28515625" style="251" customWidth="1"/>
    <col min="10251" max="10496" width="9.140625" style="251"/>
    <col min="10497" max="10497" width="15.5703125" style="251" customWidth="1"/>
    <col min="10498" max="10506" width="13.28515625" style="251" customWidth="1"/>
    <col min="10507" max="10752" width="9.140625" style="251"/>
    <col min="10753" max="10753" width="15.5703125" style="251" customWidth="1"/>
    <col min="10754" max="10762" width="13.28515625" style="251" customWidth="1"/>
    <col min="10763" max="11008" width="9.140625" style="251"/>
    <col min="11009" max="11009" width="15.5703125" style="251" customWidth="1"/>
    <col min="11010" max="11018" width="13.28515625" style="251" customWidth="1"/>
    <col min="11019" max="11264" width="9.140625" style="251"/>
    <col min="11265" max="11265" width="15.5703125" style="251" customWidth="1"/>
    <col min="11266" max="11274" width="13.28515625" style="251" customWidth="1"/>
    <col min="11275" max="11520" width="9.140625" style="251"/>
    <col min="11521" max="11521" width="15.5703125" style="251" customWidth="1"/>
    <col min="11522" max="11530" width="13.28515625" style="251" customWidth="1"/>
    <col min="11531" max="11776" width="9.140625" style="251"/>
    <col min="11777" max="11777" width="15.5703125" style="251" customWidth="1"/>
    <col min="11778" max="11786" width="13.28515625" style="251" customWidth="1"/>
    <col min="11787" max="12032" width="9.140625" style="251"/>
    <col min="12033" max="12033" width="15.5703125" style="251" customWidth="1"/>
    <col min="12034" max="12042" width="13.28515625" style="251" customWidth="1"/>
    <col min="12043" max="12288" width="9.140625" style="251"/>
    <col min="12289" max="12289" width="15.5703125" style="251" customWidth="1"/>
    <col min="12290" max="12298" width="13.28515625" style="251" customWidth="1"/>
    <col min="12299" max="12544" width="9.140625" style="251"/>
    <col min="12545" max="12545" width="15.5703125" style="251" customWidth="1"/>
    <col min="12546" max="12554" width="13.28515625" style="251" customWidth="1"/>
    <col min="12555" max="12800" width="9.140625" style="251"/>
    <col min="12801" max="12801" width="15.5703125" style="251" customWidth="1"/>
    <col min="12802" max="12810" width="13.28515625" style="251" customWidth="1"/>
    <col min="12811" max="13056" width="9.140625" style="251"/>
    <col min="13057" max="13057" width="15.5703125" style="251" customWidth="1"/>
    <col min="13058" max="13066" width="13.28515625" style="251" customWidth="1"/>
    <col min="13067" max="13312" width="9.140625" style="251"/>
    <col min="13313" max="13313" width="15.5703125" style="251" customWidth="1"/>
    <col min="13314" max="13322" width="13.28515625" style="251" customWidth="1"/>
    <col min="13323" max="13568" width="9.140625" style="251"/>
    <col min="13569" max="13569" width="15.5703125" style="251" customWidth="1"/>
    <col min="13570" max="13578" width="13.28515625" style="251" customWidth="1"/>
    <col min="13579" max="13824" width="9.140625" style="251"/>
    <col min="13825" max="13825" width="15.5703125" style="251" customWidth="1"/>
    <col min="13826" max="13834" width="13.28515625" style="251" customWidth="1"/>
    <col min="13835" max="14080" width="9.140625" style="251"/>
    <col min="14081" max="14081" width="15.5703125" style="251" customWidth="1"/>
    <col min="14082" max="14090" width="13.28515625" style="251" customWidth="1"/>
    <col min="14091" max="14336" width="9.140625" style="251"/>
    <col min="14337" max="14337" width="15.5703125" style="251" customWidth="1"/>
    <col min="14338" max="14346" width="13.28515625" style="251" customWidth="1"/>
    <col min="14347" max="14592" width="9.140625" style="251"/>
    <col min="14593" max="14593" width="15.5703125" style="251" customWidth="1"/>
    <col min="14594" max="14602" width="13.28515625" style="251" customWidth="1"/>
    <col min="14603" max="14848" width="9.140625" style="251"/>
    <col min="14849" max="14849" width="15.5703125" style="251" customWidth="1"/>
    <col min="14850" max="14858" width="13.28515625" style="251" customWidth="1"/>
    <col min="14859" max="15104" width="9.140625" style="251"/>
    <col min="15105" max="15105" width="15.5703125" style="251" customWidth="1"/>
    <col min="15106" max="15114" width="13.28515625" style="251" customWidth="1"/>
    <col min="15115" max="15360" width="9.140625" style="251"/>
    <col min="15361" max="15361" width="15.5703125" style="251" customWidth="1"/>
    <col min="15362" max="15370" width="13.28515625" style="251" customWidth="1"/>
    <col min="15371" max="15616" width="9.140625" style="251"/>
    <col min="15617" max="15617" width="15.5703125" style="251" customWidth="1"/>
    <col min="15618" max="15626" width="13.28515625" style="251" customWidth="1"/>
    <col min="15627" max="15872" width="9.140625" style="251"/>
    <col min="15873" max="15873" width="15.5703125" style="251" customWidth="1"/>
    <col min="15874" max="15882" width="13.28515625" style="251" customWidth="1"/>
    <col min="15883" max="16128" width="9.140625" style="251"/>
    <col min="16129" max="16129" width="15.5703125" style="251" customWidth="1"/>
    <col min="16130" max="16138" width="13.28515625" style="251" customWidth="1"/>
    <col min="16139" max="16384" width="9.140625" style="251"/>
  </cols>
  <sheetData>
    <row r="1" spans="1:10" s="234" customFormat="1" x14ac:dyDescent="0.15">
      <c r="A1" s="233" t="s">
        <v>247</v>
      </c>
      <c r="D1" s="235"/>
    </row>
    <row r="2" spans="1:10" s="234" customFormat="1" x14ac:dyDescent="0.15">
      <c r="A2" s="236" t="s">
        <v>248</v>
      </c>
      <c r="D2" s="235"/>
    </row>
    <row r="3" spans="1:10" s="234" customFormat="1" x14ac:dyDescent="0.15">
      <c r="C3" s="235"/>
      <c r="I3" s="237"/>
      <c r="J3" s="237"/>
    </row>
    <row r="4" spans="1:10" s="234" customFormat="1" x14ac:dyDescent="0.15">
      <c r="A4" s="234" t="s">
        <v>249</v>
      </c>
      <c r="B4" s="235"/>
      <c r="H4" s="237"/>
      <c r="I4" s="237"/>
    </row>
    <row r="5" spans="1:10" s="234" customFormat="1" ht="20.100000000000001" customHeight="1" x14ac:dyDescent="0.15">
      <c r="A5" s="238" t="s">
        <v>250</v>
      </c>
      <c r="B5" s="239" t="s">
        <v>251</v>
      </c>
      <c r="C5" s="240"/>
      <c r="D5" s="241"/>
      <c r="E5" s="242" t="s">
        <v>252</v>
      </c>
      <c r="F5" s="240"/>
      <c r="G5" s="241"/>
      <c r="H5" s="242" t="s">
        <v>253</v>
      </c>
      <c r="I5" s="240"/>
      <c r="J5" s="241"/>
    </row>
    <row r="6" spans="1:10" s="246" customFormat="1" ht="20.100000000000001" customHeight="1" x14ac:dyDescent="0.15">
      <c r="A6" s="243"/>
      <c r="B6" s="244" t="s">
        <v>47</v>
      </c>
      <c r="C6" s="245" t="s">
        <v>254</v>
      </c>
      <c r="D6" s="245" t="s">
        <v>255</v>
      </c>
      <c r="E6" s="244" t="s">
        <v>47</v>
      </c>
      <c r="F6" s="245" t="s">
        <v>254</v>
      </c>
      <c r="G6" s="245" t="s">
        <v>255</v>
      </c>
      <c r="H6" s="244" t="s">
        <v>47</v>
      </c>
      <c r="I6" s="245" t="s">
        <v>254</v>
      </c>
      <c r="J6" s="245" t="s">
        <v>255</v>
      </c>
    </row>
    <row r="7" spans="1:10" s="234" customFormat="1" x14ac:dyDescent="0.15">
      <c r="A7" s="247"/>
      <c r="B7" s="248" t="s">
        <v>256</v>
      </c>
      <c r="C7" s="248" t="s">
        <v>256</v>
      </c>
      <c r="D7" s="248" t="s">
        <v>256</v>
      </c>
      <c r="E7" s="248" t="s">
        <v>256</v>
      </c>
      <c r="F7" s="248" t="s">
        <v>256</v>
      </c>
      <c r="G7" s="248" t="s">
        <v>256</v>
      </c>
      <c r="H7" s="248" t="s">
        <v>256</v>
      </c>
      <c r="I7" s="248" t="s">
        <v>256</v>
      </c>
      <c r="J7" s="248" t="s">
        <v>256</v>
      </c>
    </row>
    <row r="8" spans="1:10" s="234" customFormat="1" x14ac:dyDescent="0.15">
      <c r="A8" s="249" t="s">
        <v>257</v>
      </c>
      <c r="B8" s="250">
        <v>180000</v>
      </c>
      <c r="C8" s="250">
        <v>162000</v>
      </c>
      <c r="D8" s="250">
        <v>18000</v>
      </c>
      <c r="E8" s="250">
        <v>88900</v>
      </c>
      <c r="F8" s="250">
        <v>76100</v>
      </c>
      <c r="G8" s="250">
        <v>12800</v>
      </c>
      <c r="H8" s="250">
        <v>91100</v>
      </c>
      <c r="I8" s="250">
        <v>85900</v>
      </c>
      <c r="J8" s="250">
        <v>5180</v>
      </c>
    </row>
    <row r="9" spans="1:10" s="234" customFormat="1" x14ac:dyDescent="0.15">
      <c r="A9" s="249" t="s">
        <v>258</v>
      </c>
      <c r="B9" s="250">
        <v>178600</v>
      </c>
      <c r="C9" s="250">
        <v>160700</v>
      </c>
      <c r="D9" s="250">
        <v>17900</v>
      </c>
      <c r="E9" s="250">
        <v>88800</v>
      </c>
      <c r="F9" s="250">
        <v>76000</v>
      </c>
      <c r="G9" s="250">
        <v>12800</v>
      </c>
      <c r="H9" s="250">
        <v>89800</v>
      </c>
      <c r="I9" s="250">
        <v>84700</v>
      </c>
      <c r="J9" s="250">
        <v>5110</v>
      </c>
    </row>
    <row r="10" spans="1:10" s="234" customFormat="1" x14ac:dyDescent="0.15">
      <c r="A10" s="249" t="s">
        <v>259</v>
      </c>
      <c r="B10" s="250">
        <v>176400</v>
      </c>
      <c r="C10" s="250">
        <v>158700</v>
      </c>
      <c r="D10" s="250">
        <v>17800</v>
      </c>
      <c r="E10" s="250">
        <v>88700</v>
      </c>
      <c r="F10" s="250">
        <v>76000</v>
      </c>
      <c r="G10" s="250">
        <v>12800</v>
      </c>
      <c r="H10" s="250">
        <v>87700</v>
      </c>
      <c r="I10" s="250">
        <v>82700</v>
      </c>
      <c r="J10" s="250">
        <v>4970</v>
      </c>
    </row>
    <row r="11" spans="1:10" s="234" customFormat="1" x14ac:dyDescent="0.15">
      <c r="A11" s="249" t="s">
        <v>260</v>
      </c>
      <c r="B11" s="250">
        <v>174600</v>
      </c>
      <c r="C11" s="250">
        <v>157100</v>
      </c>
      <c r="D11" s="250">
        <v>17500</v>
      </c>
      <c r="E11" s="250">
        <v>88600</v>
      </c>
      <c r="F11" s="250">
        <v>75900</v>
      </c>
      <c r="G11" s="250">
        <v>12700</v>
      </c>
      <c r="H11" s="250">
        <v>86000</v>
      </c>
      <c r="I11" s="250">
        <v>81200</v>
      </c>
      <c r="J11" s="250">
        <v>4810</v>
      </c>
    </row>
    <row r="12" spans="1:10" s="234" customFormat="1" x14ac:dyDescent="0.15">
      <c r="A12" s="249" t="s">
        <v>261</v>
      </c>
      <c r="B12" s="250">
        <v>172900</v>
      </c>
      <c r="C12" s="250">
        <v>155500</v>
      </c>
      <c r="D12" s="250">
        <v>17400</v>
      </c>
      <c r="E12" s="250">
        <v>88700</v>
      </c>
      <c r="F12" s="250">
        <v>76000</v>
      </c>
      <c r="G12" s="250">
        <v>12700</v>
      </c>
      <c r="H12" s="250">
        <v>84200</v>
      </c>
      <c r="I12" s="250">
        <v>79500</v>
      </c>
      <c r="J12" s="250">
        <v>4700</v>
      </c>
    </row>
    <row r="13" spans="1:10" s="234" customFormat="1" x14ac:dyDescent="0.15">
      <c r="A13" s="249" t="s">
        <v>262</v>
      </c>
      <c r="B13" s="250">
        <v>169900</v>
      </c>
      <c r="C13" s="250">
        <v>152800</v>
      </c>
      <c r="D13" s="250">
        <v>17100</v>
      </c>
      <c r="E13" s="250">
        <v>87700</v>
      </c>
      <c r="F13" s="250">
        <v>75200</v>
      </c>
      <c r="G13" s="250">
        <v>12500</v>
      </c>
      <c r="H13" s="250">
        <v>82200</v>
      </c>
      <c r="I13" s="250">
        <v>77600</v>
      </c>
      <c r="J13" s="250">
        <v>4580</v>
      </c>
    </row>
    <row r="14" spans="1:10" s="234" customFormat="1" x14ac:dyDescent="0.15">
      <c r="A14" s="249" t="s">
        <v>263</v>
      </c>
      <c r="B14" s="250">
        <v>166700</v>
      </c>
      <c r="C14" s="250">
        <v>150000</v>
      </c>
      <c r="D14" s="250">
        <v>16700</v>
      </c>
      <c r="E14" s="250">
        <v>85600</v>
      </c>
      <c r="F14" s="250">
        <v>73400</v>
      </c>
      <c r="G14" s="250">
        <v>12200</v>
      </c>
      <c r="H14" s="250">
        <v>81100</v>
      </c>
      <c r="I14" s="250">
        <v>76600</v>
      </c>
      <c r="J14" s="250">
        <v>4510</v>
      </c>
    </row>
    <row r="15" spans="1:10" s="234" customFormat="1" x14ac:dyDescent="0.15">
      <c r="A15" s="249" t="s">
        <v>264</v>
      </c>
      <c r="B15" s="250">
        <v>163700</v>
      </c>
      <c r="C15" s="250">
        <v>147500</v>
      </c>
      <c r="D15" s="250">
        <v>16200</v>
      </c>
      <c r="E15" s="250">
        <v>84300</v>
      </c>
      <c r="F15" s="250">
        <v>72600</v>
      </c>
      <c r="G15" s="250">
        <v>11700</v>
      </c>
      <c r="H15" s="250">
        <v>79400</v>
      </c>
      <c r="I15" s="250">
        <v>74900</v>
      </c>
      <c r="J15" s="250">
        <v>4480</v>
      </c>
    </row>
    <row r="16" spans="1:10" s="234" customFormat="1" x14ac:dyDescent="0.15">
      <c r="A16" s="249" t="s">
        <v>265</v>
      </c>
      <c r="B16" s="250">
        <v>161100</v>
      </c>
      <c r="C16" s="250">
        <v>145200</v>
      </c>
      <c r="D16" s="250">
        <v>15900</v>
      </c>
      <c r="E16" s="250">
        <v>83300</v>
      </c>
      <c r="F16" s="250">
        <v>71800</v>
      </c>
      <c r="G16" s="250">
        <v>11500</v>
      </c>
      <c r="H16" s="250">
        <v>77800</v>
      </c>
      <c r="I16" s="250">
        <v>73400</v>
      </c>
      <c r="J16" s="250">
        <v>4390</v>
      </c>
    </row>
    <row r="17" spans="1:10" s="234" customFormat="1" x14ac:dyDescent="0.15">
      <c r="A17" s="249" t="s">
        <v>266</v>
      </c>
      <c r="B17" s="250">
        <v>156800</v>
      </c>
      <c r="C17" s="250">
        <v>141300</v>
      </c>
      <c r="D17" s="250">
        <v>15500</v>
      </c>
      <c r="E17" s="250">
        <v>81400</v>
      </c>
      <c r="F17" s="250">
        <v>70200</v>
      </c>
      <c r="G17" s="250">
        <v>11200</v>
      </c>
      <c r="H17" s="250">
        <v>75400</v>
      </c>
      <c r="I17" s="250">
        <v>71100</v>
      </c>
      <c r="J17" s="250">
        <v>4250</v>
      </c>
    </row>
    <row r="18" spans="1:10" s="234" customFormat="1" x14ac:dyDescent="0.15">
      <c r="A18" s="249" t="s">
        <v>267</v>
      </c>
      <c r="B18" s="250">
        <v>155500</v>
      </c>
      <c r="C18" s="250">
        <v>140200</v>
      </c>
      <c r="D18" s="250">
        <v>15300</v>
      </c>
      <c r="E18" s="250">
        <v>80900</v>
      </c>
      <c r="F18" s="250">
        <v>69800</v>
      </c>
      <c r="G18" s="250">
        <v>11100</v>
      </c>
      <c r="H18" s="250">
        <v>74600</v>
      </c>
      <c r="I18" s="250">
        <v>70400</v>
      </c>
      <c r="J18" s="250">
        <v>4190</v>
      </c>
    </row>
    <row r="19" spans="1:10" s="234" customFormat="1" x14ac:dyDescent="0.15">
      <c r="A19" s="249" t="s">
        <v>268</v>
      </c>
      <c r="B19" s="250">
        <v>154500</v>
      </c>
      <c r="C19" s="250">
        <v>139500</v>
      </c>
      <c r="D19" s="250">
        <v>15000</v>
      </c>
      <c r="E19" s="250">
        <v>80400</v>
      </c>
      <c r="F19" s="250">
        <v>69600</v>
      </c>
      <c r="G19" s="250">
        <v>10800</v>
      </c>
      <c r="H19" s="250">
        <v>74100</v>
      </c>
      <c r="I19" s="250">
        <v>69900</v>
      </c>
      <c r="J19" s="250">
        <v>4180</v>
      </c>
    </row>
    <row r="20" spans="1:10" s="234" customFormat="1" x14ac:dyDescent="0.15">
      <c r="A20" s="249" t="s">
        <v>269</v>
      </c>
      <c r="B20" s="250">
        <v>154100</v>
      </c>
      <c r="C20" s="250">
        <v>139200</v>
      </c>
      <c r="D20" s="250">
        <v>14900</v>
      </c>
      <c r="E20" s="250">
        <v>80300</v>
      </c>
      <c r="F20" s="250">
        <v>69600</v>
      </c>
      <c r="G20" s="250">
        <v>10700</v>
      </c>
      <c r="H20" s="250">
        <v>73800</v>
      </c>
      <c r="I20" s="250">
        <v>69600</v>
      </c>
      <c r="J20" s="250">
        <v>4180</v>
      </c>
    </row>
    <row r="21" spans="1:10" s="234" customFormat="1" x14ac:dyDescent="0.15">
      <c r="A21" s="249" t="s">
        <v>270</v>
      </c>
      <c r="B21" s="250">
        <v>152700</v>
      </c>
      <c r="C21" s="250">
        <v>137800</v>
      </c>
      <c r="D21" s="250">
        <v>14900</v>
      </c>
      <c r="E21" s="250">
        <v>79600</v>
      </c>
      <c r="F21" s="250">
        <v>68900</v>
      </c>
      <c r="G21" s="250">
        <v>10700</v>
      </c>
      <c r="H21" s="250">
        <v>73100</v>
      </c>
      <c r="I21" s="250">
        <v>68900</v>
      </c>
      <c r="J21" s="250">
        <v>4190</v>
      </c>
    </row>
    <row r="22" spans="1:10" s="234" customFormat="1" x14ac:dyDescent="0.15">
      <c r="A22" s="249" t="s">
        <v>271</v>
      </c>
      <c r="B22" s="250">
        <v>151000</v>
      </c>
      <c r="C22" s="250">
        <v>136400</v>
      </c>
      <c r="D22" s="250">
        <v>14600</v>
      </c>
      <c r="E22" s="250">
        <v>78600</v>
      </c>
      <c r="F22" s="250">
        <v>68200</v>
      </c>
      <c r="G22" s="250">
        <v>10400</v>
      </c>
      <c r="H22" s="250">
        <v>72400</v>
      </c>
      <c r="I22" s="250">
        <v>68200</v>
      </c>
      <c r="J22" s="250">
        <v>4150</v>
      </c>
    </row>
    <row r="23" spans="1:10" s="234" customFormat="1" x14ac:dyDescent="0.15">
      <c r="A23" s="249" t="s">
        <v>272</v>
      </c>
      <c r="B23" s="250">
        <v>149100</v>
      </c>
      <c r="C23" s="250">
        <v>134800</v>
      </c>
      <c r="D23" s="250">
        <v>14300</v>
      </c>
      <c r="E23" s="250">
        <v>77500</v>
      </c>
      <c r="F23" s="250">
        <v>67300</v>
      </c>
      <c r="G23" s="250">
        <v>10200</v>
      </c>
      <c r="H23" s="250">
        <v>71600</v>
      </c>
      <c r="I23" s="250">
        <v>67500</v>
      </c>
      <c r="J23" s="250">
        <v>4110</v>
      </c>
    </row>
    <row r="24" spans="1:10" s="234" customFormat="1" x14ac:dyDescent="0.15">
      <c r="A24" s="249" t="s">
        <v>273</v>
      </c>
      <c r="B24" s="250">
        <v>148100</v>
      </c>
      <c r="C24" s="250">
        <v>133900</v>
      </c>
      <c r="D24" s="250">
        <v>14200</v>
      </c>
      <c r="E24" s="250">
        <v>76600</v>
      </c>
      <c r="F24" s="250">
        <v>66500</v>
      </c>
      <c r="G24" s="250">
        <v>10100</v>
      </c>
      <c r="H24" s="250">
        <v>71500</v>
      </c>
      <c r="I24" s="250">
        <v>67400</v>
      </c>
      <c r="J24" s="250">
        <v>4130</v>
      </c>
    </row>
    <row r="25" spans="1:10" s="234" customFormat="1" x14ac:dyDescent="0.15">
      <c r="A25" s="249" t="s">
        <v>274</v>
      </c>
      <c r="B25" s="250">
        <v>147400</v>
      </c>
      <c r="C25" s="250">
        <v>133200</v>
      </c>
      <c r="D25" s="250">
        <v>14200</v>
      </c>
      <c r="E25" s="250">
        <v>75700</v>
      </c>
      <c r="F25" s="250">
        <v>65700</v>
      </c>
      <c r="G25" s="250">
        <v>9950</v>
      </c>
      <c r="H25" s="250">
        <v>71700</v>
      </c>
      <c r="I25" s="250">
        <v>67500</v>
      </c>
      <c r="J25" s="250">
        <v>4210</v>
      </c>
    </row>
    <row r="26" spans="1:10" s="234" customFormat="1" x14ac:dyDescent="0.15">
      <c r="A26" s="249" t="s">
        <v>275</v>
      </c>
      <c r="B26" s="250">
        <v>146700</v>
      </c>
      <c r="C26" s="250">
        <v>132700</v>
      </c>
      <c r="D26" s="250">
        <v>14000</v>
      </c>
      <c r="E26" s="250">
        <v>75000</v>
      </c>
      <c r="F26" s="250">
        <v>65200</v>
      </c>
      <c r="G26" s="250">
        <v>9840</v>
      </c>
      <c r="H26" s="250">
        <v>71700</v>
      </c>
      <c r="I26" s="250">
        <v>67500</v>
      </c>
      <c r="J26" s="250">
        <v>4200</v>
      </c>
    </row>
    <row r="27" spans="1:10" s="234" customFormat="1" x14ac:dyDescent="0.15">
      <c r="A27" s="249" t="s">
        <v>276</v>
      </c>
      <c r="B27" s="250">
        <v>145600</v>
      </c>
      <c r="C27" s="250">
        <v>131600</v>
      </c>
      <c r="D27" s="250">
        <v>14000</v>
      </c>
      <c r="E27" s="250">
        <v>74400</v>
      </c>
      <c r="F27" s="250">
        <v>64600</v>
      </c>
      <c r="G27" s="250">
        <v>9780</v>
      </c>
      <c r="H27" s="250">
        <v>71200</v>
      </c>
      <c r="I27" s="250">
        <v>67000</v>
      </c>
      <c r="J27" s="250">
        <v>4180</v>
      </c>
    </row>
    <row r="28" spans="1:10" s="234" customFormat="1" x14ac:dyDescent="0.15">
      <c r="A28" s="249" t="s">
        <v>277</v>
      </c>
      <c r="B28" s="251">
        <v>144600</v>
      </c>
      <c r="C28" s="251">
        <v>130800</v>
      </c>
      <c r="D28" s="251">
        <v>13900</v>
      </c>
      <c r="E28" s="251">
        <v>73900</v>
      </c>
      <c r="F28" s="251">
        <v>64200</v>
      </c>
      <c r="G28" s="251">
        <v>9720</v>
      </c>
      <c r="H28" s="251">
        <v>70700</v>
      </c>
      <c r="I28" s="251">
        <v>66600</v>
      </c>
      <c r="J28" s="251">
        <v>4140</v>
      </c>
    </row>
    <row r="29" spans="1:10" s="234" customFormat="1" x14ac:dyDescent="0.15">
      <c r="A29" s="249" t="s">
        <v>278</v>
      </c>
      <c r="B29" s="251">
        <v>143200</v>
      </c>
      <c r="C29" s="251">
        <v>129500</v>
      </c>
      <c r="D29" s="251">
        <v>13700</v>
      </c>
      <c r="E29" s="251">
        <v>73400</v>
      </c>
      <c r="F29" s="251">
        <v>63800</v>
      </c>
      <c r="G29" s="251">
        <v>9630</v>
      </c>
      <c r="H29" s="251">
        <v>69800</v>
      </c>
      <c r="I29" s="251">
        <v>65700</v>
      </c>
      <c r="J29" s="251">
        <v>4100</v>
      </c>
    </row>
    <row r="30" spans="1:10" s="234" customFormat="1" x14ac:dyDescent="0.15">
      <c r="A30" s="249" t="s">
        <v>279</v>
      </c>
      <c r="B30" s="251">
        <v>141800</v>
      </c>
      <c r="C30" s="251">
        <v>128100</v>
      </c>
      <c r="D30" s="251">
        <v>13600</v>
      </c>
      <c r="E30" s="251">
        <v>72800</v>
      </c>
      <c r="F30" s="251">
        <v>63200</v>
      </c>
      <c r="G30" s="251">
        <v>9580</v>
      </c>
      <c r="H30" s="251">
        <v>69000</v>
      </c>
      <c r="I30" s="251">
        <v>64900</v>
      </c>
      <c r="J30" s="251">
        <v>4060</v>
      </c>
    </row>
    <row r="31" spans="1:10" s="234" customFormat="1" x14ac:dyDescent="0.15">
      <c r="A31" s="249" t="s">
        <v>280</v>
      </c>
      <c r="B31" s="251">
        <v>140500</v>
      </c>
      <c r="C31" s="251">
        <v>127100</v>
      </c>
      <c r="D31" s="251">
        <v>13500</v>
      </c>
      <c r="E31" s="251">
        <v>72300</v>
      </c>
      <c r="F31" s="251">
        <v>62800</v>
      </c>
      <c r="G31" s="251">
        <v>9520</v>
      </c>
      <c r="H31" s="251">
        <v>68200</v>
      </c>
      <c r="I31" s="251">
        <v>64300</v>
      </c>
      <c r="J31" s="251">
        <v>3940</v>
      </c>
    </row>
    <row r="32" spans="1:10" s="234" customFormat="1" x14ac:dyDescent="0.15">
      <c r="A32" s="249" t="s">
        <v>281</v>
      </c>
      <c r="B32" s="251">
        <v>139000</v>
      </c>
      <c r="C32" s="251">
        <v>125600</v>
      </c>
      <c r="D32" s="251">
        <v>13300</v>
      </c>
      <c r="E32" s="251">
        <v>71600</v>
      </c>
      <c r="F32" s="251">
        <v>62200</v>
      </c>
      <c r="G32" s="251">
        <v>9430</v>
      </c>
      <c r="H32" s="251">
        <v>67300</v>
      </c>
      <c r="I32" s="251">
        <v>63400</v>
      </c>
      <c r="J32" s="251">
        <v>3900</v>
      </c>
    </row>
    <row r="33" spans="1:10" s="234" customFormat="1" x14ac:dyDescent="0.15">
      <c r="A33" s="249" t="s">
        <v>282</v>
      </c>
      <c r="B33" s="251">
        <v>137500</v>
      </c>
      <c r="C33" s="251">
        <v>124300</v>
      </c>
      <c r="D33" s="251">
        <v>13200</v>
      </c>
      <c r="E33" s="251">
        <v>70800</v>
      </c>
      <c r="F33" s="251">
        <v>61500</v>
      </c>
      <c r="G33" s="251">
        <v>9310</v>
      </c>
      <c r="H33" s="251">
        <v>66700</v>
      </c>
      <c r="I33" s="251">
        <v>62800</v>
      </c>
      <c r="J33" s="251">
        <v>3860</v>
      </c>
    </row>
    <row r="34" spans="1:10" s="234" customFormat="1" x14ac:dyDescent="0.15">
      <c r="A34" s="249" t="s">
        <v>283</v>
      </c>
      <c r="B34" s="251">
        <v>135400</v>
      </c>
      <c r="C34" s="251">
        <v>122500</v>
      </c>
      <c r="D34" s="251">
        <v>13000</v>
      </c>
      <c r="E34" s="251">
        <v>69900</v>
      </c>
      <c r="F34" s="251">
        <v>60700</v>
      </c>
      <c r="G34" s="251">
        <v>9200</v>
      </c>
      <c r="H34" s="251">
        <v>65600</v>
      </c>
      <c r="I34" s="251">
        <v>61800</v>
      </c>
      <c r="J34" s="251">
        <v>3780</v>
      </c>
    </row>
    <row r="35" spans="1:10" s="234" customFormat="1" x14ac:dyDescent="0.15">
      <c r="A35" s="249" t="s">
        <v>284</v>
      </c>
      <c r="B35" s="251">
        <v>133000</v>
      </c>
      <c r="C35" s="251">
        <v>120200</v>
      </c>
      <c r="D35" s="251">
        <v>12700</v>
      </c>
      <c r="E35" s="251">
        <v>68500</v>
      </c>
      <c r="F35" s="251">
        <v>59400</v>
      </c>
      <c r="G35" s="251">
        <v>9020</v>
      </c>
      <c r="H35" s="251">
        <v>64500</v>
      </c>
      <c r="I35" s="251">
        <v>60800</v>
      </c>
      <c r="J35" s="251">
        <v>3720</v>
      </c>
    </row>
    <row r="36" spans="1:10" s="234" customFormat="1" x14ac:dyDescent="0.15">
      <c r="A36" s="249" t="s">
        <v>285</v>
      </c>
      <c r="B36" s="251">
        <v>131000</v>
      </c>
      <c r="C36" s="251">
        <v>118400</v>
      </c>
      <c r="D36" s="251">
        <v>12600</v>
      </c>
      <c r="E36" s="251">
        <v>67500</v>
      </c>
      <c r="F36" s="251">
        <v>58600</v>
      </c>
      <c r="G36" s="251">
        <v>8890</v>
      </c>
      <c r="H36" s="251">
        <v>63500</v>
      </c>
      <c r="I36" s="251">
        <v>59800</v>
      </c>
      <c r="J36" s="251">
        <v>3670</v>
      </c>
    </row>
    <row r="37" spans="1:10" s="234" customFormat="1" x14ac:dyDescent="0.15">
      <c r="A37" s="249" t="s">
        <v>286</v>
      </c>
      <c r="B37" s="251">
        <v>129100</v>
      </c>
      <c r="C37" s="251">
        <v>116700</v>
      </c>
      <c r="D37" s="251">
        <v>12400</v>
      </c>
      <c r="E37" s="251">
        <v>66400</v>
      </c>
      <c r="F37" s="251">
        <v>57700</v>
      </c>
      <c r="G37" s="251">
        <v>8750</v>
      </c>
      <c r="H37" s="251">
        <v>62600</v>
      </c>
      <c r="I37" s="251">
        <v>59000</v>
      </c>
      <c r="J37" s="251">
        <v>3610</v>
      </c>
    </row>
    <row r="38" spans="1:10" s="234" customFormat="1" x14ac:dyDescent="0.15">
      <c r="A38" s="249" t="s">
        <v>287</v>
      </c>
      <c r="B38" s="251">
        <v>127300</v>
      </c>
      <c r="C38" s="251">
        <v>115100</v>
      </c>
      <c r="D38" s="251">
        <v>12200</v>
      </c>
      <c r="E38" s="251">
        <v>65400</v>
      </c>
      <c r="F38" s="251">
        <v>56800</v>
      </c>
      <c r="G38" s="251">
        <v>8620</v>
      </c>
      <c r="H38" s="251">
        <v>61900</v>
      </c>
      <c r="I38" s="251">
        <v>58300</v>
      </c>
      <c r="J38" s="251">
        <v>3560</v>
      </c>
    </row>
    <row r="39" spans="1:10" s="234" customFormat="1" x14ac:dyDescent="0.15">
      <c r="A39" s="249" t="s">
        <v>288</v>
      </c>
      <c r="B39" s="251">
        <v>125300</v>
      </c>
      <c r="C39" s="251">
        <v>113300</v>
      </c>
      <c r="D39" s="251">
        <v>12000</v>
      </c>
      <c r="E39" s="251">
        <v>64200</v>
      </c>
      <c r="F39" s="251">
        <v>55700</v>
      </c>
      <c r="G39" s="251">
        <v>8450</v>
      </c>
      <c r="H39" s="251">
        <v>61100</v>
      </c>
      <c r="I39" s="251">
        <v>57600</v>
      </c>
      <c r="J39" s="251">
        <v>3520</v>
      </c>
    </row>
    <row r="40" spans="1:10" s="234" customFormat="1" x14ac:dyDescent="0.15">
      <c r="A40" s="249" t="s">
        <v>289</v>
      </c>
      <c r="B40" s="251">
        <v>123200</v>
      </c>
      <c r="C40" s="251">
        <v>111500</v>
      </c>
      <c r="D40" s="251">
        <v>11700</v>
      </c>
      <c r="E40" s="251">
        <v>62300</v>
      </c>
      <c r="F40" s="251">
        <v>54100</v>
      </c>
      <c r="G40" s="251">
        <v>8200</v>
      </c>
      <c r="H40" s="251">
        <v>60900</v>
      </c>
      <c r="I40" s="251">
        <v>57400</v>
      </c>
      <c r="J40" s="251">
        <v>3490</v>
      </c>
    </row>
    <row r="41" spans="1:10" s="234" customFormat="1" x14ac:dyDescent="0.15">
      <c r="A41" s="249" t="s">
        <v>290</v>
      </c>
      <c r="B41" s="251">
        <v>121300</v>
      </c>
      <c r="C41" s="251">
        <v>109800</v>
      </c>
      <c r="D41" s="251">
        <v>11500</v>
      </c>
      <c r="E41" s="251">
        <v>61000</v>
      </c>
      <c r="F41" s="251">
        <v>53000</v>
      </c>
      <c r="G41" s="251">
        <v>8020</v>
      </c>
      <c r="H41" s="251">
        <v>60300</v>
      </c>
      <c r="I41" s="251">
        <v>56800</v>
      </c>
      <c r="J41" s="251">
        <v>3440</v>
      </c>
    </row>
    <row r="42" spans="1:10" s="234" customFormat="1" x14ac:dyDescent="0.15">
      <c r="A42" s="249" t="s">
        <v>291</v>
      </c>
      <c r="B42" s="251">
        <v>119700</v>
      </c>
      <c r="C42" s="251">
        <v>108400</v>
      </c>
      <c r="D42" s="251">
        <v>11300</v>
      </c>
      <c r="E42" s="251">
        <v>60200</v>
      </c>
      <c r="F42" s="251">
        <v>52300</v>
      </c>
      <c r="G42" s="251">
        <v>7880</v>
      </c>
      <c r="H42" s="251">
        <v>59500</v>
      </c>
      <c r="I42" s="251">
        <v>56100</v>
      </c>
      <c r="J42" s="251">
        <v>3390</v>
      </c>
    </row>
    <row r="43" spans="1:10" s="234" customFormat="1" x14ac:dyDescent="0.15">
      <c r="A43" s="249" t="s">
        <v>292</v>
      </c>
      <c r="B43" s="251">
        <v>118200</v>
      </c>
      <c r="C43" s="251">
        <v>107000</v>
      </c>
      <c r="D43" s="251">
        <v>11100</v>
      </c>
      <c r="E43" s="251">
        <v>59600</v>
      </c>
      <c r="F43" s="251">
        <v>51800</v>
      </c>
      <c r="G43" s="251">
        <v>7810</v>
      </c>
      <c r="H43" s="251">
        <v>58600</v>
      </c>
      <c r="I43" s="251">
        <v>55200</v>
      </c>
      <c r="J43" s="251">
        <v>3340</v>
      </c>
    </row>
    <row r="44" spans="1:10" s="234" customFormat="1" x14ac:dyDescent="0.15">
      <c r="A44" s="249" t="s">
        <v>293</v>
      </c>
      <c r="B44" s="251">
        <v>116900</v>
      </c>
      <c r="C44" s="251">
        <v>105800</v>
      </c>
      <c r="D44" s="251">
        <v>11000</v>
      </c>
      <c r="E44" s="251">
        <v>59100</v>
      </c>
      <c r="F44" s="251">
        <v>51300</v>
      </c>
      <c r="G44" s="251">
        <v>7750</v>
      </c>
      <c r="H44" s="251">
        <v>57800</v>
      </c>
      <c r="I44" s="251">
        <v>54500</v>
      </c>
      <c r="J44" s="251">
        <v>3290</v>
      </c>
    </row>
    <row r="45" spans="1:10" s="234" customFormat="1" x14ac:dyDescent="0.15">
      <c r="A45" s="249" t="s">
        <v>294</v>
      </c>
      <c r="B45" s="251">
        <v>116100</v>
      </c>
      <c r="C45" s="251">
        <v>105100</v>
      </c>
      <c r="D45" s="251">
        <v>11000</v>
      </c>
      <c r="E45" s="251">
        <v>58800</v>
      </c>
      <c r="F45" s="251">
        <v>51100</v>
      </c>
      <c r="G45" s="251">
        <v>7700</v>
      </c>
      <c r="H45" s="251">
        <v>57300</v>
      </c>
      <c r="I45" s="251">
        <v>54000</v>
      </c>
      <c r="J45" s="251">
        <v>3260</v>
      </c>
    </row>
    <row r="46" spans="1:10" s="234" customFormat="1" x14ac:dyDescent="0.15">
      <c r="A46" s="249" t="s">
        <v>295</v>
      </c>
      <c r="B46" s="251">
        <v>115300</v>
      </c>
      <c r="C46" s="251">
        <v>104400</v>
      </c>
      <c r="D46" s="251">
        <v>10900</v>
      </c>
      <c r="E46" s="251">
        <v>58500</v>
      </c>
      <c r="F46" s="251">
        <v>50800</v>
      </c>
      <c r="G46" s="251">
        <v>7660</v>
      </c>
      <c r="H46" s="251">
        <v>56800</v>
      </c>
      <c r="I46" s="251">
        <v>53600</v>
      </c>
      <c r="J46" s="251">
        <v>3230</v>
      </c>
    </row>
    <row r="47" spans="1:10" s="234" customFormat="1" x14ac:dyDescent="0.15">
      <c r="A47" s="249" t="s">
        <v>296</v>
      </c>
      <c r="B47" s="251">
        <v>114400</v>
      </c>
      <c r="C47" s="251">
        <v>103600</v>
      </c>
      <c r="D47" s="251">
        <v>10800</v>
      </c>
      <c r="E47" s="251">
        <v>58100</v>
      </c>
      <c r="F47" s="251">
        <v>50500</v>
      </c>
      <c r="G47" s="251">
        <v>7610</v>
      </c>
      <c r="H47" s="251">
        <v>56300</v>
      </c>
      <c r="I47" s="251">
        <v>53100</v>
      </c>
      <c r="J47" s="251">
        <v>3200</v>
      </c>
    </row>
    <row r="48" spans="1:10" s="234" customFormat="1" x14ac:dyDescent="0.15">
      <c r="A48" s="249" t="s">
        <v>297</v>
      </c>
      <c r="B48" s="251">
        <v>113600</v>
      </c>
      <c r="C48" s="251">
        <v>102800</v>
      </c>
      <c r="D48" s="251">
        <v>10700</v>
      </c>
      <c r="E48" s="251">
        <v>57600</v>
      </c>
      <c r="F48" s="251">
        <v>50100</v>
      </c>
      <c r="G48" s="251">
        <v>7540</v>
      </c>
      <c r="H48" s="251">
        <v>55900</v>
      </c>
      <c r="I48" s="251">
        <v>52700</v>
      </c>
      <c r="J48" s="251">
        <v>3180</v>
      </c>
    </row>
    <row r="49" spans="1:10" s="234" customFormat="1" x14ac:dyDescent="0.15">
      <c r="A49" s="249" t="s">
        <v>298</v>
      </c>
      <c r="B49" s="251">
        <v>113000</v>
      </c>
      <c r="C49" s="251">
        <v>102300</v>
      </c>
      <c r="D49" s="251">
        <v>10600</v>
      </c>
      <c r="E49" s="250">
        <v>57200</v>
      </c>
      <c r="F49" s="251">
        <v>49700</v>
      </c>
      <c r="G49" s="251">
        <v>7480</v>
      </c>
      <c r="H49" s="251">
        <v>55700</v>
      </c>
      <c r="I49" s="251">
        <v>52600</v>
      </c>
      <c r="J49" s="251">
        <v>3160</v>
      </c>
    </row>
    <row r="50" spans="1:10" x14ac:dyDescent="0.15">
      <c r="A50" s="249" t="s">
        <v>299</v>
      </c>
      <c r="B50" s="251">
        <v>112300</v>
      </c>
      <c r="C50" s="251">
        <v>101700</v>
      </c>
      <c r="D50" s="251">
        <v>10600</v>
      </c>
      <c r="E50" s="251">
        <v>56800</v>
      </c>
      <c r="F50" s="251">
        <v>49400</v>
      </c>
      <c r="G50" s="251">
        <v>7420</v>
      </c>
      <c r="H50" s="251">
        <v>55500</v>
      </c>
      <c r="I50" s="251">
        <v>52400</v>
      </c>
      <c r="J50" s="251">
        <v>3150</v>
      </c>
    </row>
    <row r="51" spans="1:10" x14ac:dyDescent="0.15">
      <c r="A51" s="249" t="s">
        <v>300</v>
      </c>
      <c r="B51" s="251">
        <v>111500</v>
      </c>
      <c r="C51" s="251">
        <v>101000</v>
      </c>
      <c r="D51" s="251">
        <v>10500</v>
      </c>
      <c r="E51" s="251">
        <v>56000</v>
      </c>
      <c r="F51" s="251">
        <v>48700</v>
      </c>
      <c r="G51" s="251">
        <v>7310</v>
      </c>
      <c r="H51" s="251">
        <v>55500</v>
      </c>
      <c r="I51" s="251">
        <v>52400</v>
      </c>
      <c r="J51" s="251">
        <v>3150</v>
      </c>
    </row>
    <row r="52" spans="1:10" x14ac:dyDescent="0.15">
      <c r="A52" s="249" t="s">
        <v>301</v>
      </c>
      <c r="B52" s="251">
        <v>111300</v>
      </c>
      <c r="C52" s="251">
        <v>100900</v>
      </c>
      <c r="D52" s="251">
        <v>10400</v>
      </c>
      <c r="E52" s="251">
        <v>55600</v>
      </c>
      <c r="F52" s="251">
        <v>48400</v>
      </c>
      <c r="G52" s="251">
        <v>7260</v>
      </c>
      <c r="H52" s="251">
        <v>55700</v>
      </c>
      <c r="I52" s="251">
        <v>52500</v>
      </c>
      <c r="J52" s="251">
        <v>3160</v>
      </c>
    </row>
    <row r="53" spans="1:10" x14ac:dyDescent="0.15">
      <c r="A53" s="249" t="s">
        <v>302</v>
      </c>
      <c r="B53" s="251">
        <v>111200</v>
      </c>
      <c r="C53" s="251">
        <v>100800</v>
      </c>
      <c r="D53" s="251">
        <v>10400</v>
      </c>
      <c r="E53" s="251">
        <v>55400</v>
      </c>
      <c r="F53" s="251">
        <v>48200</v>
      </c>
      <c r="G53" s="251">
        <v>7230</v>
      </c>
      <c r="H53" s="251">
        <v>55800</v>
      </c>
      <c r="I53" s="251">
        <v>52700</v>
      </c>
      <c r="J53" s="251">
        <v>3170</v>
      </c>
    </row>
    <row r="54" spans="1:10" x14ac:dyDescent="0.15">
      <c r="A54" s="249" t="s">
        <v>303</v>
      </c>
      <c r="B54" s="251">
        <v>111000</v>
      </c>
      <c r="C54" s="251">
        <v>100600</v>
      </c>
      <c r="D54" s="251">
        <v>10400</v>
      </c>
      <c r="E54" s="251">
        <v>55200</v>
      </c>
      <c r="F54" s="251">
        <v>48000</v>
      </c>
      <c r="G54" s="251">
        <v>7200</v>
      </c>
      <c r="H54" s="251">
        <v>55800</v>
      </c>
      <c r="I54" s="251">
        <v>52600</v>
      </c>
      <c r="J54" s="251">
        <v>3160</v>
      </c>
    </row>
    <row r="55" spans="1:10" x14ac:dyDescent="0.15">
      <c r="A55" s="249" t="s">
        <v>304</v>
      </c>
      <c r="B55" s="251">
        <v>110900</v>
      </c>
      <c r="C55" s="251">
        <v>100500</v>
      </c>
      <c r="D55" s="251">
        <v>10400</v>
      </c>
      <c r="E55" s="251">
        <v>55000</v>
      </c>
      <c r="F55" s="251">
        <v>47900</v>
      </c>
      <c r="G55" s="251">
        <v>7180</v>
      </c>
      <c r="H55" s="251">
        <v>55800</v>
      </c>
      <c r="I55" s="251">
        <v>52600</v>
      </c>
      <c r="J55" s="251">
        <v>3170</v>
      </c>
    </row>
    <row r="56" spans="1:10" x14ac:dyDescent="0.15">
      <c r="A56" s="249" t="s">
        <v>305</v>
      </c>
      <c r="B56" s="251">
        <v>110400</v>
      </c>
      <c r="C56" s="251">
        <v>100100</v>
      </c>
      <c r="D56" s="251">
        <v>10300</v>
      </c>
      <c r="E56" s="251">
        <v>54700</v>
      </c>
      <c r="F56" s="251">
        <v>47600</v>
      </c>
      <c r="G56" s="251">
        <v>7140</v>
      </c>
      <c r="H56" s="251">
        <v>55700</v>
      </c>
      <c r="I56" s="251">
        <v>52500</v>
      </c>
      <c r="J56" s="251">
        <v>3160</v>
      </c>
    </row>
    <row r="57" spans="1:10" x14ac:dyDescent="0.15">
      <c r="A57" s="249" t="s">
        <v>306</v>
      </c>
      <c r="B57" s="251">
        <v>109900</v>
      </c>
      <c r="C57" s="251">
        <v>99900</v>
      </c>
      <c r="D57" s="251">
        <v>10100</v>
      </c>
      <c r="E57" s="251">
        <v>54500</v>
      </c>
      <c r="F57" s="251">
        <v>47400</v>
      </c>
      <c r="G57" s="251">
        <v>7040</v>
      </c>
      <c r="H57" s="251">
        <v>55500</v>
      </c>
      <c r="I57" s="251">
        <v>52400</v>
      </c>
      <c r="J57" s="251">
        <v>3040</v>
      </c>
    </row>
    <row r="58" spans="1:10" x14ac:dyDescent="0.15">
      <c r="A58" s="249" t="s">
        <v>307</v>
      </c>
      <c r="B58" s="251">
        <v>108900</v>
      </c>
      <c r="C58" s="251">
        <v>99100</v>
      </c>
      <c r="D58" s="251">
        <v>9790</v>
      </c>
      <c r="E58" s="251">
        <v>54000</v>
      </c>
      <c r="F58" s="251">
        <v>47100</v>
      </c>
      <c r="G58" s="251">
        <v>6890</v>
      </c>
      <c r="H58" s="251">
        <v>54900</v>
      </c>
      <c r="I58" s="251">
        <v>52000</v>
      </c>
      <c r="J58" s="251">
        <v>2900</v>
      </c>
    </row>
    <row r="59" spans="1:10" x14ac:dyDescent="0.15">
      <c r="A59" s="249" t="s">
        <v>308</v>
      </c>
      <c r="B59" s="251">
        <v>108000</v>
      </c>
      <c r="C59" s="251">
        <v>98500</v>
      </c>
      <c r="D59" s="251">
        <v>9520</v>
      </c>
      <c r="E59" s="251">
        <v>53500</v>
      </c>
      <c r="F59" s="251">
        <v>46800</v>
      </c>
      <c r="G59" s="251">
        <v>6760</v>
      </c>
      <c r="H59" s="251">
        <v>54500</v>
      </c>
      <c r="I59" s="251">
        <v>51700</v>
      </c>
      <c r="J59" s="251">
        <v>2770</v>
      </c>
    </row>
    <row r="60" spans="1:10" x14ac:dyDescent="0.15">
      <c r="A60" s="249" t="s">
        <v>309</v>
      </c>
      <c r="B60" s="251">
        <v>107300</v>
      </c>
      <c r="C60" s="251">
        <v>98100</v>
      </c>
      <c r="D60" s="251">
        <v>9270</v>
      </c>
      <c r="E60" s="251">
        <v>53100</v>
      </c>
      <c r="F60" s="251">
        <v>46500</v>
      </c>
      <c r="G60" s="251">
        <v>6630</v>
      </c>
      <c r="H60" s="251">
        <v>54200</v>
      </c>
      <c r="I60" s="251">
        <v>51600</v>
      </c>
      <c r="J60" s="251">
        <v>2640</v>
      </c>
    </row>
    <row r="61" spans="1:10" x14ac:dyDescent="0.15">
      <c r="A61" s="249" t="s">
        <v>310</v>
      </c>
      <c r="B61" s="251">
        <v>106700</v>
      </c>
      <c r="C61" s="251">
        <v>97700</v>
      </c>
      <c r="D61" s="251">
        <v>9030</v>
      </c>
      <c r="E61" s="251">
        <v>52800</v>
      </c>
      <c r="F61" s="251">
        <v>46200</v>
      </c>
      <c r="G61" s="251">
        <v>6520</v>
      </c>
      <c r="H61" s="251">
        <v>54000</v>
      </c>
      <c r="I61" s="251">
        <v>51500</v>
      </c>
      <c r="J61" s="251">
        <v>2520</v>
      </c>
    </row>
    <row r="62" spans="1:10" x14ac:dyDescent="0.15">
      <c r="A62" s="249" t="s">
        <v>311</v>
      </c>
      <c r="B62" s="251">
        <v>106100</v>
      </c>
      <c r="C62" s="251">
        <v>97200</v>
      </c>
      <c r="D62" s="251">
        <v>8980</v>
      </c>
      <c r="E62" s="251">
        <v>52400</v>
      </c>
      <c r="F62" s="251">
        <v>45900</v>
      </c>
      <c r="G62" s="251">
        <v>6480</v>
      </c>
      <c r="H62" s="251">
        <v>53700</v>
      </c>
      <c r="I62" s="251">
        <v>51200</v>
      </c>
      <c r="J62" s="251">
        <v>2510</v>
      </c>
    </row>
    <row r="63" spans="1:10" x14ac:dyDescent="0.15">
      <c r="A63" s="249" t="s">
        <v>312</v>
      </c>
      <c r="B63" s="251">
        <v>105300</v>
      </c>
      <c r="C63" s="251">
        <v>96400</v>
      </c>
      <c r="D63" s="251">
        <v>8900</v>
      </c>
      <c r="E63" s="251">
        <v>51900</v>
      </c>
      <c r="F63" s="251">
        <v>45500</v>
      </c>
      <c r="G63" s="251">
        <v>6410</v>
      </c>
      <c r="H63" s="251">
        <v>53400</v>
      </c>
      <c r="I63" s="251">
        <v>50900</v>
      </c>
      <c r="J63" s="251">
        <v>2490</v>
      </c>
    </row>
    <row r="64" spans="1:10" x14ac:dyDescent="0.15">
      <c r="A64" s="252" t="s">
        <v>313</v>
      </c>
      <c r="B64" s="253">
        <v>105200</v>
      </c>
      <c r="C64" s="253">
        <v>96300</v>
      </c>
      <c r="D64" s="253">
        <v>8890</v>
      </c>
      <c r="E64" s="253">
        <v>51700</v>
      </c>
      <c r="F64" s="253">
        <v>45300</v>
      </c>
      <c r="G64" s="253">
        <v>6400</v>
      </c>
      <c r="H64" s="253">
        <v>53400</v>
      </c>
      <c r="I64" s="253">
        <v>51000</v>
      </c>
      <c r="J64" s="253">
        <v>2490</v>
      </c>
    </row>
    <row r="65" spans="1:10" x14ac:dyDescent="0.15">
      <c r="A65" s="252" t="s">
        <v>314</v>
      </c>
      <c r="B65" s="253">
        <v>104800</v>
      </c>
      <c r="C65" s="253">
        <v>95900</v>
      </c>
      <c r="D65" s="253">
        <v>8850</v>
      </c>
      <c r="E65" s="253">
        <v>51500</v>
      </c>
      <c r="F65" s="253">
        <v>45100</v>
      </c>
      <c r="G65" s="253">
        <v>6360</v>
      </c>
      <c r="H65" s="253">
        <v>53300</v>
      </c>
      <c r="I65" s="253">
        <v>50900</v>
      </c>
      <c r="J65" s="253">
        <v>2480</v>
      </c>
    </row>
    <row r="66" spans="1:10" x14ac:dyDescent="0.15">
      <c r="A66" s="254" t="s">
        <v>315</v>
      </c>
      <c r="B66" s="253">
        <v>104400</v>
      </c>
      <c r="C66" s="253">
        <v>95600</v>
      </c>
      <c r="D66" s="253">
        <v>8800</v>
      </c>
      <c r="E66" s="253">
        <v>51100</v>
      </c>
      <c r="F66" s="253">
        <v>44800</v>
      </c>
      <c r="G66" s="253">
        <v>6320</v>
      </c>
      <c r="H66" s="253">
        <v>53300</v>
      </c>
      <c r="I66" s="253">
        <v>50800</v>
      </c>
      <c r="J66" s="253">
        <v>2480</v>
      </c>
    </row>
  </sheetData>
  <phoneticPr fontId="5"/>
  <pageMargins left="0.75" right="0.75" top="1" bottom="1" header="0.51200000000000001" footer="0.51200000000000001"/>
  <pageSetup paperSize="9" scale="80" orientation="landscape" r:id="rId1"/>
  <headerFooter scaleWithDoc="0"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B03498-8FA2-4BE0-BF1A-8F643AC1CE70}">
  <sheetPr>
    <tabColor rgb="FF00B050"/>
  </sheetPr>
  <dimension ref="A1:K77"/>
  <sheetViews>
    <sheetView zoomScaleNormal="100" zoomScaleSheetLayoutView="82" workbookViewId="0">
      <pane xSplit="2" ySplit="9" topLeftCell="C43" activePane="bottomRight" state="frozen"/>
      <selection activeCell="H53" sqref="H53:H66"/>
      <selection pane="topRight" activeCell="H53" sqref="H53:H66"/>
      <selection pane="bottomLeft" activeCell="H53" sqref="H53:H66"/>
      <selection pane="bottomRight" activeCell="H53" sqref="H53:H66"/>
    </sheetView>
  </sheetViews>
  <sheetFormatPr defaultRowHeight="13.5" x14ac:dyDescent="0.15"/>
  <cols>
    <col min="1" max="1" width="14.42578125" style="207" customWidth="1"/>
    <col min="2" max="2" width="1.42578125" style="207" customWidth="1"/>
    <col min="3" max="5" width="12.140625" style="207" hidden="1" customWidth="1"/>
    <col min="6" max="11" width="12.140625" style="207" customWidth="1"/>
    <col min="12" max="256" width="9.140625" style="207"/>
    <col min="257" max="257" width="14.42578125" style="207" customWidth="1"/>
    <col min="258" max="258" width="1.42578125" style="207" customWidth="1"/>
    <col min="259" max="267" width="12.140625" style="207" customWidth="1"/>
    <col min="268" max="512" width="9.140625" style="207"/>
    <col min="513" max="513" width="14.42578125" style="207" customWidth="1"/>
    <col min="514" max="514" width="1.42578125" style="207" customWidth="1"/>
    <col min="515" max="523" width="12.140625" style="207" customWidth="1"/>
    <col min="524" max="768" width="9.140625" style="207"/>
    <col min="769" max="769" width="14.42578125" style="207" customWidth="1"/>
    <col min="770" max="770" width="1.42578125" style="207" customWidth="1"/>
    <col min="771" max="779" width="12.140625" style="207" customWidth="1"/>
    <col min="780" max="1024" width="9.140625" style="207"/>
    <col min="1025" max="1025" width="14.42578125" style="207" customWidth="1"/>
    <col min="1026" max="1026" width="1.42578125" style="207" customWidth="1"/>
    <col min="1027" max="1035" width="12.140625" style="207" customWidth="1"/>
    <col min="1036" max="1280" width="9.140625" style="207"/>
    <col min="1281" max="1281" width="14.42578125" style="207" customWidth="1"/>
    <col min="1282" max="1282" width="1.42578125" style="207" customWidth="1"/>
    <col min="1283" max="1291" width="12.140625" style="207" customWidth="1"/>
    <col min="1292" max="1536" width="9.140625" style="207"/>
    <col min="1537" max="1537" width="14.42578125" style="207" customWidth="1"/>
    <col min="1538" max="1538" width="1.42578125" style="207" customWidth="1"/>
    <col min="1539" max="1547" width="12.140625" style="207" customWidth="1"/>
    <col min="1548" max="1792" width="9.140625" style="207"/>
    <col min="1793" max="1793" width="14.42578125" style="207" customWidth="1"/>
    <col min="1794" max="1794" width="1.42578125" style="207" customWidth="1"/>
    <col min="1795" max="1803" width="12.140625" style="207" customWidth="1"/>
    <col min="1804" max="2048" width="9.140625" style="207"/>
    <col min="2049" max="2049" width="14.42578125" style="207" customWidth="1"/>
    <col min="2050" max="2050" width="1.42578125" style="207" customWidth="1"/>
    <col min="2051" max="2059" width="12.140625" style="207" customWidth="1"/>
    <col min="2060" max="2304" width="9.140625" style="207"/>
    <col min="2305" max="2305" width="14.42578125" style="207" customWidth="1"/>
    <col min="2306" max="2306" width="1.42578125" style="207" customWidth="1"/>
    <col min="2307" max="2315" width="12.140625" style="207" customWidth="1"/>
    <col min="2316" max="2560" width="9.140625" style="207"/>
    <col min="2561" max="2561" width="14.42578125" style="207" customWidth="1"/>
    <col min="2562" max="2562" width="1.42578125" style="207" customWidth="1"/>
    <col min="2563" max="2571" width="12.140625" style="207" customWidth="1"/>
    <col min="2572" max="2816" width="9.140625" style="207"/>
    <col min="2817" max="2817" width="14.42578125" style="207" customWidth="1"/>
    <col min="2818" max="2818" width="1.42578125" style="207" customWidth="1"/>
    <col min="2819" max="2827" width="12.140625" style="207" customWidth="1"/>
    <col min="2828" max="3072" width="9.140625" style="207"/>
    <col min="3073" max="3073" width="14.42578125" style="207" customWidth="1"/>
    <col min="3074" max="3074" width="1.42578125" style="207" customWidth="1"/>
    <col min="3075" max="3083" width="12.140625" style="207" customWidth="1"/>
    <col min="3084" max="3328" width="9.140625" style="207"/>
    <col min="3329" max="3329" width="14.42578125" style="207" customWidth="1"/>
    <col min="3330" max="3330" width="1.42578125" style="207" customWidth="1"/>
    <col min="3331" max="3339" width="12.140625" style="207" customWidth="1"/>
    <col min="3340" max="3584" width="9.140625" style="207"/>
    <col min="3585" max="3585" width="14.42578125" style="207" customWidth="1"/>
    <col min="3586" max="3586" width="1.42578125" style="207" customWidth="1"/>
    <col min="3587" max="3595" width="12.140625" style="207" customWidth="1"/>
    <col min="3596" max="3840" width="9.140625" style="207"/>
    <col min="3841" max="3841" width="14.42578125" style="207" customWidth="1"/>
    <col min="3842" max="3842" width="1.42578125" style="207" customWidth="1"/>
    <col min="3843" max="3851" width="12.140625" style="207" customWidth="1"/>
    <col min="3852" max="4096" width="9.140625" style="207"/>
    <col min="4097" max="4097" width="14.42578125" style="207" customWidth="1"/>
    <col min="4098" max="4098" width="1.42578125" style="207" customWidth="1"/>
    <col min="4099" max="4107" width="12.140625" style="207" customWidth="1"/>
    <col min="4108" max="4352" width="9.140625" style="207"/>
    <col min="4353" max="4353" width="14.42578125" style="207" customWidth="1"/>
    <col min="4354" max="4354" width="1.42578125" style="207" customWidth="1"/>
    <col min="4355" max="4363" width="12.140625" style="207" customWidth="1"/>
    <col min="4364" max="4608" width="9.140625" style="207"/>
    <col min="4609" max="4609" width="14.42578125" style="207" customWidth="1"/>
    <col min="4610" max="4610" width="1.42578125" style="207" customWidth="1"/>
    <col min="4611" max="4619" width="12.140625" style="207" customWidth="1"/>
    <col min="4620" max="4864" width="9.140625" style="207"/>
    <col min="4865" max="4865" width="14.42578125" style="207" customWidth="1"/>
    <col min="4866" max="4866" width="1.42578125" style="207" customWidth="1"/>
    <col min="4867" max="4875" width="12.140625" style="207" customWidth="1"/>
    <col min="4876" max="5120" width="9.140625" style="207"/>
    <col min="5121" max="5121" width="14.42578125" style="207" customWidth="1"/>
    <col min="5122" max="5122" width="1.42578125" style="207" customWidth="1"/>
    <col min="5123" max="5131" width="12.140625" style="207" customWidth="1"/>
    <col min="5132" max="5376" width="9.140625" style="207"/>
    <col min="5377" max="5377" width="14.42578125" style="207" customWidth="1"/>
    <col min="5378" max="5378" width="1.42578125" style="207" customWidth="1"/>
    <col min="5379" max="5387" width="12.140625" style="207" customWidth="1"/>
    <col min="5388" max="5632" width="9.140625" style="207"/>
    <col min="5633" max="5633" width="14.42578125" style="207" customWidth="1"/>
    <col min="5634" max="5634" width="1.42578125" style="207" customWidth="1"/>
    <col min="5635" max="5643" width="12.140625" style="207" customWidth="1"/>
    <col min="5644" max="5888" width="9.140625" style="207"/>
    <col min="5889" max="5889" width="14.42578125" style="207" customWidth="1"/>
    <col min="5890" max="5890" width="1.42578125" style="207" customWidth="1"/>
    <col min="5891" max="5899" width="12.140625" style="207" customWidth="1"/>
    <col min="5900" max="6144" width="9.140625" style="207"/>
    <col min="6145" max="6145" width="14.42578125" style="207" customWidth="1"/>
    <col min="6146" max="6146" width="1.42578125" style="207" customWidth="1"/>
    <col min="6147" max="6155" width="12.140625" style="207" customWidth="1"/>
    <col min="6156" max="6400" width="9.140625" style="207"/>
    <col min="6401" max="6401" width="14.42578125" style="207" customWidth="1"/>
    <col min="6402" max="6402" width="1.42578125" style="207" customWidth="1"/>
    <col min="6403" max="6411" width="12.140625" style="207" customWidth="1"/>
    <col min="6412" max="6656" width="9.140625" style="207"/>
    <col min="6657" max="6657" width="14.42578125" style="207" customWidth="1"/>
    <col min="6658" max="6658" width="1.42578125" style="207" customWidth="1"/>
    <col min="6659" max="6667" width="12.140625" style="207" customWidth="1"/>
    <col min="6668" max="6912" width="9.140625" style="207"/>
    <col min="6913" max="6913" width="14.42578125" style="207" customWidth="1"/>
    <col min="6914" max="6914" width="1.42578125" style="207" customWidth="1"/>
    <col min="6915" max="6923" width="12.140625" style="207" customWidth="1"/>
    <col min="6924" max="7168" width="9.140625" style="207"/>
    <col min="7169" max="7169" width="14.42578125" style="207" customWidth="1"/>
    <col min="7170" max="7170" width="1.42578125" style="207" customWidth="1"/>
    <col min="7171" max="7179" width="12.140625" style="207" customWidth="1"/>
    <col min="7180" max="7424" width="9.140625" style="207"/>
    <col min="7425" max="7425" width="14.42578125" style="207" customWidth="1"/>
    <col min="7426" max="7426" width="1.42578125" style="207" customWidth="1"/>
    <col min="7427" max="7435" width="12.140625" style="207" customWidth="1"/>
    <col min="7436" max="7680" width="9.140625" style="207"/>
    <col min="7681" max="7681" width="14.42578125" style="207" customWidth="1"/>
    <col min="7682" max="7682" width="1.42578125" style="207" customWidth="1"/>
    <col min="7683" max="7691" width="12.140625" style="207" customWidth="1"/>
    <col min="7692" max="7936" width="9.140625" style="207"/>
    <col min="7937" max="7937" width="14.42578125" style="207" customWidth="1"/>
    <col min="7938" max="7938" width="1.42578125" style="207" customWidth="1"/>
    <col min="7939" max="7947" width="12.140625" style="207" customWidth="1"/>
    <col min="7948" max="8192" width="9.140625" style="207"/>
    <col min="8193" max="8193" width="14.42578125" style="207" customWidth="1"/>
    <col min="8194" max="8194" width="1.42578125" style="207" customWidth="1"/>
    <col min="8195" max="8203" width="12.140625" style="207" customWidth="1"/>
    <col min="8204" max="8448" width="9.140625" style="207"/>
    <col min="8449" max="8449" width="14.42578125" style="207" customWidth="1"/>
    <col min="8450" max="8450" width="1.42578125" style="207" customWidth="1"/>
    <col min="8451" max="8459" width="12.140625" style="207" customWidth="1"/>
    <col min="8460" max="8704" width="9.140625" style="207"/>
    <col min="8705" max="8705" width="14.42578125" style="207" customWidth="1"/>
    <col min="8706" max="8706" width="1.42578125" style="207" customWidth="1"/>
    <col min="8707" max="8715" width="12.140625" style="207" customWidth="1"/>
    <col min="8716" max="8960" width="9.140625" style="207"/>
    <col min="8961" max="8961" width="14.42578125" style="207" customWidth="1"/>
    <col min="8962" max="8962" width="1.42578125" style="207" customWidth="1"/>
    <col min="8963" max="8971" width="12.140625" style="207" customWidth="1"/>
    <col min="8972" max="9216" width="9.140625" style="207"/>
    <col min="9217" max="9217" width="14.42578125" style="207" customWidth="1"/>
    <col min="9218" max="9218" width="1.42578125" style="207" customWidth="1"/>
    <col min="9219" max="9227" width="12.140625" style="207" customWidth="1"/>
    <col min="9228" max="9472" width="9.140625" style="207"/>
    <col min="9473" max="9473" width="14.42578125" style="207" customWidth="1"/>
    <col min="9474" max="9474" width="1.42578125" style="207" customWidth="1"/>
    <col min="9475" max="9483" width="12.140625" style="207" customWidth="1"/>
    <col min="9484" max="9728" width="9.140625" style="207"/>
    <col min="9729" max="9729" width="14.42578125" style="207" customWidth="1"/>
    <col min="9730" max="9730" width="1.42578125" style="207" customWidth="1"/>
    <col min="9731" max="9739" width="12.140625" style="207" customWidth="1"/>
    <col min="9740" max="9984" width="9.140625" style="207"/>
    <col min="9985" max="9985" width="14.42578125" style="207" customWidth="1"/>
    <col min="9986" max="9986" width="1.42578125" style="207" customWidth="1"/>
    <col min="9987" max="9995" width="12.140625" style="207" customWidth="1"/>
    <col min="9996" max="10240" width="9.140625" style="207"/>
    <col min="10241" max="10241" width="14.42578125" style="207" customWidth="1"/>
    <col min="10242" max="10242" width="1.42578125" style="207" customWidth="1"/>
    <col min="10243" max="10251" width="12.140625" style="207" customWidth="1"/>
    <col min="10252" max="10496" width="9.140625" style="207"/>
    <col min="10497" max="10497" width="14.42578125" style="207" customWidth="1"/>
    <col min="10498" max="10498" width="1.42578125" style="207" customWidth="1"/>
    <col min="10499" max="10507" width="12.140625" style="207" customWidth="1"/>
    <col min="10508" max="10752" width="9.140625" style="207"/>
    <col min="10753" max="10753" width="14.42578125" style="207" customWidth="1"/>
    <col min="10754" max="10754" width="1.42578125" style="207" customWidth="1"/>
    <col min="10755" max="10763" width="12.140625" style="207" customWidth="1"/>
    <col min="10764" max="11008" width="9.140625" style="207"/>
    <col min="11009" max="11009" width="14.42578125" style="207" customWidth="1"/>
    <col min="11010" max="11010" width="1.42578125" style="207" customWidth="1"/>
    <col min="11011" max="11019" width="12.140625" style="207" customWidth="1"/>
    <col min="11020" max="11264" width="9.140625" style="207"/>
    <col min="11265" max="11265" width="14.42578125" style="207" customWidth="1"/>
    <col min="11266" max="11266" width="1.42578125" style="207" customWidth="1"/>
    <col min="11267" max="11275" width="12.140625" style="207" customWidth="1"/>
    <col min="11276" max="11520" width="9.140625" style="207"/>
    <col min="11521" max="11521" width="14.42578125" style="207" customWidth="1"/>
    <col min="11522" max="11522" width="1.42578125" style="207" customWidth="1"/>
    <col min="11523" max="11531" width="12.140625" style="207" customWidth="1"/>
    <col min="11532" max="11776" width="9.140625" style="207"/>
    <col min="11777" max="11777" width="14.42578125" style="207" customWidth="1"/>
    <col min="11778" max="11778" width="1.42578125" style="207" customWidth="1"/>
    <col min="11779" max="11787" width="12.140625" style="207" customWidth="1"/>
    <col min="11788" max="12032" width="9.140625" style="207"/>
    <col min="12033" max="12033" width="14.42578125" style="207" customWidth="1"/>
    <col min="12034" max="12034" width="1.42578125" style="207" customWidth="1"/>
    <col min="12035" max="12043" width="12.140625" style="207" customWidth="1"/>
    <col min="12044" max="12288" width="9.140625" style="207"/>
    <col min="12289" max="12289" width="14.42578125" style="207" customWidth="1"/>
    <col min="12290" max="12290" width="1.42578125" style="207" customWidth="1"/>
    <col min="12291" max="12299" width="12.140625" style="207" customWidth="1"/>
    <col min="12300" max="12544" width="9.140625" style="207"/>
    <col min="12545" max="12545" width="14.42578125" style="207" customWidth="1"/>
    <col min="12546" max="12546" width="1.42578125" style="207" customWidth="1"/>
    <col min="12547" max="12555" width="12.140625" style="207" customWidth="1"/>
    <col min="12556" max="12800" width="9.140625" style="207"/>
    <col min="12801" max="12801" width="14.42578125" style="207" customWidth="1"/>
    <col min="12802" max="12802" width="1.42578125" style="207" customWidth="1"/>
    <col min="12803" max="12811" width="12.140625" style="207" customWidth="1"/>
    <col min="12812" max="13056" width="9.140625" style="207"/>
    <col min="13057" max="13057" width="14.42578125" style="207" customWidth="1"/>
    <col min="13058" max="13058" width="1.42578125" style="207" customWidth="1"/>
    <col min="13059" max="13067" width="12.140625" style="207" customWidth="1"/>
    <col min="13068" max="13312" width="9.140625" style="207"/>
    <col min="13313" max="13313" width="14.42578125" style="207" customWidth="1"/>
    <col min="13314" max="13314" width="1.42578125" style="207" customWidth="1"/>
    <col min="13315" max="13323" width="12.140625" style="207" customWidth="1"/>
    <col min="13324" max="13568" width="9.140625" style="207"/>
    <col min="13569" max="13569" width="14.42578125" style="207" customWidth="1"/>
    <col min="13570" max="13570" width="1.42578125" style="207" customWidth="1"/>
    <col min="13571" max="13579" width="12.140625" style="207" customWidth="1"/>
    <col min="13580" max="13824" width="9.140625" style="207"/>
    <col min="13825" max="13825" width="14.42578125" style="207" customWidth="1"/>
    <col min="13826" max="13826" width="1.42578125" style="207" customWidth="1"/>
    <col min="13827" max="13835" width="12.140625" style="207" customWidth="1"/>
    <col min="13836" max="14080" width="9.140625" style="207"/>
    <col min="14081" max="14081" width="14.42578125" style="207" customWidth="1"/>
    <col min="14082" max="14082" width="1.42578125" style="207" customWidth="1"/>
    <col min="14083" max="14091" width="12.140625" style="207" customWidth="1"/>
    <col min="14092" max="14336" width="9.140625" style="207"/>
    <col min="14337" max="14337" width="14.42578125" style="207" customWidth="1"/>
    <col min="14338" max="14338" width="1.42578125" style="207" customWidth="1"/>
    <col min="14339" max="14347" width="12.140625" style="207" customWidth="1"/>
    <col min="14348" max="14592" width="9.140625" style="207"/>
    <col min="14593" max="14593" width="14.42578125" style="207" customWidth="1"/>
    <col min="14594" max="14594" width="1.42578125" style="207" customWidth="1"/>
    <col min="14595" max="14603" width="12.140625" style="207" customWidth="1"/>
    <col min="14604" max="14848" width="9.140625" style="207"/>
    <col min="14849" max="14849" width="14.42578125" style="207" customWidth="1"/>
    <col min="14850" max="14850" width="1.42578125" style="207" customWidth="1"/>
    <col min="14851" max="14859" width="12.140625" style="207" customWidth="1"/>
    <col min="14860" max="15104" width="9.140625" style="207"/>
    <col min="15105" max="15105" width="14.42578125" style="207" customWidth="1"/>
    <col min="15106" max="15106" width="1.42578125" style="207" customWidth="1"/>
    <col min="15107" max="15115" width="12.140625" style="207" customWidth="1"/>
    <col min="15116" max="15360" width="9.140625" style="207"/>
    <col min="15361" max="15361" width="14.42578125" style="207" customWidth="1"/>
    <col min="15362" max="15362" width="1.42578125" style="207" customWidth="1"/>
    <col min="15363" max="15371" width="12.140625" style="207" customWidth="1"/>
    <col min="15372" max="15616" width="9.140625" style="207"/>
    <col min="15617" max="15617" width="14.42578125" style="207" customWidth="1"/>
    <col min="15618" max="15618" width="1.42578125" style="207" customWidth="1"/>
    <col min="15619" max="15627" width="12.140625" style="207" customWidth="1"/>
    <col min="15628" max="15872" width="9.140625" style="207"/>
    <col min="15873" max="15873" width="14.42578125" style="207" customWidth="1"/>
    <col min="15874" max="15874" width="1.42578125" style="207" customWidth="1"/>
    <col min="15875" max="15883" width="12.140625" style="207" customWidth="1"/>
    <col min="15884" max="16128" width="9.140625" style="207"/>
    <col min="16129" max="16129" width="14.42578125" style="207" customWidth="1"/>
    <col min="16130" max="16130" width="1.42578125" style="207" customWidth="1"/>
    <col min="16131" max="16139" width="12.140625" style="207" customWidth="1"/>
    <col min="16140" max="16384" width="9.140625" style="207"/>
  </cols>
  <sheetData>
    <row r="1" spans="1:11" s="258" customFormat="1" ht="17.25" customHeight="1" x14ac:dyDescent="0.15">
      <c r="A1" s="257" t="s">
        <v>316</v>
      </c>
    </row>
    <row r="2" spans="1:11" s="258" customFormat="1" ht="17.25" customHeight="1" x14ac:dyDescent="0.15">
      <c r="A2" s="259" t="s">
        <v>317</v>
      </c>
    </row>
    <row r="3" spans="1:11" s="258" customFormat="1" ht="17.25" customHeight="1" x14ac:dyDescent="0.15">
      <c r="A3" s="260" t="s">
        <v>318</v>
      </c>
    </row>
    <row r="4" spans="1:11" s="258" customFormat="1" ht="17.25" customHeight="1" x14ac:dyDescent="0.15">
      <c r="A4" s="261"/>
    </row>
    <row r="5" spans="1:11" s="258" customFormat="1" ht="17.25" customHeight="1" x14ac:dyDescent="0.15">
      <c r="A5" s="262"/>
    </row>
    <row r="6" spans="1:11" s="258" customFormat="1" ht="17.25" customHeight="1" thickBot="1" x14ac:dyDescent="0.2">
      <c r="A6" s="263"/>
      <c r="K6" s="208" t="s">
        <v>319</v>
      </c>
    </row>
    <row r="7" spans="1:11" ht="24.95" customHeight="1" thickTop="1" x14ac:dyDescent="0.15">
      <c r="A7" s="343" t="s">
        <v>320</v>
      </c>
      <c r="B7" s="264"/>
      <c r="C7" s="345" t="s">
        <v>321</v>
      </c>
      <c r="D7" s="346"/>
      <c r="E7" s="347"/>
      <c r="F7" s="348" t="s">
        <v>322</v>
      </c>
      <c r="G7" s="348"/>
      <c r="H7" s="348"/>
      <c r="I7" s="345" t="s">
        <v>323</v>
      </c>
      <c r="J7" s="346"/>
      <c r="K7" s="346"/>
    </row>
    <row r="8" spans="1:11" ht="24.95" customHeight="1" x14ac:dyDescent="0.15">
      <c r="A8" s="344"/>
      <c r="B8" s="265"/>
      <c r="C8" s="266" t="s">
        <v>47</v>
      </c>
      <c r="D8" s="267" t="s">
        <v>324</v>
      </c>
      <c r="E8" s="268" t="s">
        <v>325</v>
      </c>
      <c r="F8" s="267" t="s">
        <v>47</v>
      </c>
      <c r="G8" s="267" t="s">
        <v>324</v>
      </c>
      <c r="H8" s="268" t="s">
        <v>325</v>
      </c>
      <c r="I8" s="269" t="s">
        <v>326</v>
      </c>
      <c r="J8" s="269" t="s">
        <v>327</v>
      </c>
      <c r="K8" s="270" t="s">
        <v>328</v>
      </c>
    </row>
    <row r="9" spans="1:11" s="274" customFormat="1" ht="18" customHeight="1" x14ac:dyDescent="0.15">
      <c r="A9" s="271"/>
      <c r="B9" s="272"/>
      <c r="C9" s="273" t="s">
        <v>329</v>
      </c>
      <c r="D9" s="273" t="s">
        <v>330</v>
      </c>
      <c r="E9" s="273" t="s">
        <v>331</v>
      </c>
      <c r="F9" s="273" t="s">
        <v>332</v>
      </c>
      <c r="G9" s="273" t="s">
        <v>333</v>
      </c>
      <c r="H9" s="273" t="s">
        <v>334</v>
      </c>
      <c r="I9" s="273" t="s">
        <v>335</v>
      </c>
      <c r="J9" s="273" t="s">
        <v>336</v>
      </c>
      <c r="K9" s="273" t="s">
        <v>337</v>
      </c>
    </row>
    <row r="10" spans="1:11" ht="12" hidden="1" customHeight="1" x14ac:dyDescent="0.15">
      <c r="A10" s="275" t="s">
        <v>338</v>
      </c>
      <c r="B10" s="276"/>
      <c r="C10" s="277">
        <v>4297000</v>
      </c>
      <c r="D10" s="277">
        <v>2335000</v>
      </c>
      <c r="E10" s="277">
        <v>1962000</v>
      </c>
      <c r="F10" s="277">
        <v>4272000</v>
      </c>
      <c r="G10" s="277">
        <v>2319000</v>
      </c>
      <c r="H10" s="277">
        <v>1952000</v>
      </c>
      <c r="I10" s="213">
        <v>-25000</v>
      </c>
      <c r="J10" s="213">
        <v>-16000</v>
      </c>
      <c r="K10" s="213">
        <v>-10000</v>
      </c>
    </row>
    <row r="11" spans="1:11" ht="12" hidden="1" customHeight="1" x14ac:dyDescent="0.15">
      <c r="A11" s="278" t="s">
        <v>339</v>
      </c>
      <c r="B11" s="279"/>
      <c r="C11" s="280"/>
      <c r="D11" s="280"/>
      <c r="E11" s="280"/>
      <c r="F11" s="280"/>
      <c r="G11" s="280"/>
      <c r="H11" s="280"/>
      <c r="I11" s="211"/>
      <c r="J11" s="211"/>
      <c r="K11" s="211"/>
    </row>
    <row r="12" spans="1:11" ht="12" hidden="1" customHeight="1" x14ac:dyDescent="0.15">
      <c r="A12" s="281" t="s">
        <v>340</v>
      </c>
      <c r="B12" s="282"/>
      <c r="C12" s="280">
        <v>1141000</v>
      </c>
      <c r="D12" s="280">
        <v>221500</v>
      </c>
      <c r="E12" s="280">
        <v>919100</v>
      </c>
      <c r="F12" s="280">
        <v>1138000</v>
      </c>
      <c r="G12" s="280">
        <v>220700</v>
      </c>
      <c r="H12" s="280">
        <v>917300</v>
      </c>
      <c r="I12" s="212">
        <v>-3000</v>
      </c>
      <c r="J12" s="212">
        <v>-800</v>
      </c>
      <c r="K12" s="212">
        <v>-1800</v>
      </c>
    </row>
    <row r="13" spans="1:11" ht="12" hidden="1" customHeight="1" x14ac:dyDescent="0.15">
      <c r="A13" s="281" t="s">
        <v>341</v>
      </c>
      <c r="B13" s="282"/>
      <c r="C13" s="280">
        <v>3156000</v>
      </c>
      <c r="D13" s="280">
        <v>2113000</v>
      </c>
      <c r="E13" s="280">
        <v>1043000</v>
      </c>
      <c r="F13" s="280">
        <v>3134000</v>
      </c>
      <c r="G13" s="280">
        <v>2099000</v>
      </c>
      <c r="H13" s="280">
        <v>1035000</v>
      </c>
      <c r="I13" s="211">
        <v>-22000</v>
      </c>
      <c r="J13" s="211">
        <v>-14000</v>
      </c>
      <c r="K13" s="211">
        <v>-8000</v>
      </c>
    </row>
    <row r="14" spans="1:11" ht="12" hidden="1" customHeight="1" x14ac:dyDescent="0.15">
      <c r="A14" s="281" t="s">
        <v>342</v>
      </c>
      <c r="B14" s="282"/>
      <c r="C14" s="280">
        <v>813800</v>
      </c>
      <c r="D14" s="280">
        <v>586800</v>
      </c>
      <c r="E14" s="280">
        <v>227000</v>
      </c>
      <c r="F14" s="280">
        <v>809600</v>
      </c>
      <c r="G14" s="280">
        <v>583100</v>
      </c>
      <c r="H14" s="280">
        <v>226500</v>
      </c>
      <c r="I14" s="212">
        <v>-4200</v>
      </c>
      <c r="J14" s="212">
        <v>-3700</v>
      </c>
      <c r="K14" s="212">
        <v>-500</v>
      </c>
    </row>
    <row r="15" spans="1:11" ht="12" hidden="1" customHeight="1" x14ac:dyDescent="0.15">
      <c r="A15" s="281" t="s">
        <v>343</v>
      </c>
      <c r="B15" s="282"/>
      <c r="C15" s="280">
        <v>304700</v>
      </c>
      <c r="D15" s="280">
        <v>272800</v>
      </c>
      <c r="E15" s="280">
        <v>31900</v>
      </c>
      <c r="F15" s="280">
        <v>302800</v>
      </c>
      <c r="G15" s="280">
        <v>271200</v>
      </c>
      <c r="H15" s="280">
        <v>31600</v>
      </c>
      <c r="I15" s="212">
        <v>-1900</v>
      </c>
      <c r="J15" s="212">
        <v>-1600</v>
      </c>
      <c r="K15" s="212">
        <v>-300</v>
      </c>
    </row>
    <row r="16" spans="1:11" ht="12" hidden="1" customHeight="1" x14ac:dyDescent="0.15">
      <c r="A16" s="281" t="s">
        <v>344</v>
      </c>
      <c r="B16" s="282"/>
      <c r="C16" s="280">
        <v>688700</v>
      </c>
      <c r="D16" s="280">
        <v>386500</v>
      </c>
      <c r="E16" s="280">
        <v>302200</v>
      </c>
      <c r="F16" s="280">
        <v>684900</v>
      </c>
      <c r="G16" s="280">
        <v>384500</v>
      </c>
      <c r="H16" s="280">
        <v>300500</v>
      </c>
      <c r="I16" s="212">
        <v>-3800</v>
      </c>
      <c r="J16" s="212">
        <v>-2000</v>
      </c>
      <c r="K16" s="212">
        <v>-1700</v>
      </c>
    </row>
    <row r="17" spans="1:11" ht="12" hidden="1" customHeight="1" x14ac:dyDescent="0.15">
      <c r="A17" s="281" t="s">
        <v>345</v>
      </c>
      <c r="B17" s="282"/>
      <c r="C17" s="280">
        <v>242700</v>
      </c>
      <c r="D17" s="280">
        <v>147000</v>
      </c>
      <c r="E17" s="280">
        <v>95700</v>
      </c>
      <c r="F17" s="280">
        <v>239900</v>
      </c>
      <c r="G17" s="280">
        <v>145700</v>
      </c>
      <c r="H17" s="280">
        <v>94200</v>
      </c>
      <c r="I17" s="212">
        <v>-2800</v>
      </c>
      <c r="J17" s="212">
        <v>-1300</v>
      </c>
      <c r="K17" s="212">
        <v>-1500</v>
      </c>
    </row>
    <row r="18" spans="1:11" ht="12" hidden="1" customHeight="1" x14ac:dyDescent="0.15">
      <c r="A18" s="281" t="s">
        <v>346</v>
      </c>
      <c r="B18" s="282"/>
      <c r="C18" s="280">
        <v>213400</v>
      </c>
      <c r="D18" s="280">
        <v>166000</v>
      </c>
      <c r="E18" s="280">
        <v>47400</v>
      </c>
      <c r="F18" s="280">
        <v>211200</v>
      </c>
      <c r="G18" s="280">
        <v>164300</v>
      </c>
      <c r="H18" s="280">
        <v>46900</v>
      </c>
      <c r="I18" s="212">
        <v>-2200</v>
      </c>
      <c r="J18" s="212">
        <v>-1700</v>
      </c>
      <c r="K18" s="212">
        <v>-500</v>
      </c>
    </row>
    <row r="19" spans="1:11" ht="12" hidden="1" customHeight="1" x14ac:dyDescent="0.15">
      <c r="A19" s="281" t="s">
        <v>347</v>
      </c>
      <c r="B19" s="282"/>
      <c r="C19" s="280">
        <v>224900</v>
      </c>
      <c r="D19" s="280">
        <v>175000</v>
      </c>
      <c r="E19" s="280">
        <v>49900</v>
      </c>
      <c r="F19" s="280">
        <v>222900</v>
      </c>
      <c r="G19" s="280">
        <v>173600</v>
      </c>
      <c r="H19" s="280">
        <v>49400</v>
      </c>
      <c r="I19" s="212">
        <v>-2000</v>
      </c>
      <c r="J19" s="212">
        <v>-1400</v>
      </c>
      <c r="K19" s="212">
        <v>-500</v>
      </c>
    </row>
    <row r="20" spans="1:11" ht="12" hidden="1" customHeight="1" x14ac:dyDescent="0.15">
      <c r="A20" s="281" t="s">
        <v>348</v>
      </c>
      <c r="B20" s="282"/>
      <c r="C20" s="280">
        <v>125800</v>
      </c>
      <c r="D20" s="280">
        <v>82800</v>
      </c>
      <c r="E20" s="280">
        <v>43000</v>
      </c>
      <c r="F20" s="280">
        <v>123900</v>
      </c>
      <c r="G20" s="280">
        <v>81600</v>
      </c>
      <c r="H20" s="280">
        <v>42300</v>
      </c>
      <c r="I20" s="212">
        <v>-1900</v>
      </c>
      <c r="J20" s="212">
        <v>-1200</v>
      </c>
      <c r="K20" s="212">
        <v>-700</v>
      </c>
    </row>
    <row r="21" spans="1:11" ht="12" hidden="1" customHeight="1" x14ac:dyDescent="0.15">
      <c r="A21" s="281" t="s">
        <v>349</v>
      </c>
      <c r="B21" s="282"/>
      <c r="C21" s="280">
        <v>506300</v>
      </c>
      <c r="D21" s="280">
        <v>295800</v>
      </c>
      <c r="E21" s="280">
        <v>210500</v>
      </c>
      <c r="F21" s="280">
        <v>502400</v>
      </c>
      <c r="G21" s="280">
        <v>293900</v>
      </c>
      <c r="H21" s="280">
        <v>208500</v>
      </c>
      <c r="I21" s="212">
        <v>-3900</v>
      </c>
      <c r="J21" s="212">
        <v>-1900</v>
      </c>
      <c r="K21" s="212">
        <v>-2000</v>
      </c>
    </row>
    <row r="22" spans="1:11" ht="12" hidden="1" customHeight="1" x14ac:dyDescent="0.15">
      <c r="A22" s="281" t="s">
        <v>350</v>
      </c>
      <c r="B22" s="282"/>
      <c r="C22" s="280">
        <v>36100</v>
      </c>
      <c r="D22" s="280">
        <v>751</v>
      </c>
      <c r="E22" s="280">
        <v>35400</v>
      </c>
      <c r="F22" s="280">
        <v>35900</v>
      </c>
      <c r="G22" s="280">
        <v>751</v>
      </c>
      <c r="H22" s="280">
        <v>35200</v>
      </c>
      <c r="I22" s="212">
        <v>-200</v>
      </c>
      <c r="J22" s="212">
        <v>0</v>
      </c>
      <c r="K22" s="212">
        <v>-200</v>
      </c>
    </row>
    <row r="23" spans="1:11" ht="12" hidden="1" customHeight="1" x14ac:dyDescent="0.15">
      <c r="A23" s="271" t="s">
        <v>351</v>
      </c>
      <c r="B23" s="282"/>
      <c r="C23" s="280"/>
      <c r="D23" s="280"/>
      <c r="E23" s="280"/>
      <c r="F23" s="280"/>
      <c r="G23" s="280"/>
      <c r="H23" s="280"/>
      <c r="I23" s="211"/>
      <c r="J23" s="211"/>
      <c r="K23" s="211"/>
    </row>
    <row r="24" spans="1:11" ht="12" hidden="1" customHeight="1" x14ac:dyDescent="0.15">
      <c r="A24" s="281" t="s">
        <v>340</v>
      </c>
      <c r="B24" s="282"/>
      <c r="C24" s="280">
        <v>1141000</v>
      </c>
      <c r="D24" s="280">
        <v>221500</v>
      </c>
      <c r="E24" s="280">
        <v>919100</v>
      </c>
      <c r="F24" s="280">
        <v>1138000</v>
      </c>
      <c r="G24" s="280">
        <v>220700</v>
      </c>
      <c r="H24" s="280">
        <v>917300</v>
      </c>
      <c r="I24" s="212">
        <v>-3000</v>
      </c>
      <c r="J24" s="212">
        <v>-800</v>
      </c>
      <c r="K24" s="212">
        <v>-1800</v>
      </c>
    </row>
    <row r="25" spans="1:11" ht="12" hidden="1" customHeight="1" x14ac:dyDescent="0.15">
      <c r="A25" s="281" t="s">
        <v>352</v>
      </c>
      <c r="B25" s="282"/>
      <c r="C25" s="280">
        <v>148400</v>
      </c>
      <c r="D25" s="280">
        <v>78100</v>
      </c>
      <c r="E25" s="280">
        <v>70300</v>
      </c>
      <c r="F25" s="280">
        <v>147300</v>
      </c>
      <c r="G25" s="280">
        <v>77500</v>
      </c>
      <c r="H25" s="280">
        <v>69800</v>
      </c>
      <c r="I25" s="212">
        <v>-1100</v>
      </c>
      <c r="J25" s="212">
        <v>-600</v>
      </c>
      <c r="K25" s="212">
        <v>-500</v>
      </c>
    </row>
    <row r="26" spans="1:11" ht="12" hidden="1" customHeight="1" x14ac:dyDescent="0.15">
      <c r="A26" s="281" t="s">
        <v>353</v>
      </c>
      <c r="B26" s="282"/>
      <c r="C26" s="280">
        <v>147100</v>
      </c>
      <c r="D26" s="280">
        <v>92700</v>
      </c>
      <c r="E26" s="280">
        <v>54500</v>
      </c>
      <c r="F26" s="280">
        <v>146000</v>
      </c>
      <c r="G26" s="280">
        <v>91500</v>
      </c>
      <c r="H26" s="280">
        <v>54500</v>
      </c>
      <c r="I26" s="212">
        <v>-1100</v>
      </c>
      <c r="J26" s="212">
        <v>-1200</v>
      </c>
      <c r="K26" s="212">
        <v>0</v>
      </c>
    </row>
    <row r="27" spans="1:11" ht="12" hidden="1" customHeight="1" x14ac:dyDescent="0.15">
      <c r="A27" s="281" t="s">
        <v>354</v>
      </c>
      <c r="B27" s="282"/>
      <c r="C27" s="280">
        <v>124400</v>
      </c>
      <c r="D27" s="280">
        <v>102300</v>
      </c>
      <c r="E27" s="280">
        <v>22100</v>
      </c>
      <c r="F27" s="280">
        <v>123900</v>
      </c>
      <c r="G27" s="280">
        <v>101700</v>
      </c>
      <c r="H27" s="280">
        <v>22200</v>
      </c>
      <c r="I27" s="212">
        <v>-500</v>
      </c>
      <c r="J27" s="212">
        <v>-600</v>
      </c>
      <c r="K27" s="212">
        <v>100</v>
      </c>
    </row>
    <row r="28" spans="1:11" ht="12" hidden="1" customHeight="1" x14ac:dyDescent="0.15">
      <c r="A28" s="281" t="s">
        <v>355</v>
      </c>
      <c r="B28" s="282"/>
      <c r="C28" s="280">
        <v>146000</v>
      </c>
      <c r="D28" s="280">
        <v>128100</v>
      </c>
      <c r="E28" s="280">
        <v>17900</v>
      </c>
      <c r="F28" s="280">
        <v>145600</v>
      </c>
      <c r="G28" s="280">
        <v>127700</v>
      </c>
      <c r="H28" s="280">
        <v>17800</v>
      </c>
      <c r="I28" s="212">
        <v>-400</v>
      </c>
      <c r="J28" s="212">
        <v>-400</v>
      </c>
      <c r="K28" s="212">
        <v>-100</v>
      </c>
    </row>
    <row r="29" spans="1:11" ht="12" hidden="1" customHeight="1" x14ac:dyDescent="0.15">
      <c r="A29" s="281" t="s">
        <v>356</v>
      </c>
      <c r="B29" s="282"/>
      <c r="C29" s="280">
        <v>113500</v>
      </c>
      <c r="D29" s="280">
        <v>90200</v>
      </c>
      <c r="E29" s="280">
        <v>23300</v>
      </c>
      <c r="F29" s="280">
        <v>113200</v>
      </c>
      <c r="G29" s="280">
        <v>89800</v>
      </c>
      <c r="H29" s="280">
        <v>23300</v>
      </c>
      <c r="I29" s="212">
        <v>-300</v>
      </c>
      <c r="J29" s="212">
        <v>-400</v>
      </c>
      <c r="K29" s="212">
        <v>0</v>
      </c>
    </row>
    <row r="30" spans="1:11" ht="12" hidden="1" customHeight="1" x14ac:dyDescent="0.15">
      <c r="A30" s="281" t="s">
        <v>357</v>
      </c>
      <c r="B30" s="282"/>
      <c r="C30" s="280">
        <v>134500</v>
      </c>
      <c r="D30" s="280">
        <v>95500</v>
      </c>
      <c r="E30" s="280">
        <v>39000</v>
      </c>
      <c r="F30" s="280">
        <v>133700</v>
      </c>
      <c r="G30" s="280">
        <v>94800</v>
      </c>
      <c r="H30" s="280">
        <v>38900</v>
      </c>
      <c r="I30" s="212">
        <v>-800</v>
      </c>
      <c r="J30" s="212">
        <v>-700</v>
      </c>
      <c r="K30" s="212">
        <v>-100</v>
      </c>
    </row>
    <row r="31" spans="1:11" ht="18.75" hidden="1" customHeight="1" x14ac:dyDescent="0.15">
      <c r="A31" s="281" t="s">
        <v>358</v>
      </c>
      <c r="B31" s="282"/>
      <c r="C31" s="280">
        <v>159400</v>
      </c>
      <c r="D31" s="280">
        <v>94300</v>
      </c>
      <c r="E31" s="280">
        <v>65200</v>
      </c>
      <c r="F31" s="280">
        <v>158300</v>
      </c>
      <c r="G31" s="280">
        <v>93900</v>
      </c>
      <c r="H31" s="280">
        <v>64500</v>
      </c>
      <c r="I31" s="212">
        <v>-1100</v>
      </c>
      <c r="J31" s="212">
        <v>-400</v>
      </c>
      <c r="K31" s="212">
        <v>-700</v>
      </c>
    </row>
    <row r="32" spans="1:11" ht="12" hidden="1" customHeight="1" x14ac:dyDescent="0.15">
      <c r="A32" s="281" t="s">
        <v>359</v>
      </c>
      <c r="B32" s="282"/>
      <c r="C32" s="280">
        <v>120700</v>
      </c>
      <c r="D32" s="280">
        <v>93900</v>
      </c>
      <c r="E32" s="280">
        <v>26800</v>
      </c>
      <c r="F32" s="280">
        <v>120400</v>
      </c>
      <c r="G32" s="280">
        <v>93600</v>
      </c>
      <c r="H32" s="280">
        <v>26800</v>
      </c>
      <c r="I32" s="212">
        <v>-300</v>
      </c>
      <c r="J32" s="212">
        <v>-300</v>
      </c>
      <c r="K32" s="212">
        <v>0</v>
      </c>
    </row>
    <row r="33" spans="1:11" ht="12" hidden="1" customHeight="1" x14ac:dyDescent="0.15">
      <c r="A33" s="281" t="s">
        <v>360</v>
      </c>
      <c r="B33" s="282"/>
      <c r="C33" s="280">
        <v>63800</v>
      </c>
      <c r="D33" s="280">
        <v>23800</v>
      </c>
      <c r="E33" s="280">
        <v>40100</v>
      </c>
      <c r="F33" s="280">
        <v>63200</v>
      </c>
      <c r="G33" s="280">
        <v>23500</v>
      </c>
      <c r="H33" s="280">
        <v>39700</v>
      </c>
      <c r="I33" s="212">
        <v>-600</v>
      </c>
      <c r="J33" s="212">
        <v>-300</v>
      </c>
      <c r="K33" s="212">
        <v>-400</v>
      </c>
    </row>
    <row r="34" spans="1:11" ht="12" hidden="1" customHeight="1" x14ac:dyDescent="0.15">
      <c r="A34" s="281" t="s">
        <v>361</v>
      </c>
      <c r="B34" s="282"/>
      <c r="C34" s="280">
        <v>73000</v>
      </c>
      <c r="D34" s="280">
        <v>40700</v>
      </c>
      <c r="E34" s="280">
        <v>32200</v>
      </c>
      <c r="F34" s="280">
        <v>72700</v>
      </c>
      <c r="G34" s="280">
        <v>40600</v>
      </c>
      <c r="H34" s="280">
        <v>32100</v>
      </c>
      <c r="I34" s="212">
        <v>-300</v>
      </c>
      <c r="J34" s="212">
        <v>-100</v>
      </c>
      <c r="K34" s="212">
        <v>-100</v>
      </c>
    </row>
    <row r="35" spans="1:11" ht="12" hidden="1" customHeight="1" x14ac:dyDescent="0.15">
      <c r="A35" s="281" t="s">
        <v>362</v>
      </c>
      <c r="B35" s="282"/>
      <c r="C35" s="280">
        <v>120300</v>
      </c>
      <c r="D35" s="280">
        <v>71500</v>
      </c>
      <c r="E35" s="280">
        <v>48800</v>
      </c>
      <c r="F35" s="280">
        <v>119500</v>
      </c>
      <c r="G35" s="280">
        <v>70900</v>
      </c>
      <c r="H35" s="280">
        <v>48700</v>
      </c>
      <c r="I35" s="212">
        <v>-800</v>
      </c>
      <c r="J35" s="212">
        <v>-600</v>
      </c>
      <c r="K35" s="212">
        <v>-100</v>
      </c>
    </row>
    <row r="36" spans="1:11" ht="12" hidden="1" customHeight="1" x14ac:dyDescent="0.15">
      <c r="A36" s="281" t="s">
        <v>363</v>
      </c>
      <c r="B36" s="282"/>
      <c r="C36" s="280">
        <v>6190</v>
      </c>
      <c r="D36" s="280">
        <v>210</v>
      </c>
      <c r="E36" s="280">
        <v>5980</v>
      </c>
      <c r="F36" s="280">
        <v>6090</v>
      </c>
      <c r="G36" s="280">
        <v>203</v>
      </c>
      <c r="H36" s="280">
        <v>5890</v>
      </c>
      <c r="I36" s="212">
        <v>-100</v>
      </c>
      <c r="J36" s="212">
        <v>-7</v>
      </c>
      <c r="K36" s="212">
        <v>-90</v>
      </c>
    </row>
    <row r="37" spans="1:11" ht="12" hidden="1" customHeight="1" x14ac:dyDescent="0.15">
      <c r="A37" s="281" t="s">
        <v>364</v>
      </c>
      <c r="B37" s="282"/>
      <c r="C37" s="280">
        <v>17800</v>
      </c>
      <c r="D37" s="280">
        <v>3470</v>
      </c>
      <c r="E37" s="280">
        <v>14400</v>
      </c>
      <c r="F37" s="280">
        <v>17800</v>
      </c>
      <c r="G37" s="280">
        <v>3460</v>
      </c>
      <c r="H37" s="280">
        <v>14300</v>
      </c>
      <c r="I37" s="212">
        <v>0</v>
      </c>
      <c r="J37" s="212">
        <v>-10</v>
      </c>
      <c r="K37" s="212">
        <v>-100</v>
      </c>
    </row>
    <row r="38" spans="1:11" ht="18.75" hidden="1" customHeight="1" x14ac:dyDescent="0.15">
      <c r="A38" s="281" t="s">
        <v>365</v>
      </c>
      <c r="B38" s="282"/>
      <c r="C38" s="280">
        <v>167200</v>
      </c>
      <c r="D38" s="280">
        <v>148500</v>
      </c>
      <c r="E38" s="280">
        <v>18700</v>
      </c>
      <c r="F38" s="280">
        <v>166500</v>
      </c>
      <c r="G38" s="280">
        <v>147800</v>
      </c>
      <c r="H38" s="280">
        <v>18700</v>
      </c>
      <c r="I38" s="212">
        <v>-700</v>
      </c>
      <c r="J38" s="212">
        <v>-700</v>
      </c>
      <c r="K38" s="212">
        <v>0</v>
      </c>
    </row>
    <row r="39" spans="1:11" ht="12" hidden="1" customHeight="1" x14ac:dyDescent="0.15">
      <c r="A39" s="281" t="s">
        <v>366</v>
      </c>
      <c r="B39" s="282"/>
      <c r="C39" s="280">
        <v>57800</v>
      </c>
      <c r="D39" s="280">
        <v>55000</v>
      </c>
      <c r="E39" s="280">
        <v>2760</v>
      </c>
      <c r="F39" s="280">
        <v>57400</v>
      </c>
      <c r="G39" s="280">
        <v>54700</v>
      </c>
      <c r="H39" s="280">
        <v>2720</v>
      </c>
      <c r="I39" s="212">
        <v>-400</v>
      </c>
      <c r="J39" s="212">
        <v>-300</v>
      </c>
      <c r="K39" s="212">
        <v>-40</v>
      </c>
    </row>
    <row r="40" spans="1:11" ht="12" hidden="1" customHeight="1" x14ac:dyDescent="0.15">
      <c r="A40" s="281" t="s">
        <v>367</v>
      </c>
      <c r="B40" s="282"/>
      <c r="C40" s="280">
        <v>40100</v>
      </c>
      <c r="D40" s="280">
        <v>33400</v>
      </c>
      <c r="E40" s="280">
        <v>6770</v>
      </c>
      <c r="F40" s="280">
        <v>39500</v>
      </c>
      <c r="G40" s="280">
        <v>32900</v>
      </c>
      <c r="H40" s="280">
        <v>6550</v>
      </c>
      <c r="I40" s="212">
        <v>-600</v>
      </c>
      <c r="J40" s="212">
        <v>-500</v>
      </c>
      <c r="K40" s="212">
        <v>-220</v>
      </c>
    </row>
    <row r="41" spans="1:11" ht="12" hidden="1" customHeight="1" x14ac:dyDescent="0.15">
      <c r="A41" s="281" t="s">
        <v>368</v>
      </c>
      <c r="B41" s="282"/>
      <c r="C41" s="280">
        <v>39600</v>
      </c>
      <c r="D41" s="280">
        <v>35900</v>
      </c>
      <c r="E41" s="280">
        <v>3660</v>
      </c>
      <c r="F41" s="280">
        <v>39500</v>
      </c>
      <c r="G41" s="280">
        <v>35800</v>
      </c>
      <c r="H41" s="280">
        <v>3660</v>
      </c>
      <c r="I41" s="212">
        <v>-100</v>
      </c>
      <c r="J41" s="212">
        <v>-100</v>
      </c>
      <c r="K41" s="212">
        <v>0</v>
      </c>
    </row>
    <row r="42" spans="1:11" ht="18.75" hidden="1" customHeight="1" x14ac:dyDescent="0.15">
      <c r="A42" s="281" t="s">
        <v>369</v>
      </c>
      <c r="B42" s="282"/>
      <c r="C42" s="280">
        <v>23100</v>
      </c>
      <c r="D42" s="280">
        <v>7610</v>
      </c>
      <c r="E42" s="280">
        <v>15400</v>
      </c>
      <c r="F42" s="280">
        <v>23000</v>
      </c>
      <c r="G42" s="280">
        <v>7540</v>
      </c>
      <c r="H42" s="280">
        <v>15500</v>
      </c>
      <c r="I42" s="212">
        <v>-100</v>
      </c>
      <c r="J42" s="212">
        <v>-70</v>
      </c>
      <c r="K42" s="212">
        <v>100</v>
      </c>
    </row>
    <row r="43" spans="1:11" ht="12" customHeight="1" x14ac:dyDescent="0.15">
      <c r="A43" s="281" t="s">
        <v>370</v>
      </c>
      <c r="B43" s="282"/>
      <c r="C43" s="280">
        <v>104400</v>
      </c>
      <c r="D43" s="280">
        <v>51100</v>
      </c>
      <c r="E43" s="280">
        <v>53300</v>
      </c>
      <c r="F43" s="280">
        <v>103800</v>
      </c>
      <c r="G43" s="280">
        <v>50700</v>
      </c>
      <c r="H43" s="280">
        <v>53100</v>
      </c>
      <c r="I43" s="212">
        <v>-600</v>
      </c>
      <c r="J43" s="212">
        <v>-400</v>
      </c>
      <c r="K43" s="212">
        <v>-200</v>
      </c>
    </row>
    <row r="44" spans="1:11" ht="18.75" hidden="1" customHeight="1" x14ac:dyDescent="0.15">
      <c r="A44" s="281" t="s">
        <v>371</v>
      </c>
      <c r="B44" s="282"/>
      <c r="C44" s="280">
        <v>54400</v>
      </c>
      <c r="D44" s="280">
        <v>41700</v>
      </c>
      <c r="E44" s="280">
        <v>12800</v>
      </c>
      <c r="F44" s="280">
        <v>53900</v>
      </c>
      <c r="G44" s="280">
        <v>41200</v>
      </c>
      <c r="H44" s="280">
        <v>12700</v>
      </c>
      <c r="I44" s="212">
        <v>-500</v>
      </c>
      <c r="J44" s="212">
        <v>-500</v>
      </c>
      <c r="K44" s="212">
        <v>-100</v>
      </c>
    </row>
    <row r="45" spans="1:11" ht="12" hidden="1" customHeight="1" x14ac:dyDescent="0.15">
      <c r="A45" s="281" t="s">
        <v>372</v>
      </c>
      <c r="B45" s="282"/>
      <c r="C45" s="280">
        <v>59400</v>
      </c>
      <c r="D45" s="280">
        <v>21300</v>
      </c>
      <c r="E45" s="280">
        <v>38100</v>
      </c>
      <c r="F45" s="280">
        <v>58300</v>
      </c>
      <c r="G45" s="280">
        <v>21100</v>
      </c>
      <c r="H45" s="280">
        <v>37200</v>
      </c>
      <c r="I45" s="212">
        <v>-1100</v>
      </c>
      <c r="J45" s="212">
        <v>-200</v>
      </c>
      <c r="K45" s="212">
        <v>-900</v>
      </c>
    </row>
    <row r="46" spans="1:11" ht="12" hidden="1" customHeight="1" x14ac:dyDescent="0.15">
      <c r="A46" s="281" t="s">
        <v>373</v>
      </c>
      <c r="B46" s="282"/>
      <c r="C46" s="280">
        <v>72500</v>
      </c>
      <c r="D46" s="280">
        <v>41000</v>
      </c>
      <c r="E46" s="280">
        <v>31500</v>
      </c>
      <c r="F46" s="280">
        <v>72000</v>
      </c>
      <c r="G46" s="280">
        <v>40800</v>
      </c>
      <c r="H46" s="280">
        <v>31200</v>
      </c>
      <c r="I46" s="212">
        <v>-500</v>
      </c>
      <c r="J46" s="212">
        <v>-200</v>
      </c>
      <c r="K46" s="212">
        <v>-300</v>
      </c>
    </row>
    <row r="47" spans="1:11" ht="12" hidden="1" customHeight="1" x14ac:dyDescent="0.15">
      <c r="A47" s="281" t="s">
        <v>374</v>
      </c>
      <c r="B47" s="282"/>
      <c r="C47" s="280">
        <v>56400</v>
      </c>
      <c r="D47" s="280">
        <v>43100</v>
      </c>
      <c r="E47" s="280">
        <v>13300</v>
      </c>
      <c r="F47" s="280">
        <v>55700</v>
      </c>
      <c r="G47" s="280">
        <v>42600</v>
      </c>
      <c r="H47" s="280">
        <v>13100</v>
      </c>
      <c r="I47" s="212">
        <v>-700</v>
      </c>
      <c r="J47" s="212">
        <v>-500</v>
      </c>
      <c r="K47" s="212">
        <v>-200</v>
      </c>
    </row>
    <row r="48" spans="1:11" ht="18.75" hidden="1" customHeight="1" x14ac:dyDescent="0.15">
      <c r="A48" s="281" t="s">
        <v>375</v>
      </c>
      <c r="B48" s="282"/>
      <c r="C48" s="280">
        <v>50000</v>
      </c>
      <c r="D48" s="280">
        <v>46500</v>
      </c>
      <c r="E48" s="280">
        <v>3540</v>
      </c>
      <c r="F48" s="280">
        <v>49600</v>
      </c>
      <c r="G48" s="280">
        <v>46200</v>
      </c>
      <c r="H48" s="280">
        <v>3460</v>
      </c>
      <c r="I48" s="212">
        <v>-400</v>
      </c>
      <c r="J48" s="212">
        <v>-300</v>
      </c>
      <c r="K48" s="212">
        <v>-80</v>
      </c>
    </row>
    <row r="49" spans="1:11" ht="12" hidden="1" customHeight="1" x14ac:dyDescent="0.15">
      <c r="A49" s="281" t="s">
        <v>376</v>
      </c>
      <c r="B49" s="282"/>
      <c r="C49" s="280">
        <v>29400</v>
      </c>
      <c r="D49" s="280">
        <v>22800</v>
      </c>
      <c r="E49" s="280">
        <v>6550</v>
      </c>
      <c r="F49" s="280">
        <v>29000</v>
      </c>
      <c r="G49" s="280">
        <v>22600</v>
      </c>
      <c r="H49" s="280">
        <v>6480</v>
      </c>
      <c r="I49" s="212">
        <v>-400</v>
      </c>
      <c r="J49" s="212">
        <v>-200</v>
      </c>
      <c r="K49" s="212">
        <v>-70</v>
      </c>
    </row>
    <row r="50" spans="1:11" ht="12" hidden="1" customHeight="1" x14ac:dyDescent="0.15">
      <c r="A50" s="281" t="s">
        <v>377</v>
      </c>
      <c r="B50" s="282"/>
      <c r="C50" s="280">
        <v>12000</v>
      </c>
      <c r="D50" s="280">
        <v>8330</v>
      </c>
      <c r="E50" s="280">
        <v>3710</v>
      </c>
      <c r="F50" s="280">
        <v>11900</v>
      </c>
      <c r="G50" s="280">
        <v>8200</v>
      </c>
      <c r="H50" s="280">
        <v>3690</v>
      </c>
      <c r="I50" s="212">
        <v>-100</v>
      </c>
      <c r="J50" s="212">
        <v>-130</v>
      </c>
      <c r="K50" s="212">
        <v>-20</v>
      </c>
    </row>
    <row r="51" spans="1:11" ht="12" hidden="1" customHeight="1" x14ac:dyDescent="0.15">
      <c r="A51" s="281" t="s">
        <v>378</v>
      </c>
      <c r="B51" s="282"/>
      <c r="C51" s="280">
        <v>72000</v>
      </c>
      <c r="D51" s="280">
        <v>65900</v>
      </c>
      <c r="E51" s="280">
        <v>6080</v>
      </c>
      <c r="F51" s="280">
        <v>71300</v>
      </c>
      <c r="G51" s="280">
        <v>65200</v>
      </c>
      <c r="H51" s="280">
        <v>6060</v>
      </c>
      <c r="I51" s="212">
        <v>-700</v>
      </c>
      <c r="J51" s="212">
        <v>-700</v>
      </c>
      <c r="K51" s="212">
        <v>-20</v>
      </c>
    </row>
    <row r="52" spans="1:11" ht="12" hidden="1" customHeight="1" x14ac:dyDescent="0.15">
      <c r="A52" s="281" t="s">
        <v>379</v>
      </c>
      <c r="B52" s="282"/>
      <c r="C52" s="280">
        <v>19000</v>
      </c>
      <c r="D52" s="280">
        <v>13500</v>
      </c>
      <c r="E52" s="280">
        <v>5580</v>
      </c>
      <c r="F52" s="280">
        <v>18700</v>
      </c>
      <c r="G52" s="280">
        <v>13200</v>
      </c>
      <c r="H52" s="280">
        <v>5430</v>
      </c>
      <c r="I52" s="212">
        <v>-300</v>
      </c>
      <c r="J52" s="212">
        <v>-300</v>
      </c>
      <c r="K52" s="212">
        <v>-150</v>
      </c>
    </row>
    <row r="53" spans="1:11" ht="12" hidden="1" customHeight="1" x14ac:dyDescent="0.15">
      <c r="A53" s="281" t="s">
        <v>380</v>
      </c>
      <c r="B53" s="282"/>
      <c r="C53" s="280">
        <v>31000</v>
      </c>
      <c r="D53" s="280">
        <v>8970</v>
      </c>
      <c r="E53" s="280">
        <v>22000</v>
      </c>
      <c r="F53" s="280">
        <v>30700</v>
      </c>
      <c r="G53" s="280">
        <v>8930</v>
      </c>
      <c r="H53" s="280">
        <v>21800</v>
      </c>
      <c r="I53" s="212">
        <v>-300</v>
      </c>
      <c r="J53" s="212">
        <v>-40</v>
      </c>
      <c r="K53" s="212">
        <v>-200</v>
      </c>
    </row>
    <row r="54" spans="1:11" ht="18.75" hidden="1" customHeight="1" x14ac:dyDescent="0.15">
      <c r="A54" s="281" t="s">
        <v>381</v>
      </c>
      <c r="B54" s="282"/>
      <c r="C54" s="280">
        <v>33000</v>
      </c>
      <c r="D54" s="280">
        <v>22500</v>
      </c>
      <c r="E54" s="280">
        <v>10500</v>
      </c>
      <c r="F54" s="280">
        <v>32300</v>
      </c>
      <c r="G54" s="280">
        <v>22000</v>
      </c>
      <c r="H54" s="280">
        <v>10400</v>
      </c>
      <c r="I54" s="212">
        <v>-700</v>
      </c>
      <c r="J54" s="212">
        <v>-500</v>
      </c>
      <c r="K54" s="212">
        <v>-100</v>
      </c>
    </row>
    <row r="55" spans="1:11" ht="12" hidden="1" customHeight="1" x14ac:dyDescent="0.15">
      <c r="A55" s="281" t="s">
        <v>382</v>
      </c>
      <c r="B55" s="282"/>
      <c r="C55" s="280">
        <v>35800</v>
      </c>
      <c r="D55" s="280">
        <v>28900</v>
      </c>
      <c r="E55" s="280">
        <v>6890</v>
      </c>
      <c r="F55" s="280">
        <v>35600</v>
      </c>
      <c r="G55" s="280">
        <v>28800</v>
      </c>
      <c r="H55" s="280">
        <v>6840</v>
      </c>
      <c r="I55" s="212">
        <v>-200</v>
      </c>
      <c r="J55" s="212">
        <v>-100</v>
      </c>
      <c r="K55" s="212">
        <v>-50</v>
      </c>
    </row>
    <row r="56" spans="1:11" ht="12" hidden="1" customHeight="1" x14ac:dyDescent="0.15">
      <c r="A56" s="281" t="s">
        <v>383</v>
      </c>
      <c r="B56" s="282"/>
      <c r="C56" s="280">
        <v>62000</v>
      </c>
      <c r="D56" s="280">
        <v>48800</v>
      </c>
      <c r="E56" s="280">
        <v>13200</v>
      </c>
      <c r="F56" s="280">
        <v>61600</v>
      </c>
      <c r="G56" s="280">
        <v>48500</v>
      </c>
      <c r="H56" s="280">
        <v>13200</v>
      </c>
      <c r="I56" s="212">
        <v>-400</v>
      </c>
      <c r="J56" s="212">
        <v>-300</v>
      </c>
      <c r="K56" s="212">
        <v>0</v>
      </c>
    </row>
    <row r="57" spans="1:11" ht="12" hidden="1" customHeight="1" x14ac:dyDescent="0.15">
      <c r="A57" s="281" t="s">
        <v>384</v>
      </c>
      <c r="B57" s="282"/>
      <c r="C57" s="280">
        <v>50900</v>
      </c>
      <c r="D57" s="280">
        <v>38500</v>
      </c>
      <c r="E57" s="280">
        <v>12400</v>
      </c>
      <c r="F57" s="280">
        <v>50500</v>
      </c>
      <c r="G57" s="280">
        <v>38200</v>
      </c>
      <c r="H57" s="280">
        <v>12200</v>
      </c>
      <c r="I57" s="212">
        <v>-400</v>
      </c>
      <c r="J57" s="212">
        <v>-300</v>
      </c>
      <c r="K57" s="212">
        <v>-200</v>
      </c>
    </row>
    <row r="58" spans="1:11" ht="12" hidden="1" customHeight="1" x14ac:dyDescent="0.15">
      <c r="A58" s="281" t="s">
        <v>385</v>
      </c>
      <c r="B58" s="282"/>
      <c r="C58" s="280">
        <v>43200</v>
      </c>
      <c r="D58" s="280">
        <v>36400</v>
      </c>
      <c r="E58" s="280">
        <v>6870</v>
      </c>
      <c r="F58" s="280">
        <v>42900</v>
      </c>
      <c r="G58" s="280">
        <v>36100</v>
      </c>
      <c r="H58" s="280">
        <v>6790</v>
      </c>
      <c r="I58" s="212">
        <v>-300</v>
      </c>
      <c r="J58" s="212">
        <v>-300</v>
      </c>
      <c r="K58" s="212">
        <v>-80</v>
      </c>
    </row>
    <row r="59" spans="1:11" ht="18.75" hidden="1" customHeight="1" x14ac:dyDescent="0.15">
      <c r="A59" s="281" t="s">
        <v>386</v>
      </c>
      <c r="B59" s="282"/>
      <c r="C59" s="280">
        <v>27500</v>
      </c>
      <c r="D59" s="280">
        <v>19000</v>
      </c>
      <c r="E59" s="280">
        <v>8550</v>
      </c>
      <c r="F59" s="280">
        <v>27200</v>
      </c>
      <c r="G59" s="280">
        <v>18800</v>
      </c>
      <c r="H59" s="280">
        <v>8340</v>
      </c>
      <c r="I59" s="212">
        <v>-300</v>
      </c>
      <c r="J59" s="212">
        <v>-200</v>
      </c>
      <c r="K59" s="212">
        <v>-210</v>
      </c>
    </row>
    <row r="60" spans="1:11" ht="12" hidden="1" customHeight="1" x14ac:dyDescent="0.15">
      <c r="A60" s="281" t="s">
        <v>387</v>
      </c>
      <c r="B60" s="282"/>
      <c r="C60" s="280">
        <v>28500</v>
      </c>
      <c r="D60" s="280">
        <v>23800</v>
      </c>
      <c r="E60" s="280">
        <v>4710</v>
      </c>
      <c r="F60" s="280">
        <v>28100</v>
      </c>
      <c r="G60" s="280">
        <v>23500</v>
      </c>
      <c r="H60" s="280">
        <v>4660</v>
      </c>
      <c r="I60" s="212">
        <v>-400</v>
      </c>
      <c r="J60" s="212">
        <v>-300</v>
      </c>
      <c r="K60" s="212">
        <v>-50</v>
      </c>
    </row>
    <row r="61" spans="1:11" ht="12" hidden="1" customHeight="1" x14ac:dyDescent="0.15">
      <c r="A61" s="281" t="s">
        <v>388</v>
      </c>
      <c r="B61" s="282"/>
      <c r="C61" s="280">
        <v>44300</v>
      </c>
      <c r="D61" s="280">
        <v>21000</v>
      </c>
      <c r="E61" s="280">
        <v>23300</v>
      </c>
      <c r="F61" s="280">
        <v>43600</v>
      </c>
      <c r="G61" s="280">
        <v>20700</v>
      </c>
      <c r="H61" s="280">
        <v>23000</v>
      </c>
      <c r="I61" s="212">
        <v>-700</v>
      </c>
      <c r="J61" s="212">
        <v>-300</v>
      </c>
      <c r="K61" s="212">
        <v>-300</v>
      </c>
    </row>
    <row r="62" spans="1:11" ht="12" hidden="1" customHeight="1" x14ac:dyDescent="0.15">
      <c r="A62" s="281" t="s">
        <v>389</v>
      </c>
      <c r="B62" s="282"/>
      <c r="C62" s="280">
        <v>25500</v>
      </c>
      <c r="D62" s="280">
        <v>19000</v>
      </c>
      <c r="E62" s="280">
        <v>6400</v>
      </c>
      <c r="F62" s="280">
        <v>25000</v>
      </c>
      <c r="G62" s="280">
        <v>18600</v>
      </c>
      <c r="H62" s="280">
        <v>6380</v>
      </c>
      <c r="I62" s="212">
        <v>-500</v>
      </c>
      <c r="J62" s="212">
        <v>-400</v>
      </c>
      <c r="K62" s="212">
        <v>-20</v>
      </c>
    </row>
    <row r="63" spans="1:11" ht="18.75" hidden="1" customHeight="1" x14ac:dyDescent="0.15">
      <c r="A63" s="281" t="s">
        <v>390</v>
      </c>
      <c r="B63" s="282"/>
      <c r="C63" s="280">
        <v>78400</v>
      </c>
      <c r="D63" s="280">
        <v>63500</v>
      </c>
      <c r="E63" s="280">
        <v>14900</v>
      </c>
      <c r="F63" s="280">
        <v>78000</v>
      </c>
      <c r="G63" s="280">
        <v>63300</v>
      </c>
      <c r="H63" s="280">
        <v>14700</v>
      </c>
      <c r="I63" s="212">
        <v>-400</v>
      </c>
      <c r="J63" s="212">
        <v>-200</v>
      </c>
      <c r="K63" s="212">
        <v>-200</v>
      </c>
    </row>
    <row r="64" spans="1:11" ht="12" hidden="1" customHeight="1" x14ac:dyDescent="0.15">
      <c r="A64" s="281" t="s">
        <v>391</v>
      </c>
      <c r="B64" s="282"/>
      <c r="C64" s="280">
        <v>49900</v>
      </c>
      <c r="D64" s="280">
        <v>41600</v>
      </c>
      <c r="E64" s="280">
        <v>8340</v>
      </c>
      <c r="F64" s="280">
        <v>49600</v>
      </c>
      <c r="G64" s="280">
        <v>41400</v>
      </c>
      <c r="H64" s="280">
        <v>8180</v>
      </c>
      <c r="I64" s="212">
        <v>-300</v>
      </c>
      <c r="J64" s="212">
        <v>-200</v>
      </c>
      <c r="K64" s="212">
        <v>-160</v>
      </c>
    </row>
    <row r="65" spans="1:11" ht="12" hidden="1" customHeight="1" x14ac:dyDescent="0.15">
      <c r="A65" s="281" t="s">
        <v>392</v>
      </c>
      <c r="B65" s="282"/>
      <c r="C65" s="280">
        <v>45200</v>
      </c>
      <c r="D65" s="280">
        <v>20700</v>
      </c>
      <c r="E65" s="280">
        <v>24600</v>
      </c>
      <c r="F65" s="280">
        <v>44900</v>
      </c>
      <c r="G65" s="280">
        <v>20500</v>
      </c>
      <c r="H65" s="280">
        <v>24400</v>
      </c>
      <c r="I65" s="212">
        <v>-300</v>
      </c>
      <c r="J65" s="212">
        <v>-200</v>
      </c>
      <c r="K65" s="212">
        <v>-200</v>
      </c>
    </row>
    <row r="66" spans="1:11" ht="12" hidden="1" customHeight="1" x14ac:dyDescent="0.15">
      <c r="A66" s="281" t="s">
        <v>393</v>
      </c>
      <c r="B66" s="282"/>
      <c r="C66" s="280">
        <v>104300</v>
      </c>
      <c r="D66" s="280">
        <v>64000</v>
      </c>
      <c r="E66" s="280">
        <v>40300</v>
      </c>
      <c r="F66" s="280">
        <v>103300</v>
      </c>
      <c r="G66" s="280">
        <v>63800</v>
      </c>
      <c r="H66" s="280">
        <v>39500</v>
      </c>
      <c r="I66" s="212">
        <v>-1000</v>
      </c>
      <c r="J66" s="212">
        <v>-200</v>
      </c>
      <c r="K66" s="212">
        <v>-800</v>
      </c>
    </row>
    <row r="67" spans="1:11" ht="12" hidden="1" customHeight="1" x14ac:dyDescent="0.15">
      <c r="A67" s="281" t="s">
        <v>394</v>
      </c>
      <c r="B67" s="282"/>
      <c r="C67" s="280">
        <v>54000</v>
      </c>
      <c r="D67" s="280">
        <v>38500</v>
      </c>
      <c r="E67" s="280">
        <v>15500</v>
      </c>
      <c r="F67" s="280">
        <v>53800</v>
      </c>
      <c r="G67" s="280">
        <v>38000</v>
      </c>
      <c r="H67" s="280">
        <v>15800</v>
      </c>
      <c r="I67" s="212">
        <v>-200</v>
      </c>
      <c r="J67" s="212">
        <v>-500</v>
      </c>
      <c r="K67" s="212">
        <v>300</v>
      </c>
    </row>
    <row r="68" spans="1:11" ht="12" hidden="1" customHeight="1" x14ac:dyDescent="0.15">
      <c r="A68" s="281" t="s">
        <v>395</v>
      </c>
      <c r="B68" s="282"/>
      <c r="C68" s="280">
        <v>63700</v>
      </c>
      <c r="D68" s="280">
        <v>33900</v>
      </c>
      <c r="E68" s="280">
        <v>29800</v>
      </c>
      <c r="F68" s="280">
        <v>62500</v>
      </c>
      <c r="G68" s="280">
        <v>33400</v>
      </c>
      <c r="H68" s="280">
        <v>29000</v>
      </c>
      <c r="I68" s="212">
        <v>-1200</v>
      </c>
      <c r="J68" s="212">
        <v>-500</v>
      </c>
      <c r="K68" s="212">
        <v>-800</v>
      </c>
    </row>
    <row r="69" spans="1:11" ht="12" hidden="1" customHeight="1" x14ac:dyDescent="0.15">
      <c r="A69" s="281" t="s">
        <v>396</v>
      </c>
      <c r="B69" s="282"/>
      <c r="C69" s="280">
        <v>110700</v>
      </c>
      <c r="D69" s="280">
        <v>33600</v>
      </c>
      <c r="E69" s="280">
        <v>77100</v>
      </c>
      <c r="F69" s="280">
        <v>110400</v>
      </c>
      <c r="G69" s="280">
        <v>33500</v>
      </c>
      <c r="H69" s="280">
        <v>76900</v>
      </c>
      <c r="I69" s="212">
        <v>-300</v>
      </c>
      <c r="J69" s="212">
        <v>-100</v>
      </c>
      <c r="K69" s="212">
        <v>-200</v>
      </c>
    </row>
    <row r="70" spans="1:11" ht="12" hidden="1" customHeight="1" x14ac:dyDescent="0.15">
      <c r="A70" s="281" t="s">
        <v>350</v>
      </c>
      <c r="B70" s="282"/>
      <c r="C70" s="280">
        <v>36100</v>
      </c>
      <c r="D70" s="280">
        <v>751</v>
      </c>
      <c r="E70" s="280">
        <v>35400</v>
      </c>
      <c r="F70" s="280">
        <v>35900</v>
      </c>
      <c r="G70" s="280">
        <v>751</v>
      </c>
      <c r="H70" s="280">
        <v>35200</v>
      </c>
      <c r="I70" s="212">
        <v>-200</v>
      </c>
      <c r="J70" s="212">
        <v>0</v>
      </c>
      <c r="K70" s="212">
        <v>-200</v>
      </c>
    </row>
    <row r="71" spans="1:11" ht="18.75" hidden="1" customHeight="1" x14ac:dyDescent="0.15">
      <c r="A71" s="283" t="s">
        <v>397</v>
      </c>
      <c r="B71" s="282"/>
      <c r="C71" s="280">
        <v>748200</v>
      </c>
      <c r="D71" s="280">
        <v>407800</v>
      </c>
      <c r="E71" s="280">
        <v>340300</v>
      </c>
      <c r="F71" s="280">
        <v>743200</v>
      </c>
      <c r="G71" s="280">
        <v>405600</v>
      </c>
      <c r="H71" s="280">
        <v>337700</v>
      </c>
      <c r="I71" s="212">
        <v>-5000</v>
      </c>
      <c r="J71" s="212">
        <v>-2200</v>
      </c>
      <c r="K71" s="212">
        <v>-2600</v>
      </c>
    </row>
    <row r="72" spans="1:11" ht="12" hidden="1" customHeight="1" x14ac:dyDescent="0.15">
      <c r="A72" s="283" t="s">
        <v>398</v>
      </c>
      <c r="B72" s="282"/>
      <c r="C72" s="280">
        <v>183300</v>
      </c>
      <c r="D72" s="280">
        <v>125800</v>
      </c>
      <c r="E72" s="280">
        <v>57600</v>
      </c>
      <c r="F72" s="280">
        <v>181600</v>
      </c>
      <c r="G72" s="280">
        <v>124600</v>
      </c>
      <c r="H72" s="280">
        <v>57000</v>
      </c>
      <c r="I72" s="212">
        <v>-1700</v>
      </c>
      <c r="J72" s="212">
        <v>-1200</v>
      </c>
      <c r="K72" s="212">
        <v>-600</v>
      </c>
    </row>
    <row r="73" spans="1:11" ht="12" hidden="1" customHeight="1" x14ac:dyDescent="0.15">
      <c r="A73" s="284" t="s">
        <v>399</v>
      </c>
      <c r="B73" s="282"/>
      <c r="C73" s="280">
        <v>350700</v>
      </c>
      <c r="D73" s="280">
        <v>257800</v>
      </c>
      <c r="E73" s="280">
        <v>92900</v>
      </c>
      <c r="F73" s="280">
        <v>346900</v>
      </c>
      <c r="G73" s="280">
        <v>255200</v>
      </c>
      <c r="H73" s="280">
        <v>91700</v>
      </c>
      <c r="I73" s="212">
        <v>-3800</v>
      </c>
      <c r="J73" s="212">
        <v>-2600</v>
      </c>
      <c r="K73" s="212">
        <v>-1200</v>
      </c>
    </row>
    <row r="74" spans="1:11" ht="6.75" customHeight="1" x14ac:dyDescent="0.15">
      <c r="A74" s="285"/>
      <c r="B74" s="286"/>
      <c r="C74" s="287"/>
      <c r="D74" s="288"/>
      <c r="E74" s="288"/>
      <c r="F74" s="289"/>
      <c r="G74" s="289"/>
      <c r="H74" s="289"/>
      <c r="I74" s="290"/>
      <c r="J74" s="291"/>
      <c r="K74" s="292"/>
    </row>
    <row r="75" spans="1:11" s="294" customFormat="1" ht="14.25" customHeight="1" x14ac:dyDescent="0.15">
      <c r="A75" s="209"/>
      <c r="B75" s="293"/>
      <c r="K75" s="295"/>
    </row>
    <row r="76" spans="1:11" x14ac:dyDescent="0.15">
      <c r="A76" s="209"/>
    </row>
    <row r="77" spans="1:11" x14ac:dyDescent="0.15">
      <c r="A77" s="210"/>
    </row>
  </sheetData>
  <mergeCells count="4">
    <mergeCell ref="A7:A8"/>
    <mergeCell ref="C7:E7"/>
    <mergeCell ref="F7:H7"/>
    <mergeCell ref="I7:K7"/>
  </mergeCells>
  <phoneticPr fontId="5"/>
  <printOptions horizontalCentered="1"/>
  <pageMargins left="0.78740157480314965" right="0.78740157480314965" top="0.78740157480314965" bottom="0.78740157480314965" header="0.39370078740157483" footer="0.39370078740157483"/>
  <pageSetup paperSize="9" scale="75" firstPageNumber="26" orientation="portrait" useFirstPageNumber="1" horizontalDpi="1200" verticalDpi="120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58AE6F-CC0F-4BFC-9FC4-68940F1C8EF9}">
  <sheetPr>
    <tabColor rgb="FFFFFF00"/>
  </sheetPr>
  <dimension ref="A1:AG132"/>
  <sheetViews>
    <sheetView workbookViewId="0">
      <pane xSplit="3" ySplit="2" topLeftCell="D109" activePane="bottomRight" state="frozen"/>
      <selection activeCell="J80" sqref="J80"/>
      <selection pane="topRight" activeCell="J80" sqref="J80"/>
      <selection pane="bottomLeft" activeCell="J80" sqref="J80"/>
      <selection pane="bottomRight" activeCell="M135" sqref="M135"/>
    </sheetView>
  </sheetViews>
  <sheetFormatPr defaultRowHeight="12" x14ac:dyDescent="0.15"/>
  <cols>
    <col min="1" max="1" width="5.140625" customWidth="1"/>
    <col min="2" max="2" width="11.85546875" bestFit="1" customWidth="1"/>
    <col min="3" max="3" width="3.5703125" customWidth="1"/>
    <col min="4" max="24" width="3.28515625" customWidth="1"/>
    <col min="25" max="25" width="4.7109375" bestFit="1" customWidth="1"/>
    <col min="26" max="26" width="11.5703125" customWidth="1"/>
    <col min="27" max="35" width="6.28515625" customWidth="1"/>
  </cols>
  <sheetData>
    <row r="1" spans="1:31" x14ac:dyDescent="0.15">
      <c r="C1" s="67">
        <v>2003</v>
      </c>
      <c r="D1" s="62">
        <v>2004</v>
      </c>
      <c r="E1" s="62">
        <v>2005</v>
      </c>
      <c r="F1" s="62">
        <v>2006</v>
      </c>
      <c r="G1" s="62">
        <v>2007</v>
      </c>
      <c r="H1" s="62">
        <v>2008</v>
      </c>
      <c r="I1" s="62">
        <v>2009</v>
      </c>
      <c r="J1" s="62">
        <v>2010</v>
      </c>
      <c r="K1" s="62">
        <v>2011</v>
      </c>
      <c r="L1" s="62">
        <v>2012</v>
      </c>
      <c r="M1" s="62">
        <v>2013</v>
      </c>
      <c r="N1" s="62">
        <v>2014</v>
      </c>
      <c r="O1" s="62">
        <v>2015</v>
      </c>
      <c r="P1" s="62">
        <v>2016</v>
      </c>
      <c r="Q1" s="62">
        <v>2017</v>
      </c>
      <c r="R1" s="62">
        <v>2018</v>
      </c>
      <c r="S1" s="62">
        <v>2019</v>
      </c>
      <c r="T1" s="62">
        <v>2020</v>
      </c>
      <c r="U1" s="62">
        <v>2021</v>
      </c>
      <c r="V1" s="62">
        <v>2022</v>
      </c>
      <c r="W1" s="62">
        <v>2023</v>
      </c>
      <c r="X1" s="62">
        <v>2024</v>
      </c>
    </row>
    <row r="2" spans="1:31" x14ac:dyDescent="0.15">
      <c r="C2" s="67" t="s">
        <v>75</v>
      </c>
      <c r="D2" t="s">
        <v>76</v>
      </c>
      <c r="E2" t="s">
        <v>77</v>
      </c>
      <c r="F2" t="s">
        <v>78</v>
      </c>
      <c r="G2" t="s">
        <v>79</v>
      </c>
      <c r="H2" t="s">
        <v>80</v>
      </c>
      <c r="I2" t="s">
        <v>81</v>
      </c>
      <c r="J2" t="s">
        <v>82</v>
      </c>
      <c r="K2" t="s">
        <v>83</v>
      </c>
      <c r="L2" t="s">
        <v>84</v>
      </c>
      <c r="M2" t="s">
        <v>85</v>
      </c>
      <c r="N2" t="s">
        <v>86</v>
      </c>
      <c r="O2" t="s">
        <v>87</v>
      </c>
      <c r="P2" t="s">
        <v>88</v>
      </c>
      <c r="Q2" t="s">
        <v>89</v>
      </c>
      <c r="R2" t="s">
        <v>90</v>
      </c>
      <c r="S2" t="s">
        <v>91</v>
      </c>
      <c r="T2" t="s">
        <v>92</v>
      </c>
      <c r="U2" t="s">
        <v>93</v>
      </c>
      <c r="V2" t="s">
        <v>94</v>
      </c>
      <c r="W2" t="s">
        <v>95</v>
      </c>
      <c r="X2" t="s">
        <v>96</v>
      </c>
    </row>
    <row r="3" spans="1:31" x14ac:dyDescent="0.15">
      <c r="A3" s="63">
        <v>201</v>
      </c>
      <c r="B3" s="177" t="s">
        <v>113</v>
      </c>
      <c r="C3" s="65"/>
      <c r="D3" s="64">
        <v>3</v>
      </c>
      <c r="E3" s="64">
        <v>3</v>
      </c>
      <c r="F3" s="64">
        <v>3</v>
      </c>
      <c r="G3" s="64">
        <v>3</v>
      </c>
      <c r="H3" s="64">
        <v>3</v>
      </c>
      <c r="I3" s="64">
        <v>3</v>
      </c>
      <c r="J3" s="75">
        <v>1</v>
      </c>
      <c r="K3" s="75" t="s">
        <v>244</v>
      </c>
      <c r="L3" s="75"/>
      <c r="M3" s="75"/>
      <c r="N3" s="75"/>
      <c r="O3" s="75"/>
      <c r="P3" s="75"/>
      <c r="Q3" s="75"/>
      <c r="R3" s="75"/>
      <c r="S3" s="75"/>
      <c r="T3" s="75"/>
      <c r="U3" s="75"/>
      <c r="V3" s="75"/>
      <c r="W3" s="75"/>
      <c r="X3" s="75"/>
      <c r="Y3" s="165">
        <v>201</v>
      </c>
      <c r="Z3" s="166" t="s">
        <v>113</v>
      </c>
      <c r="AD3" s="47">
        <v>201</v>
      </c>
      <c r="AE3" s="47" t="s">
        <v>113</v>
      </c>
    </row>
    <row r="4" spans="1:31" x14ac:dyDescent="0.15">
      <c r="A4" s="167">
        <v>201</v>
      </c>
      <c r="B4" s="164" t="s">
        <v>113</v>
      </c>
      <c r="C4" s="79"/>
      <c r="D4" s="66"/>
      <c r="E4" s="66"/>
      <c r="F4" s="66"/>
      <c r="G4" s="66"/>
      <c r="H4" s="66"/>
      <c r="I4" s="66"/>
      <c r="J4" s="77">
        <v>1</v>
      </c>
      <c r="K4" s="77"/>
      <c r="L4" s="77"/>
      <c r="M4" s="77"/>
      <c r="N4" s="77"/>
      <c r="O4" s="77"/>
      <c r="P4" s="77"/>
      <c r="Q4" s="77"/>
      <c r="R4" s="77"/>
      <c r="S4" s="77"/>
      <c r="T4" s="77"/>
      <c r="U4" s="77"/>
      <c r="V4" s="77"/>
      <c r="W4" s="77"/>
      <c r="X4" s="77"/>
      <c r="Z4" s="67"/>
    </row>
    <row r="5" spans="1:31" x14ac:dyDescent="0.15">
      <c r="A5" s="168">
        <v>581</v>
      </c>
      <c r="B5" s="81" t="s">
        <v>216</v>
      </c>
      <c r="C5" s="79"/>
      <c r="D5" s="66"/>
      <c r="E5" s="66"/>
      <c r="F5" s="66"/>
      <c r="G5" s="66"/>
      <c r="H5" s="66"/>
      <c r="I5" s="66"/>
      <c r="J5" s="77">
        <v>1</v>
      </c>
      <c r="K5" s="77"/>
      <c r="L5" s="77"/>
      <c r="M5" s="77"/>
      <c r="N5" s="77"/>
      <c r="O5" s="77"/>
      <c r="P5" s="77"/>
      <c r="Q5" s="77"/>
      <c r="R5" s="77"/>
      <c r="S5" s="77"/>
      <c r="T5" s="77"/>
      <c r="U5" s="77"/>
      <c r="V5" s="77"/>
      <c r="W5" s="77"/>
      <c r="X5" s="77"/>
      <c r="Z5" s="67"/>
    </row>
    <row r="6" spans="1:31" x14ac:dyDescent="0.15">
      <c r="A6" s="169">
        <v>589</v>
      </c>
      <c r="B6" s="170" t="s">
        <v>221</v>
      </c>
      <c r="C6" s="80"/>
      <c r="D6" s="68"/>
      <c r="E6" s="68"/>
      <c r="F6" s="68"/>
      <c r="G6" s="68"/>
      <c r="H6" s="68"/>
      <c r="I6" s="68"/>
      <c r="J6" s="78">
        <v>1</v>
      </c>
      <c r="K6" s="78" t="s">
        <v>97</v>
      </c>
      <c r="L6" s="78"/>
      <c r="M6" s="78"/>
      <c r="N6" s="78"/>
      <c r="O6" s="78"/>
      <c r="P6" s="78"/>
      <c r="Q6" s="78"/>
      <c r="R6" s="78"/>
      <c r="S6" s="78"/>
      <c r="T6" s="78"/>
      <c r="U6" s="78"/>
      <c r="V6" s="78"/>
      <c r="W6" s="78"/>
      <c r="X6" s="78"/>
      <c r="Y6" s="69"/>
      <c r="Z6" s="70"/>
    </row>
    <row r="7" spans="1:31" x14ac:dyDescent="0.15">
      <c r="A7" s="63">
        <v>202</v>
      </c>
      <c r="B7" s="177" t="s">
        <v>114</v>
      </c>
      <c r="C7" s="65"/>
      <c r="D7" s="64">
        <v>6</v>
      </c>
      <c r="E7" s="64">
        <v>2</v>
      </c>
      <c r="F7" s="64">
        <v>2</v>
      </c>
      <c r="G7" s="64">
        <v>2</v>
      </c>
      <c r="H7" s="64">
        <v>2</v>
      </c>
      <c r="I7" s="64">
        <v>2</v>
      </c>
      <c r="J7" s="75">
        <v>1</v>
      </c>
      <c r="K7" s="75"/>
      <c r="L7" s="75"/>
      <c r="M7" s="75"/>
      <c r="N7" s="75"/>
      <c r="O7" s="75"/>
      <c r="P7" s="75"/>
      <c r="Q7" s="75"/>
      <c r="R7" s="75"/>
      <c r="S7" s="75"/>
      <c r="T7" s="75"/>
      <c r="U7" s="75"/>
      <c r="V7" s="75"/>
      <c r="W7" s="75"/>
      <c r="X7" s="75"/>
      <c r="Y7" s="47">
        <v>202</v>
      </c>
      <c r="Z7" s="47" t="s">
        <v>114</v>
      </c>
    </row>
    <row r="8" spans="1:31" x14ac:dyDescent="0.15">
      <c r="A8" s="164">
        <v>202</v>
      </c>
      <c r="B8" s="164" t="s">
        <v>114</v>
      </c>
      <c r="C8" s="67"/>
      <c r="E8" s="66">
        <v>4</v>
      </c>
      <c r="F8" s="66"/>
      <c r="G8" s="66"/>
      <c r="H8" s="66"/>
      <c r="I8" s="66"/>
      <c r="J8" s="77">
        <v>3</v>
      </c>
      <c r="K8" s="77"/>
      <c r="L8" s="77"/>
      <c r="M8" s="77"/>
      <c r="N8" s="77"/>
      <c r="O8" s="77"/>
      <c r="P8" s="77"/>
      <c r="Q8" s="77"/>
      <c r="R8" s="77"/>
      <c r="S8" s="77"/>
      <c r="T8" s="77"/>
      <c r="U8" s="77"/>
      <c r="V8" s="77"/>
      <c r="W8" s="77"/>
      <c r="X8" s="77"/>
      <c r="Y8" s="47"/>
      <c r="Z8" s="47"/>
    </row>
    <row r="9" spans="1:31" x14ac:dyDescent="0.15">
      <c r="A9" s="47">
        <v>202</v>
      </c>
      <c r="B9" s="47" t="s">
        <v>114</v>
      </c>
      <c r="C9" s="79"/>
      <c r="D9" s="66"/>
      <c r="E9" s="77">
        <v>4</v>
      </c>
      <c r="F9" s="77"/>
      <c r="G9" s="77"/>
      <c r="H9" s="77"/>
      <c r="I9" s="77"/>
      <c r="J9" s="77"/>
      <c r="K9" s="77"/>
      <c r="L9" s="77"/>
      <c r="M9" s="77"/>
      <c r="N9" s="77"/>
      <c r="O9" s="77"/>
      <c r="P9" s="77"/>
      <c r="Q9" s="77"/>
      <c r="R9" s="77"/>
      <c r="S9" s="77"/>
      <c r="T9" s="77"/>
      <c r="U9" s="77"/>
      <c r="V9" s="77"/>
      <c r="W9" s="77"/>
      <c r="X9" s="77"/>
      <c r="Z9" s="67"/>
    </row>
    <row r="10" spans="1:31" x14ac:dyDescent="0.15">
      <c r="A10" s="162">
        <v>443</v>
      </c>
      <c r="B10" s="81" t="s">
        <v>188</v>
      </c>
      <c r="C10" s="79"/>
      <c r="D10" s="66"/>
      <c r="E10" s="77">
        <v>4</v>
      </c>
      <c r="F10" s="77"/>
      <c r="G10" s="77"/>
      <c r="H10" s="77"/>
      <c r="I10" s="77"/>
      <c r="J10" s="77"/>
      <c r="K10" s="77"/>
      <c r="L10" s="77"/>
      <c r="M10" s="77"/>
      <c r="N10" s="77"/>
      <c r="O10" s="77"/>
      <c r="P10" s="77"/>
      <c r="Q10" s="77"/>
      <c r="R10" s="77"/>
      <c r="S10" s="77"/>
      <c r="T10" s="77"/>
      <c r="U10" s="77"/>
      <c r="V10" s="77"/>
      <c r="W10" s="77"/>
      <c r="X10" s="77"/>
      <c r="Z10" s="67"/>
    </row>
    <row r="11" spans="1:31" x14ac:dyDescent="0.15">
      <c r="A11" s="162">
        <v>449</v>
      </c>
      <c r="B11" s="81" t="s">
        <v>194</v>
      </c>
      <c r="C11" s="79"/>
      <c r="D11" s="66"/>
      <c r="E11" s="66"/>
      <c r="F11" s="66"/>
      <c r="G11" s="66"/>
      <c r="H11" s="66"/>
      <c r="I11" s="66"/>
      <c r="J11" s="77">
        <v>3</v>
      </c>
      <c r="K11" s="77"/>
      <c r="L11" s="77"/>
      <c r="M11" s="77"/>
      <c r="N11" s="77"/>
      <c r="O11" s="77"/>
      <c r="P11" s="77"/>
      <c r="Q11" s="77"/>
      <c r="R11" s="77"/>
      <c r="S11" s="77"/>
      <c r="T11" s="77"/>
      <c r="U11" s="77"/>
      <c r="V11" s="77"/>
      <c r="W11" s="77"/>
      <c r="X11" s="77"/>
      <c r="Z11" s="67"/>
    </row>
    <row r="12" spans="1:31" x14ac:dyDescent="0.15">
      <c r="A12" s="162">
        <v>463</v>
      </c>
      <c r="B12" s="81" t="s">
        <v>199</v>
      </c>
      <c r="C12" s="79"/>
      <c r="D12" s="66"/>
      <c r="E12" s="77">
        <v>4</v>
      </c>
      <c r="F12" s="77"/>
      <c r="G12" s="77"/>
      <c r="H12" s="77"/>
      <c r="I12" s="77"/>
      <c r="J12" s="77"/>
      <c r="K12" s="77"/>
      <c r="L12" s="77"/>
      <c r="M12" s="77"/>
      <c r="N12" s="77"/>
      <c r="O12" s="77"/>
      <c r="P12" s="77"/>
      <c r="Q12" s="77"/>
      <c r="R12" s="77"/>
      <c r="S12" s="77"/>
      <c r="T12" s="77"/>
      <c r="U12" s="77"/>
      <c r="V12" s="77"/>
      <c r="W12" s="77"/>
      <c r="X12" s="77"/>
      <c r="Z12" s="67"/>
    </row>
    <row r="13" spans="1:31" x14ac:dyDescent="0.15">
      <c r="A13" s="162">
        <v>464</v>
      </c>
      <c r="B13" s="81" t="s">
        <v>200</v>
      </c>
      <c r="C13" s="79"/>
      <c r="D13" s="66"/>
      <c r="E13" s="77">
        <v>4</v>
      </c>
      <c r="F13" s="77"/>
      <c r="G13" s="77"/>
      <c r="H13" s="77"/>
      <c r="I13" s="77"/>
      <c r="J13" s="77"/>
      <c r="K13" s="77"/>
      <c r="L13" s="77"/>
      <c r="M13" s="77"/>
      <c r="N13" s="77"/>
      <c r="O13" s="77"/>
      <c r="P13" s="77"/>
      <c r="Q13" s="77"/>
      <c r="R13" s="77"/>
      <c r="S13" s="77"/>
      <c r="T13" s="77"/>
      <c r="U13" s="77"/>
      <c r="V13" s="77"/>
      <c r="W13" s="77"/>
      <c r="X13" s="77"/>
      <c r="Z13" s="67"/>
    </row>
    <row r="14" spans="1:31" x14ac:dyDescent="0.15">
      <c r="A14" s="162">
        <v>465</v>
      </c>
      <c r="B14" s="81" t="s">
        <v>201</v>
      </c>
      <c r="C14" s="79"/>
      <c r="D14" s="66"/>
      <c r="E14" s="77">
        <v>4</v>
      </c>
      <c r="F14" s="77"/>
      <c r="G14" s="77"/>
      <c r="H14" s="77"/>
      <c r="I14" s="77"/>
      <c r="J14" s="77"/>
      <c r="K14" s="77"/>
      <c r="L14" s="77"/>
      <c r="M14" s="77"/>
      <c r="N14" s="77"/>
      <c r="O14" s="77"/>
      <c r="P14" s="77"/>
      <c r="Q14" s="77"/>
      <c r="R14" s="77"/>
      <c r="S14" s="77"/>
      <c r="T14" s="77"/>
      <c r="U14" s="77"/>
      <c r="V14" s="77"/>
      <c r="W14" s="77"/>
      <c r="X14" s="77"/>
      <c r="Z14" s="67"/>
    </row>
    <row r="15" spans="1:31" x14ac:dyDescent="0.15">
      <c r="A15" s="171">
        <v>203</v>
      </c>
      <c r="B15" s="194" t="s">
        <v>115</v>
      </c>
      <c r="C15" s="65"/>
      <c r="D15" s="64">
        <v>4</v>
      </c>
      <c r="E15" s="75">
        <v>1</v>
      </c>
      <c r="F15" s="75"/>
      <c r="G15" s="75"/>
      <c r="H15" s="75"/>
      <c r="I15" s="75"/>
      <c r="J15" s="75"/>
      <c r="K15" s="75"/>
      <c r="L15" s="75"/>
      <c r="M15" s="75"/>
      <c r="N15" s="75"/>
      <c r="O15" s="75"/>
      <c r="P15" s="75"/>
      <c r="Q15" s="75"/>
      <c r="R15" s="75"/>
      <c r="S15" s="75"/>
      <c r="T15" s="75"/>
      <c r="U15" s="75"/>
      <c r="V15" s="75"/>
      <c r="W15" s="75"/>
      <c r="X15" s="75"/>
      <c r="Y15" s="165">
        <v>203</v>
      </c>
      <c r="Z15" s="166" t="s">
        <v>115</v>
      </c>
      <c r="AD15" s="47">
        <v>203</v>
      </c>
      <c r="AE15" s="47" t="s">
        <v>115</v>
      </c>
    </row>
    <row r="16" spans="1:31" x14ac:dyDescent="0.15">
      <c r="A16" s="160">
        <v>203</v>
      </c>
      <c r="B16" s="161" t="s">
        <v>115</v>
      </c>
      <c r="C16" s="79"/>
      <c r="D16" s="66"/>
      <c r="E16" s="77"/>
      <c r="F16" s="77">
        <v>3</v>
      </c>
      <c r="G16" s="77"/>
      <c r="H16" s="77"/>
      <c r="I16" s="77"/>
      <c r="J16" s="77"/>
      <c r="K16" s="77"/>
      <c r="L16" s="77"/>
      <c r="M16" s="77"/>
      <c r="N16" s="77"/>
      <c r="O16" s="77"/>
      <c r="P16" s="77"/>
      <c r="Q16" s="77"/>
      <c r="R16" s="77"/>
      <c r="S16" s="77"/>
      <c r="T16" s="77"/>
      <c r="U16" s="77"/>
      <c r="V16" s="77"/>
      <c r="W16" s="77"/>
      <c r="X16" s="77"/>
      <c r="Z16" s="67"/>
    </row>
    <row r="17" spans="1:31" x14ac:dyDescent="0.15">
      <c r="A17" s="160">
        <v>341</v>
      </c>
      <c r="B17" s="161" t="s">
        <v>143</v>
      </c>
      <c r="C17" s="79"/>
      <c r="D17" s="66"/>
      <c r="E17" s="77"/>
      <c r="F17" s="77">
        <v>3</v>
      </c>
      <c r="G17" s="77"/>
      <c r="H17" s="77"/>
      <c r="I17" s="77"/>
      <c r="J17" s="77"/>
      <c r="K17" s="77"/>
      <c r="L17" s="77"/>
      <c r="M17" s="77"/>
      <c r="N17" s="77"/>
      <c r="O17" s="77"/>
      <c r="P17" s="77"/>
      <c r="Q17" s="77"/>
      <c r="R17" s="77"/>
      <c r="S17" s="77"/>
      <c r="T17" s="77"/>
      <c r="U17" s="77"/>
      <c r="V17" s="77"/>
      <c r="W17" s="77"/>
      <c r="X17" s="77"/>
      <c r="Z17" s="67"/>
    </row>
    <row r="18" spans="1:31" x14ac:dyDescent="0.15">
      <c r="A18" s="160">
        <v>345</v>
      </c>
      <c r="B18" s="161" t="s">
        <v>145</v>
      </c>
      <c r="C18" s="79"/>
      <c r="D18" s="66"/>
      <c r="E18" s="77"/>
      <c r="F18" s="77">
        <v>3</v>
      </c>
      <c r="G18" s="77"/>
      <c r="H18" s="77"/>
      <c r="I18" s="77"/>
      <c r="J18" s="77"/>
      <c r="K18" s="77"/>
      <c r="L18" s="77"/>
      <c r="M18" s="77"/>
      <c r="N18" s="77"/>
      <c r="O18" s="77"/>
      <c r="P18" s="77"/>
      <c r="Q18" s="77"/>
      <c r="R18" s="77"/>
      <c r="S18" s="77"/>
      <c r="T18" s="77"/>
      <c r="U18" s="77"/>
      <c r="V18" s="77"/>
      <c r="W18" s="77"/>
      <c r="X18" s="77"/>
      <c r="Z18" s="67"/>
    </row>
    <row r="19" spans="1:31" x14ac:dyDescent="0.15">
      <c r="A19" s="160">
        <v>346</v>
      </c>
      <c r="B19" s="161" t="s">
        <v>146</v>
      </c>
      <c r="C19" s="79"/>
      <c r="D19" s="66"/>
      <c r="E19" s="77"/>
      <c r="F19" s="77">
        <v>3</v>
      </c>
      <c r="G19" s="77"/>
      <c r="H19" s="77"/>
      <c r="I19" s="77"/>
      <c r="J19" s="77"/>
      <c r="K19" s="77"/>
      <c r="L19" s="77"/>
      <c r="M19" s="77"/>
      <c r="N19" s="77"/>
      <c r="O19" s="77"/>
      <c r="P19" s="77"/>
      <c r="Q19" s="77"/>
      <c r="R19" s="77"/>
      <c r="S19" s="77"/>
      <c r="T19" s="77"/>
      <c r="U19" s="77"/>
      <c r="V19" s="77"/>
      <c r="W19" s="77"/>
      <c r="X19" s="77"/>
      <c r="Z19" s="67"/>
    </row>
    <row r="20" spans="1:31" x14ac:dyDescent="0.15">
      <c r="A20" s="172">
        <v>204</v>
      </c>
      <c r="B20" s="173" t="s">
        <v>116</v>
      </c>
      <c r="C20" s="174"/>
      <c r="D20" s="85"/>
      <c r="E20" s="85"/>
      <c r="F20" s="85"/>
      <c r="G20" s="85"/>
      <c r="H20" s="85"/>
      <c r="I20" s="85"/>
      <c r="J20" s="85"/>
      <c r="K20" s="85"/>
      <c r="L20" s="85"/>
      <c r="M20" s="85"/>
      <c r="N20" s="85"/>
      <c r="O20" s="85"/>
      <c r="P20" s="85"/>
      <c r="Q20" s="85"/>
      <c r="R20" s="85"/>
      <c r="S20" s="85"/>
      <c r="T20" s="85"/>
      <c r="U20" s="85"/>
      <c r="V20" s="85"/>
      <c r="W20" s="85"/>
      <c r="X20" s="85"/>
      <c r="Y20" s="175">
        <v>204</v>
      </c>
      <c r="Z20" s="176" t="s">
        <v>116</v>
      </c>
      <c r="AD20" s="47">
        <v>204</v>
      </c>
      <c r="AE20" s="47" t="s">
        <v>116</v>
      </c>
    </row>
    <row r="21" spans="1:31" x14ac:dyDescent="0.15">
      <c r="A21" s="63">
        <v>205</v>
      </c>
      <c r="B21" s="177" t="s">
        <v>117</v>
      </c>
      <c r="C21" s="65"/>
      <c r="D21" s="64">
        <v>3</v>
      </c>
      <c r="E21" s="75">
        <v>1</v>
      </c>
      <c r="F21" s="75"/>
      <c r="G21" s="75"/>
      <c r="H21" s="75"/>
      <c r="I21" s="75"/>
      <c r="J21" s="75"/>
      <c r="K21" s="75"/>
      <c r="L21" s="75"/>
      <c r="M21" s="75"/>
      <c r="N21" s="75"/>
      <c r="O21" s="75"/>
      <c r="P21" s="75"/>
      <c r="Q21" s="75"/>
      <c r="R21" s="75"/>
      <c r="S21" s="75"/>
      <c r="T21" s="75"/>
      <c r="U21" s="75"/>
      <c r="V21" s="75"/>
      <c r="W21" s="75"/>
      <c r="X21" s="75"/>
      <c r="Y21" s="64">
        <v>205</v>
      </c>
      <c r="Z21" s="65" t="s">
        <v>117</v>
      </c>
      <c r="AD21" s="47">
        <v>205</v>
      </c>
      <c r="AE21" s="47" t="s">
        <v>117</v>
      </c>
    </row>
    <row r="22" spans="1:31" x14ac:dyDescent="0.15">
      <c r="A22" s="145">
        <v>205</v>
      </c>
      <c r="B22" s="83" t="s">
        <v>117</v>
      </c>
      <c r="C22" s="79"/>
      <c r="D22" s="66"/>
      <c r="E22" s="77">
        <v>10</v>
      </c>
      <c r="F22" s="77"/>
      <c r="G22" s="77"/>
      <c r="H22" s="77"/>
      <c r="I22" s="77"/>
      <c r="J22" s="77"/>
      <c r="K22" s="77"/>
      <c r="L22" s="77"/>
      <c r="M22" s="77"/>
      <c r="N22" s="77"/>
      <c r="O22" s="77"/>
      <c r="P22" s="77"/>
      <c r="Q22" s="77"/>
      <c r="R22" s="77"/>
      <c r="S22" s="77"/>
      <c r="T22" s="77"/>
      <c r="U22" s="77"/>
      <c r="V22" s="77"/>
      <c r="W22" s="77"/>
      <c r="X22" s="77"/>
      <c r="Z22" s="67"/>
    </row>
    <row r="23" spans="1:31" x14ac:dyDescent="0.15">
      <c r="A23" s="145">
        <v>418</v>
      </c>
      <c r="B23" s="83" t="s">
        <v>175</v>
      </c>
      <c r="C23" s="79"/>
      <c r="D23" s="66"/>
      <c r="E23" s="77">
        <v>10</v>
      </c>
      <c r="F23" s="77"/>
      <c r="G23" s="77"/>
      <c r="H23" s="77"/>
      <c r="I23" s="77"/>
      <c r="J23" s="77"/>
      <c r="K23" s="77"/>
      <c r="L23" s="77"/>
      <c r="M23" s="77"/>
      <c r="N23" s="77"/>
      <c r="O23" s="77"/>
      <c r="P23" s="77"/>
      <c r="Q23" s="77"/>
      <c r="R23" s="77"/>
      <c r="S23" s="77"/>
      <c r="T23" s="77"/>
      <c r="U23" s="77"/>
      <c r="V23" s="77"/>
      <c r="W23" s="77"/>
      <c r="X23" s="77"/>
      <c r="Z23" s="67"/>
      <c r="AD23" s="47"/>
      <c r="AE23" s="47"/>
    </row>
    <row r="24" spans="1:31" x14ac:dyDescent="0.15">
      <c r="A24" s="145">
        <v>419</v>
      </c>
      <c r="B24" s="83" t="s">
        <v>176</v>
      </c>
      <c r="C24" s="80"/>
      <c r="D24" s="68"/>
      <c r="E24" s="78">
        <v>10</v>
      </c>
      <c r="F24" s="78"/>
      <c r="G24" s="78"/>
      <c r="H24" s="78"/>
      <c r="I24" s="78"/>
      <c r="J24" s="78"/>
      <c r="K24" s="78"/>
      <c r="L24" s="78"/>
      <c r="M24" s="78"/>
      <c r="N24" s="78"/>
      <c r="O24" s="78"/>
      <c r="P24" s="78"/>
      <c r="Q24" s="78"/>
      <c r="R24" s="78"/>
      <c r="S24" s="78"/>
      <c r="T24" s="78"/>
      <c r="U24" s="78"/>
      <c r="V24" s="78"/>
      <c r="W24" s="78"/>
      <c r="X24" s="78"/>
      <c r="Y24" s="69"/>
      <c r="Z24" s="70"/>
      <c r="AD24" s="47"/>
      <c r="AE24" s="47"/>
    </row>
    <row r="25" spans="1:31" x14ac:dyDescent="0.15">
      <c r="A25" s="71">
        <v>206</v>
      </c>
      <c r="B25" s="72" t="s">
        <v>118</v>
      </c>
      <c r="C25" s="84"/>
      <c r="D25" s="85"/>
      <c r="E25" s="85"/>
      <c r="F25" s="85"/>
      <c r="G25" s="85"/>
      <c r="H25" s="85"/>
      <c r="I25" s="85"/>
      <c r="J25" s="85"/>
      <c r="K25" s="85"/>
      <c r="L25" s="85"/>
      <c r="M25" s="85"/>
      <c r="N25" s="85"/>
      <c r="O25" s="85"/>
      <c r="P25" s="85"/>
      <c r="Q25" s="85"/>
      <c r="R25" s="85"/>
      <c r="S25" s="85"/>
      <c r="T25" s="85"/>
      <c r="U25" s="85"/>
      <c r="V25" s="85"/>
      <c r="W25" s="85"/>
      <c r="X25" s="85"/>
      <c r="Y25" s="73">
        <v>206</v>
      </c>
      <c r="Z25" s="74" t="s">
        <v>118</v>
      </c>
      <c r="AD25" s="47">
        <v>206</v>
      </c>
      <c r="AE25" s="47" t="s">
        <v>118</v>
      </c>
    </row>
    <row r="26" spans="1:31" x14ac:dyDescent="0.15">
      <c r="A26" s="71">
        <v>207</v>
      </c>
      <c r="B26" s="72" t="s">
        <v>119</v>
      </c>
      <c r="C26" s="84"/>
      <c r="D26" s="85"/>
      <c r="E26" s="85"/>
      <c r="F26" s="85"/>
      <c r="G26" s="85"/>
      <c r="H26" s="85"/>
      <c r="I26" s="85"/>
      <c r="J26" s="85"/>
      <c r="K26" s="85"/>
      <c r="L26" s="85"/>
      <c r="M26" s="85"/>
      <c r="N26" s="85"/>
      <c r="O26" s="85"/>
      <c r="P26" s="85"/>
      <c r="Q26" s="85"/>
      <c r="R26" s="85"/>
      <c r="S26" s="85"/>
      <c r="T26" s="85"/>
      <c r="U26" s="85"/>
      <c r="V26" s="85"/>
      <c r="W26" s="85"/>
      <c r="X26" s="85"/>
      <c r="Y26" s="73">
        <v>207</v>
      </c>
      <c r="Z26" s="74" t="s">
        <v>119</v>
      </c>
      <c r="AD26" s="47">
        <v>207</v>
      </c>
      <c r="AE26" s="47" t="s">
        <v>119</v>
      </c>
    </row>
    <row r="27" spans="1:31" x14ac:dyDescent="0.15">
      <c r="A27" s="71">
        <v>208</v>
      </c>
      <c r="B27" s="72" t="s">
        <v>120</v>
      </c>
      <c r="C27" s="84"/>
      <c r="D27" s="85"/>
      <c r="E27" s="85"/>
      <c r="F27" s="85"/>
      <c r="G27" s="85"/>
      <c r="H27" s="85"/>
      <c r="I27" s="85"/>
      <c r="J27" s="85"/>
      <c r="K27" s="85"/>
      <c r="L27" s="85"/>
      <c r="M27" s="85"/>
      <c r="N27" s="85"/>
      <c r="O27" s="85"/>
      <c r="P27" s="85"/>
      <c r="Q27" s="85"/>
      <c r="R27" s="85"/>
      <c r="S27" s="85"/>
      <c r="T27" s="85"/>
      <c r="U27" s="85"/>
      <c r="V27" s="85"/>
      <c r="W27" s="85"/>
      <c r="X27" s="85"/>
      <c r="Y27" s="73">
        <v>208</v>
      </c>
      <c r="Z27" s="74" t="s">
        <v>120</v>
      </c>
      <c r="AD27" s="47">
        <v>208</v>
      </c>
      <c r="AE27" s="47" t="s">
        <v>120</v>
      </c>
    </row>
    <row r="28" spans="1:31" x14ac:dyDescent="0.15">
      <c r="A28" s="63">
        <v>209</v>
      </c>
      <c r="B28" s="177" t="s">
        <v>121</v>
      </c>
      <c r="C28" s="65"/>
      <c r="D28" s="64">
        <v>3</v>
      </c>
      <c r="E28" s="64">
        <v>3</v>
      </c>
      <c r="F28" s="75">
        <v>1</v>
      </c>
      <c r="G28" s="75"/>
      <c r="H28" s="75"/>
      <c r="I28" s="75"/>
      <c r="J28" s="75"/>
      <c r="K28" s="75"/>
      <c r="L28" s="75"/>
      <c r="M28" s="75"/>
      <c r="N28" s="75"/>
      <c r="O28" s="75"/>
      <c r="P28" s="75"/>
      <c r="Q28" s="75"/>
      <c r="R28" s="75"/>
      <c r="S28" s="75"/>
      <c r="T28" s="75"/>
      <c r="U28" s="75"/>
      <c r="V28" s="75"/>
      <c r="W28" s="75"/>
      <c r="X28" s="75"/>
      <c r="Y28" s="64">
        <v>209</v>
      </c>
      <c r="Z28" s="65" t="s">
        <v>121</v>
      </c>
      <c r="AD28" s="47">
        <v>209</v>
      </c>
      <c r="AE28" s="47" t="s">
        <v>121</v>
      </c>
    </row>
    <row r="29" spans="1:31" x14ac:dyDescent="0.15">
      <c r="A29" s="162">
        <v>209</v>
      </c>
      <c r="B29" s="81" t="s">
        <v>121</v>
      </c>
      <c r="C29" s="79"/>
      <c r="D29" s="66"/>
      <c r="E29" s="66"/>
      <c r="F29" s="77">
        <v>3</v>
      </c>
      <c r="G29" s="77"/>
      <c r="H29" s="77"/>
      <c r="I29" s="77"/>
      <c r="J29" s="77"/>
      <c r="K29" s="77"/>
      <c r="L29" s="77"/>
      <c r="M29" s="77"/>
      <c r="N29" s="77"/>
      <c r="O29" s="77"/>
      <c r="P29" s="77"/>
      <c r="Q29" s="77"/>
      <c r="R29" s="77"/>
      <c r="S29" s="77"/>
      <c r="T29" s="77"/>
      <c r="U29" s="77"/>
      <c r="V29" s="77"/>
      <c r="W29" s="77"/>
      <c r="X29" s="77"/>
      <c r="Z29" s="67"/>
      <c r="AD29" s="47"/>
      <c r="AE29" s="47"/>
    </row>
    <row r="30" spans="1:31" x14ac:dyDescent="0.15">
      <c r="A30" s="162">
        <v>381</v>
      </c>
      <c r="B30" s="81" t="s">
        <v>152</v>
      </c>
      <c r="C30" s="79"/>
      <c r="D30" s="66"/>
      <c r="E30" s="66"/>
      <c r="F30" s="77">
        <v>3</v>
      </c>
      <c r="G30" s="77"/>
      <c r="H30" s="77"/>
      <c r="I30" s="77"/>
      <c r="J30" s="77"/>
      <c r="K30" s="77"/>
      <c r="L30" s="77"/>
      <c r="M30" s="77"/>
      <c r="N30" s="77"/>
      <c r="O30" s="77"/>
      <c r="P30" s="77"/>
      <c r="Q30" s="77"/>
      <c r="R30" s="77"/>
      <c r="S30" s="77"/>
      <c r="T30" s="77"/>
      <c r="U30" s="77"/>
      <c r="V30" s="77"/>
      <c r="W30" s="77"/>
      <c r="X30" s="77"/>
      <c r="Z30" s="67"/>
      <c r="AD30" s="47"/>
      <c r="AE30" s="47"/>
    </row>
    <row r="31" spans="1:31" x14ac:dyDescent="0.15">
      <c r="A31" s="162">
        <v>387</v>
      </c>
      <c r="B31" s="81" t="s">
        <v>158</v>
      </c>
      <c r="C31" s="80"/>
      <c r="D31" s="68"/>
      <c r="E31" s="68"/>
      <c r="F31" s="78">
        <v>3</v>
      </c>
      <c r="G31" s="78"/>
      <c r="H31" s="78"/>
      <c r="I31" s="78"/>
      <c r="J31" s="78"/>
      <c r="K31" s="78"/>
      <c r="L31" s="78"/>
      <c r="M31" s="78"/>
      <c r="N31" s="78"/>
      <c r="O31" s="78"/>
      <c r="P31" s="78"/>
      <c r="Q31" s="78"/>
      <c r="R31" s="78"/>
      <c r="S31" s="78"/>
      <c r="T31" s="78"/>
      <c r="U31" s="78"/>
      <c r="V31" s="78"/>
      <c r="W31" s="78"/>
      <c r="X31" s="78"/>
      <c r="Y31" s="69"/>
      <c r="Z31" s="70"/>
      <c r="AD31" s="47"/>
      <c r="AE31" s="47"/>
    </row>
    <row r="32" spans="1:31" x14ac:dyDescent="0.15">
      <c r="A32" s="71">
        <v>210</v>
      </c>
      <c r="B32" s="72" t="s">
        <v>122</v>
      </c>
      <c r="C32" s="84"/>
      <c r="D32" s="85"/>
      <c r="E32" s="85"/>
      <c r="F32" s="85"/>
      <c r="G32" s="85"/>
      <c r="H32" s="85"/>
      <c r="I32" s="85"/>
      <c r="J32" s="85"/>
      <c r="K32" s="85"/>
      <c r="L32" s="85"/>
      <c r="M32" s="85"/>
      <c r="N32" s="85"/>
      <c r="O32" s="85"/>
      <c r="P32" s="85"/>
      <c r="Q32" s="85"/>
      <c r="R32" s="85"/>
      <c r="S32" s="85"/>
      <c r="T32" s="85"/>
      <c r="U32" s="85"/>
      <c r="V32" s="85"/>
      <c r="W32" s="85"/>
      <c r="X32" s="85"/>
      <c r="Y32" s="73">
        <v>210</v>
      </c>
      <c r="Z32" s="74" t="s">
        <v>122</v>
      </c>
      <c r="AD32" s="47">
        <v>210</v>
      </c>
      <c r="AE32" s="47" t="s">
        <v>122</v>
      </c>
    </row>
    <row r="33" spans="1:31" x14ac:dyDescent="0.15">
      <c r="A33" s="63">
        <v>211</v>
      </c>
      <c r="B33" s="177" t="s">
        <v>123</v>
      </c>
      <c r="C33" s="65"/>
      <c r="D33" s="64">
        <v>2</v>
      </c>
      <c r="E33" s="75">
        <v>1</v>
      </c>
      <c r="F33" s="75"/>
      <c r="G33" s="75"/>
      <c r="H33" s="75"/>
      <c r="I33" s="75"/>
      <c r="J33" s="75"/>
      <c r="K33" s="75"/>
      <c r="L33" s="75"/>
      <c r="M33" s="75"/>
      <c r="N33" s="75"/>
      <c r="O33" s="75"/>
      <c r="P33" s="75"/>
      <c r="Q33" s="75"/>
      <c r="R33" s="75"/>
      <c r="S33" s="75"/>
      <c r="T33" s="75"/>
      <c r="U33" s="75"/>
      <c r="V33" s="75"/>
      <c r="W33" s="75"/>
      <c r="X33" s="75"/>
      <c r="Y33" s="64">
        <v>211</v>
      </c>
      <c r="Z33" s="65" t="s">
        <v>123</v>
      </c>
      <c r="AD33" s="47">
        <v>211</v>
      </c>
      <c r="AE33" s="47" t="s">
        <v>123</v>
      </c>
    </row>
    <row r="34" spans="1:31" x14ac:dyDescent="0.15">
      <c r="A34" s="139">
        <v>211</v>
      </c>
      <c r="B34" s="140" t="s">
        <v>123</v>
      </c>
      <c r="C34" s="79"/>
      <c r="D34" s="66"/>
      <c r="E34" s="77">
        <v>4</v>
      </c>
      <c r="F34" s="77"/>
      <c r="G34" s="77"/>
      <c r="H34" s="77"/>
      <c r="I34" s="77"/>
      <c r="J34" s="77"/>
      <c r="K34" s="77"/>
      <c r="L34" s="77"/>
      <c r="M34" s="77"/>
      <c r="N34" s="77"/>
      <c r="O34" s="77"/>
      <c r="P34" s="77"/>
      <c r="Q34" s="77"/>
      <c r="R34" s="77"/>
      <c r="S34" s="77"/>
      <c r="T34" s="77"/>
      <c r="U34" s="77"/>
      <c r="V34" s="77"/>
      <c r="W34" s="77"/>
      <c r="X34" s="77"/>
      <c r="Z34" s="67"/>
      <c r="AD34" s="47"/>
      <c r="AE34" s="47"/>
    </row>
    <row r="35" spans="1:31" x14ac:dyDescent="0.15">
      <c r="A35" s="139">
        <v>601</v>
      </c>
      <c r="B35" s="140" t="s">
        <v>222</v>
      </c>
      <c r="C35" s="79"/>
      <c r="D35" s="66"/>
      <c r="E35" s="77">
        <v>4</v>
      </c>
      <c r="F35" s="77"/>
      <c r="G35" s="77"/>
      <c r="H35" s="77"/>
      <c r="I35" s="77"/>
      <c r="J35" s="77"/>
      <c r="K35" s="77"/>
      <c r="L35" s="77"/>
      <c r="M35" s="77"/>
      <c r="N35" s="77"/>
      <c r="O35" s="77"/>
      <c r="P35" s="77"/>
      <c r="Q35" s="77"/>
      <c r="R35" s="77"/>
      <c r="S35" s="77"/>
      <c r="T35" s="77"/>
      <c r="U35" s="77"/>
      <c r="V35" s="77"/>
      <c r="W35" s="77"/>
      <c r="X35" s="77"/>
      <c r="Z35" s="67"/>
      <c r="AD35" s="47"/>
      <c r="AE35" s="47"/>
    </row>
    <row r="36" spans="1:31" x14ac:dyDescent="0.15">
      <c r="A36" s="195">
        <v>212</v>
      </c>
      <c r="B36" s="177" t="s">
        <v>124</v>
      </c>
      <c r="C36" s="65"/>
      <c r="D36" s="64">
        <v>3</v>
      </c>
      <c r="E36" s="64">
        <v>3</v>
      </c>
      <c r="F36" s="75">
        <v>1</v>
      </c>
      <c r="G36" s="75"/>
      <c r="H36" s="75"/>
      <c r="I36" s="75"/>
      <c r="J36" s="75"/>
      <c r="K36" s="75"/>
      <c r="L36" s="75"/>
      <c r="M36" s="75"/>
      <c r="N36" s="75"/>
      <c r="O36" s="75"/>
      <c r="P36" s="75"/>
      <c r="Q36" s="75"/>
      <c r="R36" s="75"/>
      <c r="S36" s="75"/>
      <c r="T36" s="75"/>
      <c r="U36" s="75"/>
      <c r="V36" s="75"/>
      <c r="W36" s="75"/>
      <c r="X36" s="75"/>
      <c r="Y36" s="64">
        <v>212</v>
      </c>
      <c r="Z36" s="65" t="s">
        <v>124</v>
      </c>
      <c r="AD36" s="47">
        <v>212</v>
      </c>
      <c r="AE36" s="47" t="s">
        <v>124</v>
      </c>
    </row>
    <row r="37" spans="1:31" x14ac:dyDescent="0.15">
      <c r="A37" s="156">
        <v>212</v>
      </c>
      <c r="B37" s="157" t="s">
        <v>124</v>
      </c>
      <c r="C37" s="79"/>
      <c r="D37" s="66"/>
      <c r="E37" s="66"/>
      <c r="F37" s="77">
        <v>1</v>
      </c>
      <c r="G37" s="77"/>
      <c r="H37" s="77"/>
      <c r="I37" s="77"/>
      <c r="J37" s="77"/>
      <c r="K37" s="77"/>
      <c r="L37" s="77"/>
      <c r="M37" s="77"/>
      <c r="N37" s="77"/>
      <c r="O37" s="77"/>
      <c r="P37" s="77"/>
      <c r="Q37" s="77"/>
      <c r="R37" s="77"/>
      <c r="S37" s="77"/>
      <c r="T37" s="77"/>
      <c r="U37" s="77"/>
      <c r="V37" s="77"/>
      <c r="W37" s="77"/>
      <c r="X37" s="77"/>
      <c r="Z37" s="67"/>
      <c r="AD37" s="47"/>
      <c r="AE37" s="47"/>
    </row>
    <row r="38" spans="1:31" x14ac:dyDescent="0.15">
      <c r="A38" s="156">
        <v>483</v>
      </c>
      <c r="B38" s="157" t="s">
        <v>206</v>
      </c>
      <c r="C38" s="79"/>
      <c r="D38" s="66"/>
      <c r="E38" s="66"/>
      <c r="F38" s="77">
        <v>1</v>
      </c>
      <c r="G38" s="77"/>
      <c r="H38" s="77"/>
      <c r="I38" s="77"/>
      <c r="J38" s="77"/>
      <c r="K38" s="77"/>
      <c r="L38" s="77"/>
      <c r="M38" s="77"/>
      <c r="N38" s="77"/>
      <c r="O38" s="77"/>
      <c r="P38" s="77"/>
      <c r="Q38" s="77"/>
      <c r="R38" s="77"/>
      <c r="S38" s="77"/>
      <c r="T38" s="77"/>
      <c r="U38" s="77"/>
      <c r="V38" s="77"/>
      <c r="W38" s="77"/>
      <c r="X38" s="77"/>
      <c r="Z38" s="67"/>
      <c r="AD38" s="47"/>
      <c r="AE38" s="47"/>
    </row>
    <row r="39" spans="1:31" x14ac:dyDescent="0.15">
      <c r="A39" s="156">
        <v>484</v>
      </c>
      <c r="B39" s="157" t="s">
        <v>207</v>
      </c>
      <c r="C39" s="80"/>
      <c r="D39" s="68"/>
      <c r="E39" s="68"/>
      <c r="F39" s="78">
        <v>1</v>
      </c>
      <c r="G39" s="78"/>
      <c r="H39" s="78"/>
      <c r="I39" s="78"/>
      <c r="J39" s="78"/>
      <c r="K39" s="78"/>
      <c r="L39" s="78"/>
      <c r="M39" s="78"/>
      <c r="N39" s="78"/>
      <c r="O39" s="78"/>
      <c r="P39" s="78"/>
      <c r="Q39" s="78"/>
      <c r="R39" s="78"/>
      <c r="S39" s="78"/>
      <c r="T39" s="78"/>
      <c r="U39" s="78"/>
      <c r="V39" s="78"/>
      <c r="W39" s="78"/>
      <c r="X39" s="78"/>
      <c r="Y39" s="69"/>
      <c r="Z39" s="70"/>
      <c r="AD39" s="47"/>
      <c r="AE39" s="47"/>
    </row>
    <row r="40" spans="1:31" x14ac:dyDescent="0.15">
      <c r="A40" s="71">
        <v>213</v>
      </c>
      <c r="B40" s="72" t="s">
        <v>125</v>
      </c>
      <c r="C40" s="84"/>
      <c r="D40" s="85"/>
      <c r="E40" s="85"/>
      <c r="F40" s="85"/>
      <c r="G40" s="85"/>
      <c r="H40" s="85"/>
      <c r="I40" s="85"/>
      <c r="J40" s="85"/>
      <c r="K40" s="85"/>
      <c r="L40" s="85"/>
      <c r="M40" s="85"/>
      <c r="N40" s="85"/>
      <c r="O40" s="85"/>
      <c r="P40" s="85"/>
      <c r="Q40" s="85"/>
      <c r="R40" s="85"/>
      <c r="S40" s="85"/>
      <c r="T40" s="85"/>
      <c r="U40" s="85"/>
      <c r="V40" s="85"/>
      <c r="W40" s="85"/>
      <c r="X40" s="85"/>
      <c r="Y40" s="73">
        <v>213</v>
      </c>
      <c r="Z40" s="74" t="s">
        <v>125</v>
      </c>
      <c r="AD40" s="47">
        <v>213</v>
      </c>
      <c r="AE40" s="47" t="s">
        <v>125</v>
      </c>
    </row>
    <row r="41" spans="1:31" x14ac:dyDescent="0.15">
      <c r="A41" s="71">
        <v>214</v>
      </c>
      <c r="B41" s="72" t="s">
        <v>126</v>
      </c>
      <c r="C41" s="84"/>
      <c r="D41" s="85"/>
      <c r="E41" s="85"/>
      <c r="F41" s="85"/>
      <c r="G41" s="85"/>
      <c r="H41" s="85"/>
      <c r="I41" s="85"/>
      <c r="J41" s="85"/>
      <c r="K41" s="85"/>
      <c r="L41" s="85"/>
      <c r="M41" s="85"/>
      <c r="N41" s="85"/>
      <c r="O41" s="85"/>
      <c r="P41" s="85"/>
      <c r="Q41" s="85"/>
      <c r="R41" s="85"/>
      <c r="S41" s="85"/>
      <c r="T41" s="85"/>
      <c r="U41" s="85"/>
      <c r="V41" s="85"/>
      <c r="W41" s="85"/>
      <c r="X41" s="85"/>
      <c r="Y41" s="73">
        <v>214</v>
      </c>
      <c r="Z41" s="74" t="s">
        <v>126</v>
      </c>
      <c r="AD41" s="47">
        <v>214</v>
      </c>
      <c r="AE41" s="47" t="s">
        <v>126</v>
      </c>
    </row>
    <row r="42" spans="1:31" x14ac:dyDescent="0.15">
      <c r="A42" s="63">
        <v>215</v>
      </c>
      <c r="B42" s="177" t="s">
        <v>127</v>
      </c>
      <c r="C42" s="65"/>
      <c r="D42" s="64">
        <v>2</v>
      </c>
      <c r="E42" s="75">
        <v>1</v>
      </c>
      <c r="F42" s="75"/>
      <c r="G42" s="75"/>
      <c r="H42" s="75"/>
      <c r="I42" s="75"/>
      <c r="J42" s="75"/>
      <c r="K42" s="75"/>
      <c r="L42" s="75"/>
      <c r="M42" s="75"/>
      <c r="N42" s="75"/>
      <c r="O42" s="75"/>
      <c r="P42" s="75"/>
      <c r="Q42" s="75"/>
      <c r="R42" s="75"/>
      <c r="S42" s="75"/>
      <c r="T42" s="75"/>
      <c r="U42" s="75"/>
      <c r="V42" s="75"/>
      <c r="W42" s="75"/>
      <c r="X42" s="75"/>
      <c r="Y42" s="64">
        <v>215</v>
      </c>
      <c r="Z42" s="65" t="s">
        <v>127</v>
      </c>
      <c r="AD42" s="47">
        <v>215</v>
      </c>
      <c r="AE42" s="47" t="s">
        <v>127</v>
      </c>
    </row>
    <row r="43" spans="1:31" x14ac:dyDescent="0.15">
      <c r="A43" s="141">
        <v>215</v>
      </c>
      <c r="B43" s="142" t="s">
        <v>127</v>
      </c>
      <c r="C43" s="79"/>
      <c r="D43" s="66"/>
      <c r="E43" s="77">
        <v>4</v>
      </c>
      <c r="F43" s="77"/>
      <c r="G43" s="77"/>
      <c r="H43" s="77"/>
      <c r="I43" s="77"/>
      <c r="J43" s="77"/>
      <c r="K43" s="77"/>
      <c r="L43" s="77"/>
      <c r="M43" s="77"/>
      <c r="N43" s="77"/>
      <c r="O43" s="77"/>
      <c r="P43" s="77"/>
      <c r="Q43" s="77"/>
      <c r="R43" s="77"/>
      <c r="S43" s="77"/>
      <c r="T43" s="77"/>
      <c r="U43" s="77"/>
      <c r="V43" s="77"/>
      <c r="W43" s="77"/>
      <c r="X43" s="77"/>
      <c r="Z43" s="67"/>
      <c r="AD43" s="47"/>
      <c r="AE43" s="47"/>
    </row>
    <row r="44" spans="1:31" x14ac:dyDescent="0.15">
      <c r="A44" s="141">
        <v>424</v>
      </c>
      <c r="B44" s="142" t="s">
        <v>180</v>
      </c>
      <c r="C44" s="79"/>
      <c r="D44" s="66"/>
      <c r="E44" s="77">
        <v>4</v>
      </c>
      <c r="F44" s="77"/>
      <c r="G44" s="77"/>
      <c r="H44" s="77"/>
      <c r="I44" s="77"/>
      <c r="J44" s="77"/>
      <c r="K44" s="77"/>
      <c r="L44" s="77"/>
      <c r="M44" s="77"/>
      <c r="N44" s="77"/>
      <c r="O44" s="77"/>
      <c r="P44" s="77"/>
      <c r="Q44" s="77"/>
      <c r="R44" s="77"/>
      <c r="S44" s="77"/>
      <c r="T44" s="77"/>
      <c r="U44" s="77"/>
      <c r="V44" s="77"/>
      <c r="W44" s="77"/>
      <c r="X44" s="77"/>
      <c r="Z44" s="67"/>
      <c r="AD44" s="47"/>
      <c r="AE44" s="47"/>
    </row>
    <row r="45" spans="1:31" x14ac:dyDescent="0.15">
      <c r="A45" s="171">
        <v>217</v>
      </c>
      <c r="B45" s="194" t="s">
        <v>128</v>
      </c>
      <c r="C45" s="65"/>
      <c r="D45" s="64">
        <v>4</v>
      </c>
      <c r="E45" s="75">
        <v>1</v>
      </c>
      <c r="F45" s="75"/>
      <c r="G45" s="75"/>
      <c r="H45" s="75"/>
      <c r="I45" s="75"/>
      <c r="J45" s="75"/>
      <c r="K45" s="75"/>
      <c r="L45" s="75"/>
      <c r="M45" s="75"/>
      <c r="N45" s="75"/>
      <c r="O45" s="75"/>
      <c r="P45" s="75"/>
      <c r="Q45" s="75"/>
      <c r="R45" s="75"/>
      <c r="S45" s="75"/>
      <c r="T45" s="75"/>
      <c r="U45" s="75"/>
      <c r="V45" s="75"/>
      <c r="W45" s="75"/>
      <c r="X45" s="75"/>
      <c r="Y45" s="165">
        <v>217</v>
      </c>
      <c r="Z45" s="166" t="s">
        <v>128</v>
      </c>
      <c r="AD45" s="47">
        <v>217</v>
      </c>
      <c r="AE45" s="47" t="s">
        <v>128</v>
      </c>
    </row>
    <row r="46" spans="1:31" x14ac:dyDescent="0.15">
      <c r="A46" s="143">
        <v>217</v>
      </c>
      <c r="B46" s="144" t="s">
        <v>128</v>
      </c>
      <c r="C46" s="79"/>
      <c r="D46" s="66"/>
      <c r="E46" s="66">
        <v>4</v>
      </c>
      <c r="F46" s="77"/>
      <c r="G46" s="77"/>
      <c r="H46" s="77"/>
      <c r="I46" s="77"/>
      <c r="J46" s="77"/>
      <c r="K46" s="77"/>
      <c r="L46" s="77"/>
      <c r="M46" s="77"/>
      <c r="N46" s="77"/>
      <c r="O46" s="77"/>
      <c r="P46" s="77"/>
      <c r="Q46" s="77"/>
      <c r="R46" s="77"/>
      <c r="S46" s="77"/>
      <c r="T46" s="77"/>
      <c r="U46" s="77"/>
      <c r="V46" s="77"/>
      <c r="W46" s="77"/>
      <c r="X46" s="77"/>
      <c r="Z46" s="67"/>
      <c r="AD46" s="47"/>
      <c r="AE46" s="47"/>
    </row>
    <row r="47" spans="1:31" x14ac:dyDescent="0.15">
      <c r="A47" s="143">
        <v>301</v>
      </c>
      <c r="B47" s="144" t="s">
        <v>131</v>
      </c>
      <c r="C47" s="79"/>
      <c r="D47" s="66"/>
      <c r="E47" s="66">
        <v>4</v>
      </c>
      <c r="F47" s="77"/>
      <c r="G47" s="77"/>
      <c r="H47" s="77"/>
      <c r="I47" s="77"/>
      <c r="J47" s="77"/>
      <c r="K47" s="77"/>
      <c r="L47" s="77"/>
      <c r="M47" s="77"/>
      <c r="N47" s="77"/>
      <c r="O47" s="77"/>
      <c r="P47" s="77"/>
      <c r="Q47" s="77"/>
      <c r="R47" s="77"/>
      <c r="S47" s="77"/>
      <c r="T47" s="77"/>
      <c r="U47" s="77"/>
      <c r="V47" s="77"/>
      <c r="W47" s="77"/>
      <c r="X47" s="77"/>
      <c r="Z47" s="67"/>
    </row>
    <row r="48" spans="1:31" x14ac:dyDescent="0.15">
      <c r="A48" s="143">
        <v>322</v>
      </c>
      <c r="B48" s="144" t="s">
        <v>139</v>
      </c>
      <c r="C48" s="79"/>
      <c r="D48" s="66"/>
      <c r="E48" s="66">
        <v>4</v>
      </c>
      <c r="F48" s="77"/>
      <c r="G48" s="77"/>
      <c r="H48" s="77"/>
      <c r="I48" s="77"/>
      <c r="J48" s="77"/>
      <c r="K48" s="77"/>
      <c r="L48" s="77"/>
      <c r="M48" s="77"/>
      <c r="N48" s="77"/>
      <c r="O48" s="77"/>
      <c r="P48" s="77"/>
      <c r="Q48" s="77"/>
      <c r="R48" s="77"/>
      <c r="S48" s="77"/>
      <c r="T48" s="77"/>
      <c r="U48" s="77"/>
      <c r="V48" s="77"/>
      <c r="W48" s="77"/>
      <c r="X48" s="77"/>
      <c r="Z48" s="67"/>
    </row>
    <row r="49" spans="1:33" x14ac:dyDescent="0.15">
      <c r="A49" s="143">
        <v>325</v>
      </c>
      <c r="B49" s="144" t="s">
        <v>142</v>
      </c>
      <c r="C49" s="79"/>
      <c r="D49" s="66"/>
      <c r="E49" s="66">
        <v>4</v>
      </c>
      <c r="F49" s="77"/>
      <c r="G49" s="77"/>
      <c r="H49" s="77"/>
      <c r="I49" s="77"/>
      <c r="J49" s="77"/>
      <c r="K49" s="77"/>
      <c r="L49" s="77"/>
      <c r="M49" s="77"/>
      <c r="N49" s="77"/>
      <c r="O49" s="77"/>
      <c r="P49" s="77"/>
      <c r="Q49" s="77"/>
      <c r="R49" s="77"/>
      <c r="S49" s="77"/>
      <c r="T49" s="77"/>
      <c r="U49" s="77"/>
      <c r="V49" s="77"/>
      <c r="W49" s="77"/>
      <c r="X49" s="77"/>
      <c r="Z49" s="67"/>
    </row>
    <row r="50" spans="1:33" x14ac:dyDescent="0.15">
      <c r="A50" s="71">
        <v>218</v>
      </c>
      <c r="B50" s="72" t="s">
        <v>129</v>
      </c>
      <c r="C50" s="84"/>
      <c r="D50" s="85"/>
      <c r="E50" s="85"/>
      <c r="F50" s="85"/>
      <c r="G50" s="85"/>
      <c r="H50" s="85"/>
      <c r="I50" s="85"/>
      <c r="J50" s="85"/>
      <c r="K50" s="85"/>
      <c r="L50" s="85"/>
      <c r="M50" s="85"/>
      <c r="N50" s="85"/>
      <c r="O50" s="85"/>
      <c r="P50" s="85"/>
      <c r="Q50" s="85"/>
      <c r="R50" s="85"/>
      <c r="S50" s="85"/>
      <c r="T50" s="85"/>
      <c r="U50" s="85"/>
      <c r="V50" s="85"/>
      <c r="W50" s="85"/>
      <c r="X50" s="85"/>
      <c r="Y50" s="73">
        <v>218</v>
      </c>
      <c r="Z50" s="74" t="s">
        <v>129</v>
      </c>
      <c r="AD50" s="47">
        <v>218</v>
      </c>
      <c r="AE50" s="47" t="s">
        <v>129</v>
      </c>
    </row>
    <row r="51" spans="1:33" x14ac:dyDescent="0.15">
      <c r="A51" s="71">
        <v>219</v>
      </c>
      <c r="B51" s="72" t="s">
        <v>130</v>
      </c>
      <c r="C51" s="84"/>
      <c r="D51" s="85"/>
      <c r="E51" s="85"/>
      <c r="F51" s="85"/>
      <c r="G51" s="85"/>
      <c r="H51" s="85"/>
      <c r="I51" s="85"/>
      <c r="J51" s="85"/>
      <c r="K51" s="85"/>
      <c r="L51" s="85"/>
      <c r="M51" s="85"/>
      <c r="N51" s="85"/>
      <c r="O51" s="85"/>
      <c r="P51" s="85"/>
      <c r="Q51" s="85"/>
      <c r="R51" s="85"/>
      <c r="S51" s="85"/>
      <c r="T51" s="85"/>
      <c r="U51" s="85"/>
      <c r="V51" s="85"/>
      <c r="W51" s="85"/>
      <c r="X51" s="85"/>
      <c r="Y51" s="73">
        <v>219</v>
      </c>
      <c r="Z51" s="74" t="s">
        <v>130</v>
      </c>
      <c r="AD51" s="47">
        <v>219</v>
      </c>
      <c r="AE51" s="47" t="s">
        <v>130</v>
      </c>
    </row>
    <row r="52" spans="1:33" x14ac:dyDescent="0.15">
      <c r="A52" s="63">
        <v>220</v>
      </c>
      <c r="B52" s="177" t="s">
        <v>225</v>
      </c>
      <c r="C52" s="65"/>
      <c r="D52" s="64">
        <v>5</v>
      </c>
      <c r="E52" s="75">
        <v>1</v>
      </c>
      <c r="F52" s="75"/>
      <c r="G52" s="75"/>
      <c r="H52" s="75"/>
      <c r="I52" s="75"/>
      <c r="J52" s="75"/>
      <c r="K52" s="75"/>
      <c r="L52" s="75"/>
      <c r="M52" s="75"/>
      <c r="N52" s="75"/>
      <c r="O52" s="75"/>
      <c r="P52" s="75"/>
      <c r="Q52" s="75"/>
      <c r="R52" s="75"/>
      <c r="S52" s="75"/>
      <c r="T52" s="75"/>
      <c r="U52" s="75"/>
      <c r="V52" s="75"/>
      <c r="W52" s="75"/>
      <c r="X52" s="75"/>
      <c r="Y52" s="64">
        <v>220</v>
      </c>
      <c r="Z52" s="65" t="s">
        <v>225</v>
      </c>
      <c r="AD52" s="47">
        <v>220</v>
      </c>
      <c r="AE52" s="47" t="s">
        <v>225</v>
      </c>
    </row>
    <row r="53" spans="1:33" x14ac:dyDescent="0.15">
      <c r="A53" s="146">
        <v>441</v>
      </c>
      <c r="B53" s="147" t="s">
        <v>187</v>
      </c>
      <c r="C53" s="79"/>
      <c r="D53" s="66"/>
      <c r="E53" s="77">
        <v>10</v>
      </c>
      <c r="F53" s="77"/>
      <c r="G53" s="77"/>
      <c r="H53" s="77"/>
      <c r="I53" s="77"/>
      <c r="J53" s="77"/>
      <c r="K53" s="77"/>
      <c r="L53" s="77"/>
      <c r="M53" s="77"/>
      <c r="N53" s="77"/>
      <c r="O53" s="77"/>
      <c r="P53" s="77"/>
      <c r="Q53" s="77"/>
      <c r="R53" s="77"/>
      <c r="S53" s="77"/>
      <c r="T53" s="77"/>
      <c r="U53" s="77"/>
      <c r="V53" s="77"/>
      <c r="W53" s="77"/>
      <c r="X53" s="77"/>
      <c r="Z53" s="67"/>
      <c r="AD53" s="47"/>
      <c r="AE53" s="47"/>
    </row>
    <row r="54" spans="1:33" x14ac:dyDescent="0.15">
      <c r="A54" s="146">
        <v>461</v>
      </c>
      <c r="B54" s="147" t="s">
        <v>197</v>
      </c>
      <c r="C54" s="79"/>
      <c r="D54" s="66"/>
      <c r="E54" s="77">
        <v>10</v>
      </c>
      <c r="F54" s="77"/>
      <c r="G54" s="77"/>
      <c r="H54" s="77"/>
      <c r="I54" s="77"/>
      <c r="J54" s="77"/>
      <c r="K54" s="77"/>
      <c r="L54" s="77"/>
      <c r="M54" s="77"/>
      <c r="N54" s="77"/>
      <c r="O54" s="77"/>
      <c r="P54" s="77"/>
      <c r="Q54" s="77"/>
      <c r="R54" s="77"/>
      <c r="S54" s="77"/>
      <c r="T54" s="77"/>
      <c r="U54" s="77"/>
      <c r="V54" s="77"/>
      <c r="W54" s="77"/>
      <c r="X54" s="77"/>
      <c r="Z54" s="67"/>
      <c r="AD54" s="47"/>
      <c r="AE54" s="47"/>
    </row>
    <row r="55" spans="1:33" x14ac:dyDescent="0.15">
      <c r="A55" s="146">
        <v>462</v>
      </c>
      <c r="B55" s="147" t="s">
        <v>198</v>
      </c>
      <c r="C55" s="79"/>
      <c r="D55" s="66"/>
      <c r="E55" s="77">
        <v>10</v>
      </c>
      <c r="F55" s="77"/>
      <c r="G55" s="77"/>
      <c r="H55" s="77"/>
      <c r="I55" s="77"/>
      <c r="J55" s="77"/>
      <c r="K55" s="77"/>
      <c r="L55" s="77"/>
      <c r="M55" s="77"/>
      <c r="N55" s="77"/>
      <c r="O55" s="77"/>
      <c r="P55" s="77"/>
      <c r="Q55" s="77"/>
      <c r="R55" s="77"/>
      <c r="S55" s="77"/>
      <c r="T55" s="77"/>
      <c r="U55" s="77"/>
      <c r="V55" s="77"/>
      <c r="W55" s="77"/>
      <c r="X55" s="77"/>
      <c r="Z55" s="67"/>
      <c r="AD55" s="47"/>
      <c r="AE55" s="47"/>
    </row>
    <row r="56" spans="1:33" x14ac:dyDescent="0.15">
      <c r="A56" s="146">
        <v>466</v>
      </c>
      <c r="B56" s="147" t="s">
        <v>202</v>
      </c>
      <c r="C56" s="79"/>
      <c r="D56" s="66"/>
      <c r="E56" s="77">
        <v>10</v>
      </c>
      <c r="F56" s="77"/>
      <c r="G56" s="77"/>
      <c r="H56" s="77"/>
      <c r="I56" s="77"/>
      <c r="J56" s="77"/>
      <c r="K56" s="77"/>
      <c r="L56" s="77"/>
      <c r="M56" s="77"/>
      <c r="N56" s="77"/>
      <c r="O56" s="77"/>
      <c r="P56" s="77"/>
      <c r="Q56" s="77"/>
      <c r="R56" s="77"/>
      <c r="S56" s="77"/>
      <c r="T56" s="77"/>
      <c r="U56" s="77"/>
      <c r="V56" s="77"/>
      <c r="W56" s="77"/>
      <c r="X56" s="77"/>
      <c r="Z56" s="67"/>
      <c r="AD56" s="47"/>
      <c r="AE56" s="47"/>
    </row>
    <row r="57" spans="1:33" x14ac:dyDescent="0.15">
      <c r="A57" s="146">
        <v>467</v>
      </c>
      <c r="B57" s="147" t="s">
        <v>203</v>
      </c>
      <c r="C57" s="80"/>
      <c r="D57" s="68"/>
      <c r="E57" s="78">
        <v>10</v>
      </c>
      <c r="F57" s="78"/>
      <c r="G57" s="78"/>
      <c r="H57" s="78"/>
      <c r="I57" s="78"/>
      <c r="J57" s="78"/>
      <c r="K57" s="78"/>
      <c r="L57" s="78"/>
      <c r="M57" s="78"/>
      <c r="N57" s="78"/>
      <c r="O57" s="78"/>
      <c r="P57" s="78"/>
      <c r="Q57" s="78"/>
      <c r="R57" s="78"/>
      <c r="S57" s="78"/>
      <c r="T57" s="78"/>
      <c r="U57" s="78"/>
      <c r="V57" s="78"/>
      <c r="W57" s="78"/>
      <c r="X57" s="78"/>
      <c r="Y57" s="69"/>
      <c r="Z57" s="70"/>
      <c r="AD57" s="47"/>
      <c r="AE57" s="47"/>
    </row>
    <row r="58" spans="1:33" x14ac:dyDescent="0.15">
      <c r="A58" s="71">
        <v>303</v>
      </c>
      <c r="B58" s="72" t="s">
        <v>132</v>
      </c>
      <c r="C58" s="84"/>
      <c r="D58" s="85"/>
      <c r="E58" s="85"/>
      <c r="F58" s="85"/>
      <c r="G58" s="85"/>
      <c r="H58" s="85"/>
      <c r="I58" s="85"/>
      <c r="J58" s="85"/>
      <c r="K58" s="85"/>
      <c r="L58" s="85"/>
      <c r="M58" s="85"/>
      <c r="N58" s="85"/>
      <c r="O58" s="85"/>
      <c r="P58" s="85"/>
      <c r="Q58" s="85"/>
      <c r="R58" s="85"/>
      <c r="S58" s="85"/>
      <c r="T58" s="85"/>
      <c r="U58" s="85"/>
      <c r="V58" s="85"/>
      <c r="W58" s="85"/>
      <c r="X58" s="85"/>
      <c r="Y58" s="73">
        <v>303</v>
      </c>
      <c r="Z58" s="74" t="s">
        <v>132</v>
      </c>
      <c r="AD58" s="47">
        <v>303</v>
      </c>
      <c r="AE58" s="47" t="s">
        <v>132</v>
      </c>
    </row>
    <row r="59" spans="1:33" x14ac:dyDescent="0.15">
      <c r="A59" s="71">
        <v>304</v>
      </c>
      <c r="B59" s="72" t="s">
        <v>133</v>
      </c>
      <c r="C59" s="84"/>
      <c r="D59" s="85"/>
      <c r="E59" s="85"/>
      <c r="F59" s="85"/>
      <c r="G59" s="85"/>
      <c r="H59" s="85"/>
      <c r="I59" s="85"/>
      <c r="J59" s="85"/>
      <c r="K59" s="85"/>
      <c r="L59" s="85"/>
      <c r="M59" s="85"/>
      <c r="N59" s="85"/>
      <c r="O59" s="85"/>
      <c r="P59" s="85"/>
      <c r="Q59" s="85"/>
      <c r="R59" s="85"/>
      <c r="S59" s="85"/>
      <c r="T59" s="85"/>
      <c r="U59" s="85"/>
      <c r="V59" s="85"/>
      <c r="W59" s="85"/>
      <c r="X59" s="85"/>
      <c r="Y59" s="73">
        <v>304</v>
      </c>
      <c r="Z59" s="74" t="s">
        <v>133</v>
      </c>
      <c r="AD59" s="47">
        <v>304</v>
      </c>
      <c r="AE59" s="47" t="s">
        <v>133</v>
      </c>
    </row>
    <row r="60" spans="1:33" x14ac:dyDescent="0.15">
      <c r="A60" s="71">
        <v>305</v>
      </c>
      <c r="B60" s="72" t="s">
        <v>134</v>
      </c>
      <c r="C60" s="84"/>
      <c r="D60" s="85"/>
      <c r="E60" s="85"/>
      <c r="F60" s="85"/>
      <c r="G60" s="85"/>
      <c r="H60" s="85"/>
      <c r="I60" s="85"/>
      <c r="J60" s="85"/>
      <c r="K60" s="85"/>
      <c r="L60" s="85"/>
      <c r="M60" s="85"/>
      <c r="N60" s="85"/>
      <c r="O60" s="85"/>
      <c r="P60" s="85"/>
      <c r="Q60" s="85"/>
      <c r="R60" s="85"/>
      <c r="S60" s="85"/>
      <c r="T60" s="85"/>
      <c r="U60" s="85"/>
      <c r="V60" s="85"/>
      <c r="W60" s="85"/>
      <c r="X60" s="85"/>
      <c r="Y60" s="73">
        <v>305</v>
      </c>
      <c r="Z60" s="74" t="s">
        <v>134</v>
      </c>
      <c r="AD60" s="47">
        <v>305</v>
      </c>
      <c r="AE60" s="47" t="s">
        <v>134</v>
      </c>
    </row>
    <row r="61" spans="1:33" x14ac:dyDescent="0.15">
      <c r="A61" s="71">
        <v>306</v>
      </c>
      <c r="B61" s="72" t="s">
        <v>135</v>
      </c>
      <c r="C61" s="84"/>
      <c r="D61" s="85"/>
      <c r="E61" s="85"/>
      <c r="F61" s="85"/>
      <c r="G61" s="85"/>
      <c r="H61" s="85"/>
      <c r="I61" s="85"/>
      <c r="J61" s="85"/>
      <c r="K61" s="85"/>
      <c r="L61" s="85"/>
      <c r="M61" s="85"/>
      <c r="N61" s="85"/>
      <c r="O61" s="85"/>
      <c r="P61" s="85"/>
      <c r="Q61" s="85"/>
      <c r="R61" s="85"/>
      <c r="S61" s="85"/>
      <c r="T61" s="85"/>
      <c r="U61" s="85"/>
      <c r="V61" s="85"/>
      <c r="W61" s="85"/>
      <c r="X61" s="85"/>
      <c r="Y61" s="73">
        <v>306</v>
      </c>
      <c r="Z61" s="74" t="s">
        <v>135</v>
      </c>
      <c r="AD61" s="47">
        <v>306</v>
      </c>
      <c r="AE61" s="47" t="s">
        <v>135</v>
      </c>
    </row>
    <row r="62" spans="1:33" x14ac:dyDescent="0.15">
      <c r="A62" s="71">
        <v>307</v>
      </c>
      <c r="B62" s="72" t="s">
        <v>136</v>
      </c>
      <c r="C62" s="84"/>
      <c r="D62" s="85"/>
      <c r="E62" s="85"/>
      <c r="F62" s="85"/>
      <c r="G62" s="85"/>
      <c r="H62" s="85"/>
      <c r="I62" s="85"/>
      <c r="J62" s="85"/>
      <c r="K62" s="85"/>
      <c r="L62" s="85"/>
      <c r="M62" s="85"/>
      <c r="N62" s="85"/>
      <c r="O62" s="85"/>
      <c r="P62" s="85"/>
      <c r="Q62" s="85"/>
      <c r="R62" s="85"/>
      <c r="S62" s="85"/>
      <c r="T62" s="85"/>
      <c r="U62" s="85"/>
      <c r="V62" s="85"/>
      <c r="W62" s="85"/>
      <c r="X62" s="85"/>
      <c r="Y62" s="73">
        <v>307</v>
      </c>
      <c r="Z62" s="74" t="s">
        <v>136</v>
      </c>
      <c r="AD62" s="47">
        <v>307</v>
      </c>
      <c r="AE62" s="47" t="s">
        <v>136</v>
      </c>
      <c r="AG62" s="47"/>
    </row>
    <row r="63" spans="1:33" x14ac:dyDescent="0.15">
      <c r="A63" s="71">
        <v>309</v>
      </c>
      <c r="B63" s="72" t="s">
        <v>137</v>
      </c>
      <c r="C63" s="84"/>
      <c r="D63" s="85"/>
      <c r="E63" s="85"/>
      <c r="F63" s="85"/>
      <c r="G63" s="85"/>
      <c r="H63" s="85"/>
      <c r="I63" s="85"/>
      <c r="J63" s="85"/>
      <c r="K63" s="85"/>
      <c r="L63" s="85"/>
      <c r="M63" s="85"/>
      <c r="N63" s="85"/>
      <c r="O63" s="85"/>
      <c r="P63" s="85"/>
      <c r="Q63" s="85"/>
      <c r="R63" s="85"/>
      <c r="S63" s="85"/>
      <c r="T63" s="85"/>
      <c r="U63" s="85"/>
      <c r="V63" s="85"/>
      <c r="W63" s="85"/>
      <c r="X63" s="85"/>
      <c r="Y63" s="73">
        <v>309</v>
      </c>
      <c r="Z63" s="74" t="s">
        <v>137</v>
      </c>
      <c r="AD63" s="47">
        <v>309</v>
      </c>
      <c r="AE63" s="47" t="s">
        <v>137</v>
      </c>
      <c r="AG63" s="47"/>
    </row>
    <row r="64" spans="1:33" x14ac:dyDescent="0.15">
      <c r="A64" s="71">
        <v>321</v>
      </c>
      <c r="B64" s="72" t="s">
        <v>138</v>
      </c>
      <c r="C64" s="84"/>
      <c r="D64" s="85"/>
      <c r="E64" s="85"/>
      <c r="F64" s="85"/>
      <c r="G64" s="85"/>
      <c r="H64" s="85"/>
      <c r="I64" s="85"/>
      <c r="J64" s="85"/>
      <c r="K64" s="85"/>
      <c r="L64" s="85"/>
      <c r="M64" s="85"/>
      <c r="N64" s="85"/>
      <c r="O64" s="85"/>
      <c r="P64" s="85"/>
      <c r="Q64" s="85"/>
      <c r="R64" s="85"/>
      <c r="S64" s="85"/>
      <c r="T64" s="85"/>
      <c r="U64" s="85"/>
      <c r="V64" s="85"/>
      <c r="W64" s="85"/>
      <c r="X64" s="85"/>
      <c r="Y64" s="73">
        <v>321</v>
      </c>
      <c r="Z64" s="74" t="s">
        <v>138</v>
      </c>
      <c r="AD64">
        <v>321</v>
      </c>
      <c r="AE64" t="s">
        <v>138</v>
      </c>
    </row>
    <row r="65" spans="1:33" x14ac:dyDescent="0.15">
      <c r="A65" s="71">
        <v>323</v>
      </c>
      <c r="B65" s="72" t="s">
        <v>140</v>
      </c>
      <c r="C65" s="84"/>
      <c r="D65" s="85"/>
      <c r="E65" s="85"/>
      <c r="F65" s="85"/>
      <c r="G65" s="85"/>
      <c r="H65" s="85"/>
      <c r="I65" s="85"/>
      <c r="J65" s="85"/>
      <c r="K65" s="85"/>
      <c r="L65" s="85"/>
      <c r="M65" s="85"/>
      <c r="N65" s="85"/>
      <c r="O65" s="85"/>
      <c r="P65" s="85"/>
      <c r="Q65" s="85"/>
      <c r="R65" s="85"/>
      <c r="S65" s="85"/>
      <c r="T65" s="85"/>
      <c r="U65" s="85"/>
      <c r="V65" s="85"/>
      <c r="W65" s="85"/>
      <c r="X65" s="85"/>
      <c r="Y65" s="73">
        <v>323</v>
      </c>
      <c r="Z65" s="74" t="s">
        <v>140</v>
      </c>
      <c r="AD65">
        <v>323</v>
      </c>
      <c r="AE65" t="s">
        <v>140</v>
      </c>
    </row>
    <row r="66" spans="1:33" x14ac:dyDescent="0.15">
      <c r="A66" s="71">
        <v>324</v>
      </c>
      <c r="B66" s="72" t="s">
        <v>141</v>
      </c>
      <c r="C66" s="84"/>
      <c r="D66" s="85"/>
      <c r="E66" s="85"/>
      <c r="F66" s="85"/>
      <c r="G66" s="85"/>
      <c r="H66" s="85"/>
      <c r="I66" s="85"/>
      <c r="J66" s="85"/>
      <c r="K66" s="85"/>
      <c r="L66" s="85"/>
      <c r="M66" s="85"/>
      <c r="N66" s="85"/>
      <c r="O66" s="85"/>
      <c r="P66" s="85"/>
      <c r="Q66" s="85"/>
      <c r="R66" s="85"/>
      <c r="S66" s="85"/>
      <c r="T66" s="85"/>
      <c r="U66" s="85"/>
      <c r="V66" s="85"/>
      <c r="W66" s="85"/>
      <c r="X66" s="85"/>
      <c r="Y66" s="73">
        <v>324</v>
      </c>
      <c r="Z66" s="74" t="s">
        <v>141</v>
      </c>
      <c r="AD66">
        <v>324</v>
      </c>
      <c r="AE66" t="s">
        <v>141</v>
      </c>
    </row>
    <row r="67" spans="1:33" x14ac:dyDescent="0.15">
      <c r="A67" s="71">
        <v>349</v>
      </c>
      <c r="B67" s="72" t="s">
        <v>148</v>
      </c>
      <c r="C67" s="84"/>
      <c r="D67" s="85"/>
      <c r="E67" s="85"/>
      <c r="F67" s="85"/>
      <c r="G67" s="85"/>
      <c r="H67" s="85"/>
      <c r="I67" s="85"/>
      <c r="J67" s="85"/>
      <c r="K67" s="85"/>
      <c r="L67" s="85"/>
      <c r="M67" s="85"/>
      <c r="N67" s="85"/>
      <c r="O67" s="85"/>
      <c r="P67" s="85"/>
      <c r="Q67" s="85"/>
      <c r="R67" s="85"/>
      <c r="S67" s="85"/>
      <c r="T67" s="85"/>
      <c r="U67" s="85"/>
      <c r="V67" s="85"/>
      <c r="W67" s="85"/>
      <c r="X67" s="85"/>
      <c r="Y67" s="73">
        <v>349</v>
      </c>
      <c r="Z67" s="74" t="s">
        <v>148</v>
      </c>
      <c r="AD67">
        <v>349</v>
      </c>
      <c r="AE67" t="s">
        <v>148</v>
      </c>
    </row>
    <row r="68" spans="1:33" x14ac:dyDescent="0.15">
      <c r="A68" s="63">
        <v>350</v>
      </c>
      <c r="B68" s="177" t="s">
        <v>226</v>
      </c>
      <c r="C68" s="65"/>
      <c r="D68" s="64">
        <v>2</v>
      </c>
      <c r="E68" s="75">
        <v>1</v>
      </c>
      <c r="F68" s="75"/>
      <c r="G68" s="75"/>
      <c r="H68" s="75"/>
      <c r="I68" s="75"/>
      <c r="J68" s="75"/>
      <c r="K68" s="75"/>
      <c r="L68" s="75"/>
      <c r="M68" s="75"/>
      <c r="N68" s="75"/>
      <c r="O68" s="75"/>
      <c r="P68" s="75"/>
      <c r="Q68" s="75"/>
      <c r="R68" s="75"/>
      <c r="S68" s="75"/>
      <c r="T68" s="75"/>
      <c r="U68" s="75"/>
      <c r="V68" s="75"/>
      <c r="W68" s="75"/>
      <c r="X68" s="75"/>
      <c r="Y68" s="64">
        <v>350</v>
      </c>
      <c r="Z68" s="65" t="s">
        <v>226</v>
      </c>
      <c r="AD68" s="47">
        <v>350</v>
      </c>
      <c r="AE68" s="47" t="s">
        <v>226</v>
      </c>
    </row>
    <row r="69" spans="1:33" x14ac:dyDescent="0.15">
      <c r="A69" s="178">
        <v>342</v>
      </c>
      <c r="B69" s="149" t="s">
        <v>144</v>
      </c>
      <c r="C69" s="79"/>
      <c r="D69" s="66"/>
      <c r="E69" s="77">
        <v>10</v>
      </c>
      <c r="F69" s="77"/>
      <c r="G69" s="77"/>
      <c r="H69" s="77"/>
      <c r="I69" s="77"/>
      <c r="J69" s="77"/>
      <c r="K69" s="77"/>
      <c r="L69" s="77"/>
      <c r="M69" s="77"/>
      <c r="N69" s="77"/>
      <c r="O69" s="77"/>
      <c r="P69" s="77"/>
      <c r="Q69" s="77"/>
      <c r="R69" s="77"/>
      <c r="S69" s="77"/>
      <c r="T69" s="77"/>
      <c r="U69" s="77"/>
      <c r="V69" s="77"/>
      <c r="W69" s="77"/>
      <c r="X69" s="77"/>
      <c r="Z69" s="67"/>
      <c r="AD69" s="47"/>
      <c r="AE69" s="47"/>
    </row>
    <row r="70" spans="1:33" x14ac:dyDescent="0.15">
      <c r="A70" s="179">
        <v>347</v>
      </c>
      <c r="B70" s="180" t="s">
        <v>147</v>
      </c>
      <c r="C70" s="80"/>
      <c r="D70" s="68"/>
      <c r="E70" s="78">
        <v>10</v>
      </c>
      <c r="F70" s="78"/>
      <c r="G70" s="78"/>
      <c r="H70" s="78"/>
      <c r="I70" s="78"/>
      <c r="J70" s="78"/>
      <c r="K70" s="78"/>
      <c r="L70" s="78"/>
      <c r="M70" s="78"/>
      <c r="N70" s="78"/>
      <c r="O70" s="78"/>
      <c r="P70" s="78"/>
      <c r="Q70" s="78"/>
      <c r="R70" s="78"/>
      <c r="S70" s="78"/>
      <c r="T70" s="78"/>
      <c r="U70" s="78"/>
      <c r="V70" s="78"/>
      <c r="W70" s="78"/>
      <c r="X70" s="78"/>
      <c r="Y70" s="69"/>
      <c r="Z70" s="70"/>
      <c r="AD70" s="47"/>
      <c r="AE70" s="47"/>
    </row>
    <row r="71" spans="1:33" x14ac:dyDescent="0.15">
      <c r="A71" s="71">
        <v>361</v>
      </c>
      <c r="B71" s="72" t="s">
        <v>149</v>
      </c>
      <c r="C71" s="84"/>
      <c r="D71" s="85"/>
      <c r="E71" s="85"/>
      <c r="F71" s="85"/>
      <c r="G71" s="85"/>
      <c r="H71" s="85"/>
      <c r="I71" s="85"/>
      <c r="J71" s="85"/>
      <c r="K71" s="85"/>
      <c r="L71" s="85"/>
      <c r="M71" s="85"/>
      <c r="N71" s="85"/>
      <c r="O71" s="85"/>
      <c r="P71" s="85"/>
      <c r="Q71" s="85"/>
      <c r="R71" s="85"/>
      <c r="S71" s="85"/>
      <c r="T71" s="85"/>
      <c r="U71" s="85"/>
      <c r="V71" s="85"/>
      <c r="W71" s="85"/>
      <c r="X71" s="85"/>
      <c r="Y71" s="73">
        <v>361</v>
      </c>
      <c r="Z71" s="74" t="s">
        <v>149</v>
      </c>
      <c r="AD71" s="47">
        <v>361</v>
      </c>
      <c r="AE71" s="47" t="s">
        <v>149</v>
      </c>
    </row>
    <row r="72" spans="1:33" x14ac:dyDescent="0.15">
      <c r="A72" s="71">
        <v>362</v>
      </c>
      <c r="B72" s="72" t="s">
        <v>150</v>
      </c>
      <c r="C72" s="84"/>
      <c r="D72" s="85"/>
      <c r="E72" s="85"/>
      <c r="F72" s="85"/>
      <c r="G72" s="85"/>
      <c r="H72" s="85"/>
      <c r="I72" s="85"/>
      <c r="J72" s="85"/>
      <c r="K72" s="85"/>
      <c r="L72" s="85"/>
      <c r="M72" s="85"/>
      <c r="N72" s="85"/>
      <c r="O72" s="85"/>
      <c r="P72" s="85"/>
      <c r="Q72" s="85"/>
      <c r="R72" s="85"/>
      <c r="S72" s="85"/>
      <c r="T72" s="85"/>
      <c r="U72" s="85"/>
      <c r="V72" s="85"/>
      <c r="W72" s="85"/>
      <c r="X72" s="85"/>
      <c r="Y72" s="73">
        <v>362</v>
      </c>
      <c r="Z72" s="74" t="s">
        <v>150</v>
      </c>
      <c r="AD72" s="47">
        <v>362</v>
      </c>
      <c r="AE72" s="47" t="s">
        <v>150</v>
      </c>
    </row>
    <row r="73" spans="1:33" x14ac:dyDescent="0.15">
      <c r="A73" s="71">
        <v>363</v>
      </c>
      <c r="B73" s="72" t="s">
        <v>151</v>
      </c>
      <c r="C73" s="84"/>
      <c r="D73" s="85"/>
      <c r="E73" s="85"/>
      <c r="F73" s="85"/>
      <c r="G73" s="85"/>
      <c r="H73" s="85"/>
      <c r="I73" s="85"/>
      <c r="J73" s="85"/>
      <c r="K73" s="85"/>
      <c r="L73" s="85"/>
      <c r="M73" s="85"/>
      <c r="N73" s="85"/>
      <c r="O73" s="85"/>
      <c r="P73" s="85"/>
      <c r="Q73" s="85"/>
      <c r="R73" s="85"/>
      <c r="S73" s="85"/>
      <c r="T73" s="85"/>
      <c r="U73" s="85"/>
      <c r="V73" s="85"/>
      <c r="W73" s="85"/>
      <c r="X73" s="85"/>
      <c r="Y73" s="73">
        <v>363</v>
      </c>
      <c r="Z73" s="74" t="s">
        <v>151</v>
      </c>
      <c r="AD73" s="47">
        <v>363</v>
      </c>
      <c r="AE73" s="47" t="s">
        <v>151</v>
      </c>
    </row>
    <row r="74" spans="1:33" x14ac:dyDescent="0.15">
      <c r="A74" s="71">
        <v>382</v>
      </c>
      <c r="B74" s="72" t="s">
        <v>153</v>
      </c>
      <c r="C74" s="84"/>
      <c r="D74" s="85"/>
      <c r="E74" s="85"/>
      <c r="F74" s="85"/>
      <c r="G74" s="85"/>
      <c r="H74" s="85"/>
      <c r="I74" s="85"/>
      <c r="J74" s="85"/>
      <c r="K74" s="85"/>
      <c r="L74" s="85"/>
      <c r="M74" s="85"/>
      <c r="N74" s="85"/>
      <c r="O74" s="85"/>
      <c r="P74" s="85"/>
      <c r="Q74" s="85"/>
      <c r="R74" s="85"/>
      <c r="S74" s="85"/>
      <c r="T74" s="85"/>
      <c r="U74" s="85"/>
      <c r="V74" s="85"/>
      <c r="W74" s="85"/>
      <c r="X74" s="85"/>
      <c r="Y74" s="73">
        <v>382</v>
      </c>
      <c r="Z74" s="74" t="s">
        <v>153</v>
      </c>
      <c r="AD74" s="47">
        <v>382</v>
      </c>
      <c r="AE74" s="47" t="s">
        <v>153</v>
      </c>
    </row>
    <row r="75" spans="1:33" x14ac:dyDescent="0.15">
      <c r="A75" s="71">
        <v>383</v>
      </c>
      <c r="B75" s="72" t="s">
        <v>154</v>
      </c>
      <c r="C75" s="84"/>
      <c r="D75" s="85"/>
      <c r="E75" s="85"/>
      <c r="F75" s="85"/>
      <c r="G75" s="85"/>
      <c r="H75" s="85"/>
      <c r="I75" s="85"/>
      <c r="J75" s="85"/>
      <c r="K75" s="85"/>
      <c r="L75" s="85"/>
      <c r="M75" s="85"/>
      <c r="N75" s="85"/>
      <c r="O75" s="85"/>
      <c r="P75" s="85"/>
      <c r="Q75" s="85"/>
      <c r="R75" s="85"/>
      <c r="S75" s="85"/>
      <c r="T75" s="85"/>
      <c r="U75" s="85"/>
      <c r="V75" s="85"/>
      <c r="W75" s="85"/>
      <c r="X75" s="85"/>
      <c r="Y75" s="73">
        <v>383</v>
      </c>
      <c r="Z75" s="74" t="s">
        <v>154</v>
      </c>
      <c r="AD75" s="47">
        <v>383</v>
      </c>
      <c r="AE75" s="47" t="s">
        <v>154</v>
      </c>
      <c r="AG75" s="47"/>
    </row>
    <row r="76" spans="1:33" x14ac:dyDescent="0.15">
      <c r="A76" s="71">
        <v>384</v>
      </c>
      <c r="B76" s="72" t="s">
        <v>155</v>
      </c>
      <c r="C76" s="84"/>
      <c r="D76" s="85"/>
      <c r="E76" s="85"/>
      <c r="F76" s="85"/>
      <c r="G76" s="85"/>
      <c r="H76" s="85"/>
      <c r="I76" s="85"/>
      <c r="J76" s="85"/>
      <c r="K76" s="85"/>
      <c r="L76" s="85"/>
      <c r="M76" s="85"/>
      <c r="N76" s="85"/>
      <c r="O76" s="85"/>
      <c r="P76" s="85"/>
      <c r="Q76" s="85"/>
      <c r="R76" s="85"/>
      <c r="S76" s="85"/>
      <c r="T76" s="85"/>
      <c r="U76" s="85"/>
      <c r="V76" s="85"/>
      <c r="W76" s="85"/>
      <c r="X76" s="85"/>
      <c r="Y76" s="73">
        <v>384</v>
      </c>
      <c r="Z76" s="74" t="s">
        <v>155</v>
      </c>
      <c r="AD76" s="47">
        <v>384</v>
      </c>
      <c r="AE76" s="47" t="s">
        <v>155</v>
      </c>
      <c r="AG76" s="47"/>
    </row>
    <row r="77" spans="1:33" x14ac:dyDescent="0.15">
      <c r="A77" s="71">
        <v>385</v>
      </c>
      <c r="B77" s="72" t="s">
        <v>156</v>
      </c>
      <c r="C77" s="84"/>
      <c r="D77" s="85"/>
      <c r="E77" s="85"/>
      <c r="F77" s="85"/>
      <c r="G77" s="85"/>
      <c r="H77" s="85"/>
      <c r="I77" s="85"/>
      <c r="J77" s="85"/>
      <c r="K77" s="85"/>
      <c r="L77" s="85"/>
      <c r="M77" s="85"/>
      <c r="N77" s="85"/>
      <c r="O77" s="85"/>
      <c r="P77" s="85"/>
      <c r="Q77" s="85"/>
      <c r="R77" s="85"/>
      <c r="S77" s="85"/>
      <c r="T77" s="85"/>
      <c r="U77" s="85"/>
      <c r="V77" s="85"/>
      <c r="W77" s="85"/>
      <c r="X77" s="85"/>
      <c r="Y77" s="73">
        <v>385</v>
      </c>
      <c r="Z77" s="74" t="s">
        <v>156</v>
      </c>
      <c r="AD77">
        <v>385</v>
      </c>
      <c r="AE77" t="s">
        <v>156</v>
      </c>
    </row>
    <row r="78" spans="1:33" x14ac:dyDescent="0.15">
      <c r="A78" s="71">
        <v>386</v>
      </c>
      <c r="B78" s="72" t="s">
        <v>157</v>
      </c>
      <c r="C78" s="84"/>
      <c r="D78" s="85"/>
      <c r="E78" s="85"/>
      <c r="F78" s="85"/>
      <c r="G78" s="85"/>
      <c r="H78" s="85"/>
      <c r="I78" s="85"/>
      <c r="J78" s="85"/>
      <c r="K78" s="85"/>
      <c r="L78" s="85"/>
      <c r="M78" s="85"/>
      <c r="N78" s="85"/>
      <c r="O78" s="85"/>
      <c r="P78" s="85"/>
      <c r="Q78" s="85"/>
      <c r="R78" s="85"/>
      <c r="S78" s="85"/>
      <c r="T78" s="85"/>
      <c r="U78" s="85"/>
      <c r="V78" s="85"/>
      <c r="W78" s="85"/>
      <c r="X78" s="85"/>
      <c r="Y78" s="73">
        <v>386</v>
      </c>
      <c r="Z78" s="74" t="s">
        <v>157</v>
      </c>
      <c r="AD78">
        <v>386</v>
      </c>
      <c r="AE78" t="s">
        <v>157</v>
      </c>
    </row>
    <row r="79" spans="1:33" x14ac:dyDescent="0.15">
      <c r="A79" s="71">
        <v>388</v>
      </c>
      <c r="B79" s="72" t="s">
        <v>159</v>
      </c>
      <c r="C79" s="84"/>
      <c r="D79" s="85"/>
      <c r="E79" s="85"/>
      <c r="F79" s="85"/>
      <c r="G79" s="85"/>
      <c r="H79" s="85"/>
      <c r="I79" s="85"/>
      <c r="J79" s="85"/>
      <c r="K79" s="85"/>
      <c r="L79" s="85"/>
      <c r="M79" s="85"/>
      <c r="N79" s="85"/>
      <c r="O79" s="85"/>
      <c r="P79" s="85"/>
      <c r="Q79" s="85"/>
      <c r="R79" s="85"/>
      <c r="S79" s="85"/>
      <c r="T79" s="85"/>
      <c r="U79" s="85"/>
      <c r="V79" s="85"/>
      <c r="W79" s="85"/>
      <c r="X79" s="85"/>
      <c r="Y79" s="73">
        <v>388</v>
      </c>
      <c r="Z79" s="74" t="s">
        <v>159</v>
      </c>
      <c r="AD79">
        <v>388</v>
      </c>
      <c r="AE79" t="s">
        <v>159</v>
      </c>
    </row>
    <row r="80" spans="1:33" x14ac:dyDescent="0.15">
      <c r="A80" s="71">
        <v>402</v>
      </c>
      <c r="B80" s="72" t="s">
        <v>160</v>
      </c>
      <c r="C80" s="84"/>
      <c r="D80" s="85"/>
      <c r="E80" s="85"/>
      <c r="F80" s="85"/>
      <c r="G80" s="85"/>
      <c r="H80" s="85"/>
      <c r="I80" s="85"/>
      <c r="J80" s="85"/>
      <c r="K80" s="85"/>
      <c r="L80" s="85"/>
      <c r="M80" s="85"/>
      <c r="N80" s="85"/>
      <c r="O80" s="85"/>
      <c r="P80" s="85"/>
      <c r="Q80" s="85"/>
      <c r="R80" s="85"/>
      <c r="S80" s="85"/>
      <c r="T80" s="85"/>
      <c r="U80" s="85"/>
      <c r="V80" s="85"/>
      <c r="W80" s="85"/>
      <c r="X80" s="85"/>
      <c r="Y80" s="73">
        <v>402</v>
      </c>
      <c r="Z80" s="74" t="s">
        <v>160</v>
      </c>
      <c r="AD80">
        <v>402</v>
      </c>
      <c r="AE80" t="s">
        <v>160</v>
      </c>
    </row>
    <row r="81" spans="1:33" x14ac:dyDescent="0.15">
      <c r="A81" s="71">
        <v>403</v>
      </c>
      <c r="B81" s="72" t="s">
        <v>161</v>
      </c>
      <c r="C81" s="84"/>
      <c r="D81" s="85"/>
      <c r="E81" s="85"/>
      <c r="F81" s="85"/>
      <c r="G81" s="85"/>
      <c r="H81" s="85"/>
      <c r="I81" s="85"/>
      <c r="J81" s="85"/>
      <c r="K81" s="85"/>
      <c r="L81" s="85"/>
      <c r="M81" s="85"/>
      <c r="N81" s="85"/>
      <c r="O81" s="85"/>
      <c r="P81" s="85"/>
      <c r="Q81" s="85"/>
      <c r="R81" s="85"/>
      <c r="S81" s="85"/>
      <c r="T81" s="85"/>
      <c r="U81" s="85"/>
      <c r="V81" s="85"/>
      <c r="W81" s="85"/>
      <c r="X81" s="85"/>
      <c r="Y81" s="73">
        <v>403</v>
      </c>
      <c r="Z81" s="74" t="s">
        <v>161</v>
      </c>
      <c r="AD81">
        <v>403</v>
      </c>
      <c r="AE81" t="s">
        <v>161</v>
      </c>
    </row>
    <row r="82" spans="1:33" x14ac:dyDescent="0.15">
      <c r="A82" s="71">
        <v>404</v>
      </c>
      <c r="B82" s="72" t="s">
        <v>162</v>
      </c>
      <c r="C82" s="84"/>
      <c r="D82" s="85"/>
      <c r="E82" s="85"/>
      <c r="F82" s="85"/>
      <c r="G82" s="85"/>
      <c r="H82" s="85"/>
      <c r="I82" s="85"/>
      <c r="J82" s="85"/>
      <c r="K82" s="85"/>
      <c r="L82" s="85"/>
      <c r="M82" s="85"/>
      <c r="N82" s="85"/>
      <c r="O82" s="85"/>
      <c r="P82" s="85"/>
      <c r="Q82" s="85"/>
      <c r="R82" s="85"/>
      <c r="S82" s="85"/>
      <c r="T82" s="85"/>
      <c r="U82" s="85"/>
      <c r="V82" s="85"/>
      <c r="W82" s="85"/>
      <c r="X82" s="85"/>
      <c r="Y82" s="73">
        <v>404</v>
      </c>
      <c r="Z82" s="74" t="s">
        <v>162</v>
      </c>
      <c r="AD82">
        <v>404</v>
      </c>
      <c r="AE82" t="s">
        <v>162</v>
      </c>
    </row>
    <row r="83" spans="1:33" x14ac:dyDescent="0.15">
      <c r="A83" s="63">
        <v>407</v>
      </c>
      <c r="B83" s="177" t="s">
        <v>164</v>
      </c>
      <c r="C83" s="65"/>
      <c r="D83" s="64">
        <v>3</v>
      </c>
      <c r="E83" s="64">
        <v>2</v>
      </c>
      <c r="F83" s="64">
        <v>2</v>
      </c>
      <c r="G83" s="64">
        <v>2</v>
      </c>
      <c r="H83" s="64">
        <v>2</v>
      </c>
      <c r="I83" s="75">
        <v>1</v>
      </c>
      <c r="J83" s="75"/>
      <c r="K83" s="75"/>
      <c r="L83" s="75"/>
      <c r="M83" s="75"/>
      <c r="N83" s="75"/>
      <c r="O83" s="75"/>
      <c r="P83" s="75"/>
      <c r="Q83" s="75"/>
      <c r="R83" s="75"/>
      <c r="S83" s="75"/>
      <c r="T83" s="75"/>
      <c r="U83" s="75"/>
      <c r="V83" s="75"/>
      <c r="W83" s="75"/>
      <c r="X83" s="75"/>
      <c r="Y83" s="64">
        <v>407</v>
      </c>
      <c r="Z83" s="65" t="s">
        <v>164</v>
      </c>
      <c r="AD83" s="47">
        <v>407</v>
      </c>
      <c r="AE83" s="47" t="s">
        <v>164</v>
      </c>
    </row>
    <row r="84" spans="1:33" x14ac:dyDescent="0.15">
      <c r="A84" s="181">
        <v>407</v>
      </c>
      <c r="B84" s="159" t="s">
        <v>164</v>
      </c>
      <c r="C84" s="67"/>
      <c r="E84" s="66"/>
      <c r="F84" s="66"/>
      <c r="G84" s="66"/>
      <c r="H84" s="66"/>
      <c r="I84" s="77">
        <v>3</v>
      </c>
      <c r="J84" s="77"/>
      <c r="K84" s="77"/>
      <c r="L84" s="77"/>
      <c r="M84" s="77"/>
      <c r="N84" s="77"/>
      <c r="O84" s="77"/>
      <c r="P84" s="77"/>
      <c r="Q84" s="77"/>
      <c r="R84" s="77"/>
      <c r="S84" s="77"/>
      <c r="T84" s="77"/>
      <c r="U84" s="77"/>
      <c r="V84" s="77"/>
      <c r="W84" s="77"/>
      <c r="X84" s="77"/>
      <c r="Z84" s="67"/>
      <c r="AD84" s="47"/>
      <c r="AE84" s="47"/>
    </row>
    <row r="85" spans="1:33" x14ac:dyDescent="0.15">
      <c r="A85" s="184">
        <v>407</v>
      </c>
      <c r="B85" s="5" t="s">
        <v>164</v>
      </c>
      <c r="C85" s="79"/>
      <c r="D85" s="66"/>
      <c r="E85" s="77">
        <v>1</v>
      </c>
      <c r="F85" s="77"/>
      <c r="G85" s="77"/>
      <c r="H85" s="77"/>
      <c r="I85" s="77"/>
      <c r="J85" s="77"/>
      <c r="K85" s="77"/>
      <c r="L85" s="77"/>
      <c r="M85" s="77"/>
      <c r="N85" s="77"/>
      <c r="O85" s="77"/>
      <c r="P85" s="77"/>
      <c r="Q85" s="77"/>
      <c r="R85" s="77"/>
      <c r="S85" s="77"/>
      <c r="T85" s="77"/>
      <c r="U85" s="77"/>
      <c r="V85" s="77"/>
      <c r="W85" s="77"/>
      <c r="X85" s="77"/>
      <c r="Z85" s="67"/>
      <c r="AD85" s="47"/>
      <c r="AE85" s="47"/>
    </row>
    <row r="86" spans="1:33" x14ac:dyDescent="0.15">
      <c r="A86" s="181">
        <v>408</v>
      </c>
      <c r="B86" s="159" t="s">
        <v>165</v>
      </c>
      <c r="C86" s="79"/>
      <c r="D86" s="66"/>
      <c r="E86" s="77">
        <v>1</v>
      </c>
      <c r="F86" s="77"/>
      <c r="G86" s="77"/>
      <c r="H86" s="77"/>
      <c r="I86" s="77"/>
      <c r="J86" s="77"/>
      <c r="K86" s="77"/>
      <c r="L86" s="77"/>
      <c r="M86" s="77"/>
      <c r="N86" s="77"/>
      <c r="O86" s="77"/>
      <c r="P86" s="77"/>
      <c r="Q86" s="77"/>
      <c r="R86" s="77"/>
      <c r="S86" s="77"/>
      <c r="T86" s="77"/>
      <c r="U86" s="77"/>
      <c r="V86" s="77"/>
      <c r="W86" s="77"/>
      <c r="X86" s="77"/>
      <c r="Z86" s="67"/>
      <c r="AD86" s="47"/>
      <c r="AE86" s="47"/>
    </row>
    <row r="87" spans="1:33" x14ac:dyDescent="0.15">
      <c r="A87" s="182">
        <v>406</v>
      </c>
      <c r="B87" s="183" t="s">
        <v>163</v>
      </c>
      <c r="C87" s="80"/>
      <c r="D87" s="68"/>
      <c r="E87" s="68"/>
      <c r="F87" s="68"/>
      <c r="G87" s="68"/>
      <c r="H87" s="68"/>
      <c r="I87" s="78">
        <v>3</v>
      </c>
      <c r="J87" s="78"/>
      <c r="K87" s="78"/>
      <c r="L87" s="78"/>
      <c r="M87" s="78"/>
      <c r="N87" s="78"/>
      <c r="O87" s="78"/>
      <c r="P87" s="78"/>
      <c r="Q87" s="78"/>
      <c r="R87" s="78"/>
      <c r="S87" s="78"/>
      <c r="T87" s="78"/>
      <c r="U87" s="78"/>
      <c r="V87" s="78"/>
      <c r="W87" s="78"/>
      <c r="X87" s="78"/>
      <c r="Y87" s="69"/>
      <c r="Z87" s="70"/>
      <c r="AD87" s="47"/>
      <c r="AE87" s="47"/>
    </row>
    <row r="88" spans="1:33" x14ac:dyDescent="0.15">
      <c r="A88" s="71">
        <v>409</v>
      </c>
      <c r="B88" s="72" t="s">
        <v>166</v>
      </c>
      <c r="C88" s="84"/>
      <c r="D88" s="85"/>
      <c r="E88" s="85"/>
      <c r="F88" s="85"/>
      <c r="G88" s="85"/>
      <c r="H88" s="85"/>
      <c r="I88" s="85"/>
      <c r="J88" s="85"/>
      <c r="K88" s="85"/>
      <c r="L88" s="85"/>
      <c r="M88" s="85"/>
      <c r="N88" s="85"/>
      <c r="O88" s="85"/>
      <c r="P88" s="85"/>
      <c r="Q88" s="85"/>
      <c r="R88" s="85"/>
      <c r="S88" s="85"/>
      <c r="T88" s="85"/>
      <c r="U88" s="85"/>
      <c r="V88" s="85"/>
      <c r="W88" s="85"/>
      <c r="X88" s="85"/>
      <c r="Y88" s="73">
        <v>409</v>
      </c>
      <c r="Z88" s="74" t="s">
        <v>166</v>
      </c>
      <c r="AD88" s="47">
        <v>409</v>
      </c>
      <c r="AE88" s="47" t="s">
        <v>166</v>
      </c>
    </row>
    <row r="89" spans="1:33" x14ac:dyDescent="0.15">
      <c r="A89" s="71">
        <v>410</v>
      </c>
      <c r="B89" s="72" t="s">
        <v>167</v>
      </c>
      <c r="C89" s="84"/>
      <c r="D89" s="85"/>
      <c r="E89" s="85"/>
      <c r="F89" s="85"/>
      <c r="G89" s="85"/>
      <c r="H89" s="85"/>
      <c r="I89" s="85"/>
      <c r="J89" s="85"/>
      <c r="K89" s="85"/>
      <c r="L89" s="85"/>
      <c r="M89" s="85"/>
      <c r="N89" s="85"/>
      <c r="O89" s="85"/>
      <c r="P89" s="85"/>
      <c r="Q89" s="85"/>
      <c r="R89" s="85"/>
      <c r="S89" s="85"/>
      <c r="T89" s="85"/>
      <c r="U89" s="85"/>
      <c r="V89" s="85"/>
      <c r="W89" s="85"/>
      <c r="X89" s="85"/>
      <c r="Y89" s="73">
        <v>410</v>
      </c>
      <c r="Z89" s="74" t="s">
        <v>167</v>
      </c>
      <c r="AD89" s="47">
        <v>410</v>
      </c>
      <c r="AE89" s="47" t="s">
        <v>167</v>
      </c>
    </row>
    <row r="90" spans="1:33" x14ac:dyDescent="0.15">
      <c r="A90" s="71">
        <v>411</v>
      </c>
      <c r="B90" s="72" t="s">
        <v>168</v>
      </c>
      <c r="C90" s="84"/>
      <c r="D90" s="85"/>
      <c r="E90" s="85"/>
      <c r="F90" s="85"/>
      <c r="G90" s="85"/>
      <c r="H90" s="85"/>
      <c r="I90" s="85"/>
      <c r="J90" s="85"/>
      <c r="K90" s="85"/>
      <c r="L90" s="85"/>
      <c r="M90" s="85"/>
      <c r="N90" s="85"/>
      <c r="O90" s="85"/>
      <c r="P90" s="85"/>
      <c r="Q90" s="85"/>
      <c r="R90" s="85"/>
      <c r="S90" s="85"/>
      <c r="T90" s="85"/>
      <c r="U90" s="85"/>
      <c r="V90" s="85"/>
      <c r="W90" s="85"/>
      <c r="X90" s="85"/>
      <c r="Y90" s="73">
        <v>411</v>
      </c>
      <c r="Z90" s="74" t="s">
        <v>168</v>
      </c>
      <c r="AD90" s="47">
        <v>411</v>
      </c>
      <c r="AE90" s="47" t="s">
        <v>168</v>
      </c>
    </row>
    <row r="91" spans="1:33" x14ac:dyDescent="0.15">
      <c r="A91" s="71">
        <v>412</v>
      </c>
      <c r="B91" s="72" t="s">
        <v>169</v>
      </c>
      <c r="C91" s="84"/>
      <c r="D91" s="85"/>
      <c r="E91" s="85"/>
      <c r="F91" s="85"/>
      <c r="G91" s="85"/>
      <c r="H91" s="85"/>
      <c r="I91" s="85"/>
      <c r="J91" s="85"/>
      <c r="K91" s="85"/>
      <c r="L91" s="85"/>
      <c r="M91" s="85"/>
      <c r="N91" s="85"/>
      <c r="O91" s="85"/>
      <c r="P91" s="85"/>
      <c r="Q91" s="85"/>
      <c r="R91" s="85"/>
      <c r="S91" s="85"/>
      <c r="T91" s="85"/>
      <c r="U91" s="85"/>
      <c r="V91" s="85"/>
      <c r="W91" s="85"/>
      <c r="X91" s="85"/>
      <c r="Y91" s="73">
        <v>412</v>
      </c>
      <c r="Z91" s="74" t="s">
        <v>169</v>
      </c>
      <c r="AD91" s="47">
        <v>412</v>
      </c>
      <c r="AE91" s="47" t="s">
        <v>169</v>
      </c>
    </row>
    <row r="92" spans="1:33" x14ac:dyDescent="0.15">
      <c r="A92" s="71">
        <v>413</v>
      </c>
      <c r="B92" s="72" t="s">
        <v>170</v>
      </c>
      <c r="C92" s="84"/>
      <c r="D92" s="85"/>
      <c r="E92" s="85"/>
      <c r="F92" s="85"/>
      <c r="G92" s="85"/>
      <c r="H92" s="85"/>
      <c r="I92" s="85"/>
      <c r="J92" s="85"/>
      <c r="K92" s="85"/>
      <c r="L92" s="85"/>
      <c r="M92" s="85"/>
      <c r="N92" s="85"/>
      <c r="O92" s="85"/>
      <c r="P92" s="85"/>
      <c r="Q92" s="85"/>
      <c r="R92" s="85"/>
      <c r="S92" s="85"/>
      <c r="T92" s="85"/>
      <c r="U92" s="85"/>
      <c r="V92" s="85"/>
      <c r="W92" s="85"/>
      <c r="X92" s="85"/>
      <c r="Y92" s="73">
        <v>413</v>
      </c>
      <c r="Z92" s="74" t="s">
        <v>170</v>
      </c>
      <c r="AD92" s="47">
        <v>413</v>
      </c>
      <c r="AE92" s="47" t="s">
        <v>170</v>
      </c>
      <c r="AG92" s="47"/>
    </row>
    <row r="93" spans="1:33" x14ac:dyDescent="0.15">
      <c r="A93" s="71">
        <v>414</v>
      </c>
      <c r="B93" s="72" t="s">
        <v>171</v>
      </c>
      <c r="C93" s="84"/>
      <c r="D93" s="85"/>
      <c r="E93" s="85"/>
      <c r="F93" s="85"/>
      <c r="G93" s="85"/>
      <c r="H93" s="85"/>
      <c r="I93" s="85"/>
      <c r="J93" s="85"/>
      <c r="K93" s="85"/>
      <c r="L93" s="85"/>
      <c r="M93" s="85"/>
      <c r="N93" s="85"/>
      <c r="O93" s="85"/>
      <c r="P93" s="85"/>
      <c r="Q93" s="85"/>
      <c r="R93" s="85"/>
      <c r="S93" s="85"/>
      <c r="T93" s="85"/>
      <c r="U93" s="85"/>
      <c r="V93" s="85"/>
      <c r="W93" s="85"/>
      <c r="X93" s="85"/>
      <c r="Y93" s="73">
        <v>414</v>
      </c>
      <c r="Z93" s="74" t="s">
        <v>171</v>
      </c>
      <c r="AD93" s="47">
        <v>414</v>
      </c>
      <c r="AE93" s="47" t="s">
        <v>171</v>
      </c>
      <c r="AG93" s="47"/>
    </row>
    <row r="94" spans="1:33" x14ac:dyDescent="0.15">
      <c r="A94" s="71">
        <v>415</v>
      </c>
      <c r="B94" s="72" t="s">
        <v>172</v>
      </c>
      <c r="C94" s="84"/>
      <c r="D94" s="85"/>
      <c r="E94" s="85"/>
      <c r="F94" s="85"/>
      <c r="G94" s="85"/>
      <c r="H94" s="85"/>
      <c r="I94" s="85"/>
      <c r="J94" s="85"/>
      <c r="K94" s="85"/>
      <c r="L94" s="85"/>
      <c r="M94" s="85"/>
      <c r="N94" s="85"/>
      <c r="O94" s="85"/>
      <c r="P94" s="85"/>
      <c r="Q94" s="85"/>
      <c r="R94" s="85"/>
      <c r="S94" s="85"/>
      <c r="T94" s="85"/>
      <c r="U94" s="85"/>
      <c r="V94" s="85"/>
      <c r="W94" s="85"/>
      <c r="X94" s="85"/>
      <c r="Y94" s="73">
        <v>415</v>
      </c>
      <c r="Z94" s="74" t="s">
        <v>172</v>
      </c>
      <c r="AD94" s="47">
        <v>415</v>
      </c>
      <c r="AE94" s="47" t="s">
        <v>172</v>
      </c>
    </row>
    <row r="95" spans="1:33" x14ac:dyDescent="0.15">
      <c r="A95" s="71">
        <v>416</v>
      </c>
      <c r="B95" s="72" t="s">
        <v>173</v>
      </c>
      <c r="C95" s="84"/>
      <c r="D95" s="85"/>
      <c r="E95" s="85"/>
      <c r="F95" s="85"/>
      <c r="G95" s="85"/>
      <c r="H95" s="85"/>
      <c r="I95" s="85"/>
      <c r="J95" s="85"/>
      <c r="K95" s="85"/>
      <c r="L95" s="85"/>
      <c r="M95" s="85"/>
      <c r="N95" s="85"/>
      <c r="O95" s="85"/>
      <c r="P95" s="85"/>
      <c r="Q95" s="85"/>
      <c r="R95" s="85"/>
      <c r="S95" s="85"/>
      <c r="T95" s="85"/>
      <c r="U95" s="85"/>
      <c r="V95" s="85"/>
      <c r="W95" s="85"/>
      <c r="X95" s="85"/>
      <c r="Y95" s="73">
        <v>416</v>
      </c>
      <c r="Z95" s="74" t="s">
        <v>173</v>
      </c>
      <c r="AD95" s="47">
        <v>416</v>
      </c>
      <c r="AE95" s="47" t="s">
        <v>173</v>
      </c>
    </row>
    <row r="96" spans="1:33" x14ac:dyDescent="0.15">
      <c r="A96" s="71">
        <v>417</v>
      </c>
      <c r="B96" s="72" t="s">
        <v>174</v>
      </c>
      <c r="C96" s="84"/>
      <c r="D96" s="85"/>
      <c r="E96" s="85"/>
      <c r="F96" s="85"/>
      <c r="G96" s="85"/>
      <c r="H96" s="85"/>
      <c r="I96" s="85"/>
      <c r="J96" s="85"/>
      <c r="K96" s="85"/>
      <c r="L96" s="85"/>
      <c r="M96" s="85"/>
      <c r="N96" s="85"/>
      <c r="O96" s="85"/>
      <c r="P96" s="85"/>
      <c r="Q96" s="85"/>
      <c r="R96" s="85"/>
      <c r="S96" s="85"/>
      <c r="T96" s="85"/>
      <c r="U96" s="85"/>
      <c r="V96" s="85"/>
      <c r="W96" s="85"/>
      <c r="X96" s="85"/>
      <c r="Y96" s="73">
        <v>417</v>
      </c>
      <c r="Z96" s="74" t="s">
        <v>174</v>
      </c>
      <c r="AD96" s="47">
        <v>417</v>
      </c>
      <c r="AE96" s="47" t="s">
        <v>174</v>
      </c>
    </row>
    <row r="97" spans="1:31" x14ac:dyDescent="0.15">
      <c r="A97" s="71">
        <v>422</v>
      </c>
      <c r="B97" s="72" t="s">
        <v>178</v>
      </c>
      <c r="C97" s="84"/>
      <c r="D97" s="85"/>
      <c r="E97" s="85"/>
      <c r="F97" s="85"/>
      <c r="G97" s="85"/>
      <c r="H97" s="85"/>
      <c r="I97" s="85"/>
      <c r="J97" s="85"/>
      <c r="K97" s="85"/>
      <c r="L97" s="85"/>
      <c r="M97" s="85"/>
      <c r="N97" s="85"/>
      <c r="O97" s="85"/>
      <c r="P97" s="85"/>
      <c r="Q97" s="85"/>
      <c r="R97" s="85"/>
      <c r="S97" s="85"/>
      <c r="T97" s="85"/>
      <c r="U97" s="85"/>
      <c r="V97" s="85"/>
      <c r="W97" s="85"/>
      <c r="X97" s="85"/>
      <c r="Y97" s="73">
        <v>422</v>
      </c>
      <c r="Z97" s="74" t="s">
        <v>178</v>
      </c>
      <c r="AD97" s="47">
        <v>422</v>
      </c>
      <c r="AE97" s="47" t="s">
        <v>178</v>
      </c>
    </row>
    <row r="98" spans="1:31" x14ac:dyDescent="0.15">
      <c r="A98" s="71">
        <v>423</v>
      </c>
      <c r="B98" s="72" t="s">
        <v>179</v>
      </c>
      <c r="C98" s="84"/>
      <c r="D98" s="85"/>
      <c r="E98" s="85"/>
      <c r="F98" s="85"/>
      <c r="G98" s="85"/>
      <c r="H98" s="85"/>
      <c r="I98" s="85"/>
      <c r="J98" s="85"/>
      <c r="K98" s="85"/>
      <c r="L98" s="85"/>
      <c r="M98" s="85"/>
      <c r="N98" s="85"/>
      <c r="O98" s="85"/>
      <c r="P98" s="85"/>
      <c r="Q98" s="85"/>
      <c r="R98" s="85"/>
      <c r="S98" s="85"/>
      <c r="T98" s="85"/>
      <c r="U98" s="85"/>
      <c r="V98" s="85"/>
      <c r="W98" s="85"/>
      <c r="X98" s="85"/>
      <c r="Y98" s="73">
        <v>423</v>
      </c>
      <c r="Z98" s="74" t="s">
        <v>179</v>
      </c>
      <c r="AD98" s="47">
        <v>423</v>
      </c>
      <c r="AE98" s="47" t="s">
        <v>179</v>
      </c>
    </row>
    <row r="99" spans="1:31" x14ac:dyDescent="0.15">
      <c r="A99" s="71">
        <v>425</v>
      </c>
      <c r="B99" s="72" t="s">
        <v>181</v>
      </c>
      <c r="C99" s="84"/>
      <c r="D99" s="85"/>
      <c r="E99" s="85"/>
      <c r="F99" s="85"/>
      <c r="G99" s="85"/>
      <c r="H99" s="85"/>
      <c r="I99" s="85"/>
      <c r="J99" s="85"/>
      <c r="K99" s="85"/>
      <c r="L99" s="85"/>
      <c r="M99" s="85"/>
      <c r="N99" s="85"/>
      <c r="O99" s="85"/>
      <c r="P99" s="85"/>
      <c r="Q99" s="85"/>
      <c r="R99" s="85"/>
      <c r="S99" s="85"/>
      <c r="T99" s="85"/>
      <c r="U99" s="85"/>
      <c r="V99" s="85"/>
      <c r="W99" s="85"/>
      <c r="X99" s="85"/>
      <c r="Y99" s="73">
        <v>425</v>
      </c>
      <c r="Z99" s="74" t="s">
        <v>181</v>
      </c>
      <c r="AD99" s="47">
        <v>425</v>
      </c>
      <c r="AE99" s="47" t="s">
        <v>181</v>
      </c>
    </row>
    <row r="100" spans="1:31" x14ac:dyDescent="0.15">
      <c r="A100" s="71">
        <v>429</v>
      </c>
      <c r="B100" s="72" t="s">
        <v>185</v>
      </c>
      <c r="C100" s="84"/>
      <c r="D100" s="85"/>
      <c r="E100" s="85"/>
      <c r="F100" s="85"/>
      <c r="G100" s="85"/>
      <c r="H100" s="85"/>
      <c r="I100" s="85"/>
      <c r="J100" s="85"/>
      <c r="K100" s="85"/>
      <c r="L100" s="85"/>
      <c r="M100" s="85"/>
      <c r="N100" s="85"/>
      <c r="O100" s="85"/>
      <c r="P100" s="85"/>
      <c r="Q100" s="85"/>
      <c r="R100" s="85"/>
      <c r="S100" s="85"/>
      <c r="T100" s="85"/>
      <c r="U100" s="85"/>
      <c r="V100" s="85"/>
      <c r="W100" s="85"/>
      <c r="X100" s="85"/>
      <c r="Y100" s="73">
        <v>429</v>
      </c>
      <c r="Z100" s="74" t="s">
        <v>185</v>
      </c>
      <c r="AD100" s="47">
        <v>429</v>
      </c>
      <c r="AE100" s="47" t="s">
        <v>185</v>
      </c>
    </row>
    <row r="101" spans="1:31" x14ac:dyDescent="0.15">
      <c r="A101" s="71">
        <v>430</v>
      </c>
      <c r="B101" s="72" t="s">
        <v>186</v>
      </c>
      <c r="C101" s="84"/>
      <c r="D101" s="85"/>
      <c r="E101" s="85"/>
      <c r="F101" s="85"/>
      <c r="G101" s="85"/>
      <c r="H101" s="85"/>
      <c r="I101" s="85"/>
      <c r="J101" s="85"/>
      <c r="K101" s="85"/>
      <c r="L101" s="85"/>
      <c r="M101" s="85"/>
      <c r="N101" s="85"/>
      <c r="O101" s="85"/>
      <c r="P101" s="85"/>
      <c r="Q101" s="85"/>
      <c r="R101" s="85"/>
      <c r="S101" s="85"/>
      <c r="T101" s="85"/>
      <c r="U101" s="85"/>
      <c r="V101" s="85"/>
      <c r="W101" s="85"/>
      <c r="X101" s="85"/>
      <c r="Y101" s="73">
        <v>430</v>
      </c>
      <c r="Z101" s="74" t="s">
        <v>186</v>
      </c>
      <c r="AD101" s="47">
        <v>430</v>
      </c>
      <c r="AE101" s="47" t="s">
        <v>186</v>
      </c>
    </row>
    <row r="102" spans="1:31" x14ac:dyDescent="0.15">
      <c r="A102" s="63">
        <v>432</v>
      </c>
      <c r="B102" s="177" t="s">
        <v>227</v>
      </c>
      <c r="C102" s="65"/>
      <c r="D102" s="64">
        <v>4</v>
      </c>
      <c r="E102" s="75">
        <v>1</v>
      </c>
      <c r="F102" s="75"/>
      <c r="G102" s="75"/>
      <c r="H102" s="75"/>
      <c r="I102" s="75"/>
      <c r="J102" s="75"/>
      <c r="K102" s="75"/>
      <c r="L102" s="75"/>
      <c r="M102" s="75"/>
      <c r="N102" s="75"/>
      <c r="O102" s="75"/>
      <c r="P102" s="75"/>
      <c r="Q102" s="75"/>
      <c r="R102" s="75"/>
      <c r="S102" s="75"/>
      <c r="T102" s="75"/>
      <c r="U102" s="75"/>
      <c r="V102" s="75"/>
      <c r="W102" s="75"/>
      <c r="X102" s="75"/>
      <c r="Y102" s="64">
        <v>432</v>
      </c>
      <c r="Z102" s="65" t="s">
        <v>227</v>
      </c>
      <c r="AD102" s="47">
        <v>432</v>
      </c>
      <c r="AE102" s="47" t="s">
        <v>227</v>
      </c>
    </row>
    <row r="103" spans="1:31" x14ac:dyDescent="0.15">
      <c r="A103" s="185">
        <v>421</v>
      </c>
      <c r="B103" s="155" t="s">
        <v>177</v>
      </c>
      <c r="C103" s="79"/>
      <c r="D103" s="66"/>
      <c r="E103" s="77">
        <v>11</v>
      </c>
      <c r="F103" s="77"/>
      <c r="G103" s="77"/>
      <c r="H103" s="77"/>
      <c r="I103" s="77"/>
      <c r="J103" s="77"/>
      <c r="K103" s="77"/>
      <c r="L103" s="77"/>
      <c r="M103" s="77"/>
      <c r="N103" s="77"/>
      <c r="O103" s="77"/>
      <c r="P103" s="77"/>
      <c r="Q103" s="77"/>
      <c r="R103" s="77"/>
      <c r="S103" s="77"/>
      <c r="T103" s="77"/>
      <c r="U103" s="77"/>
      <c r="V103" s="77"/>
      <c r="W103" s="77"/>
      <c r="X103" s="77"/>
      <c r="Z103" s="67"/>
      <c r="AD103" s="47"/>
      <c r="AE103" s="47"/>
    </row>
    <row r="104" spans="1:31" x14ac:dyDescent="0.15">
      <c r="A104" s="185">
        <v>426</v>
      </c>
      <c r="B104" s="155" t="s">
        <v>182</v>
      </c>
      <c r="C104" s="79"/>
      <c r="D104" s="66"/>
      <c r="E104" s="77">
        <v>11</v>
      </c>
      <c r="F104" s="77"/>
      <c r="G104" s="77"/>
      <c r="H104" s="77"/>
      <c r="I104" s="77"/>
      <c r="J104" s="77"/>
      <c r="K104" s="77"/>
      <c r="L104" s="77"/>
      <c r="M104" s="77"/>
      <c r="N104" s="77"/>
      <c r="O104" s="77"/>
      <c r="P104" s="77"/>
      <c r="Q104" s="77"/>
      <c r="R104" s="77"/>
      <c r="S104" s="77"/>
      <c r="T104" s="77"/>
      <c r="U104" s="77"/>
      <c r="V104" s="77"/>
      <c r="W104" s="77"/>
      <c r="X104" s="77"/>
      <c r="Z104" s="67"/>
      <c r="AD104" s="47"/>
      <c r="AE104" s="47"/>
    </row>
    <row r="105" spans="1:31" x14ac:dyDescent="0.15">
      <c r="A105" s="185">
        <v>427</v>
      </c>
      <c r="B105" s="155" t="s">
        <v>183</v>
      </c>
      <c r="C105" s="79"/>
      <c r="D105" s="66"/>
      <c r="E105" s="77">
        <v>11</v>
      </c>
      <c r="F105" s="77"/>
      <c r="G105" s="77"/>
      <c r="H105" s="77"/>
      <c r="I105" s="77"/>
      <c r="J105" s="77"/>
      <c r="K105" s="77"/>
      <c r="L105" s="77"/>
      <c r="M105" s="77"/>
      <c r="N105" s="77"/>
      <c r="O105" s="77"/>
      <c r="P105" s="77"/>
      <c r="Q105" s="77"/>
      <c r="R105" s="77"/>
      <c r="S105" s="77"/>
      <c r="T105" s="77"/>
      <c r="U105" s="77"/>
      <c r="V105" s="77"/>
      <c r="W105" s="77"/>
      <c r="X105" s="77"/>
      <c r="Z105" s="67"/>
      <c r="AD105" s="47"/>
      <c r="AE105" s="47"/>
    </row>
    <row r="106" spans="1:31" x14ac:dyDescent="0.15">
      <c r="A106" s="186">
        <v>428</v>
      </c>
      <c r="B106" s="187" t="s">
        <v>184</v>
      </c>
      <c r="C106" s="80"/>
      <c r="D106" s="68"/>
      <c r="E106" s="78">
        <v>11</v>
      </c>
      <c r="F106" s="78"/>
      <c r="G106" s="78"/>
      <c r="H106" s="78"/>
      <c r="I106" s="78"/>
      <c r="J106" s="78"/>
      <c r="K106" s="78"/>
      <c r="L106" s="78"/>
      <c r="M106" s="78"/>
      <c r="N106" s="78"/>
      <c r="O106" s="78"/>
      <c r="P106" s="78"/>
      <c r="Q106" s="78"/>
      <c r="R106" s="78"/>
      <c r="S106" s="78"/>
      <c r="T106" s="78"/>
      <c r="U106" s="78"/>
      <c r="V106" s="78"/>
      <c r="W106" s="78"/>
      <c r="X106" s="78"/>
      <c r="Y106" s="69"/>
      <c r="Z106" s="70"/>
      <c r="AD106" s="47"/>
      <c r="AE106" s="47"/>
    </row>
    <row r="107" spans="1:31" x14ac:dyDescent="0.15">
      <c r="A107" s="71">
        <v>446</v>
      </c>
      <c r="B107" s="72" t="s">
        <v>191</v>
      </c>
      <c r="C107" s="84"/>
      <c r="D107" s="85"/>
      <c r="E107" s="85"/>
      <c r="F107" s="85"/>
      <c r="G107" s="85"/>
      <c r="H107" s="85"/>
      <c r="I107" s="85"/>
      <c r="J107" s="85"/>
      <c r="K107" s="85"/>
      <c r="L107" s="85"/>
      <c r="M107" s="85"/>
      <c r="N107" s="85"/>
      <c r="O107" s="85"/>
      <c r="P107" s="85"/>
      <c r="Q107" s="85"/>
      <c r="R107" s="85"/>
      <c r="S107" s="85"/>
      <c r="T107" s="85"/>
      <c r="U107" s="85"/>
      <c r="V107" s="85"/>
      <c r="W107" s="85"/>
      <c r="X107" s="85"/>
      <c r="Y107" s="73">
        <v>446</v>
      </c>
      <c r="Z107" s="74" t="s">
        <v>191</v>
      </c>
      <c r="AD107" s="47">
        <v>446</v>
      </c>
      <c r="AE107" s="47" t="s">
        <v>191</v>
      </c>
    </row>
    <row r="108" spans="1:31" x14ac:dyDescent="0.15">
      <c r="A108" s="71">
        <v>448</v>
      </c>
      <c r="B108" s="72" t="s">
        <v>193</v>
      </c>
      <c r="C108" s="84"/>
      <c r="D108" s="85"/>
      <c r="E108" s="85"/>
      <c r="F108" s="85"/>
      <c r="G108" s="85"/>
      <c r="H108" s="85"/>
      <c r="I108" s="85"/>
      <c r="J108" s="85"/>
      <c r="K108" s="85"/>
      <c r="L108" s="85"/>
      <c r="M108" s="85"/>
      <c r="N108" s="85"/>
      <c r="O108" s="85"/>
      <c r="P108" s="85"/>
      <c r="Q108" s="85"/>
      <c r="R108" s="85"/>
      <c r="S108" s="85"/>
      <c r="T108" s="85"/>
      <c r="U108" s="85"/>
      <c r="V108" s="85"/>
      <c r="W108" s="85"/>
      <c r="X108" s="85"/>
      <c r="Y108" s="73">
        <v>448</v>
      </c>
      <c r="Z108" s="74" t="s">
        <v>193</v>
      </c>
      <c r="AD108" s="47">
        <v>448</v>
      </c>
      <c r="AE108" s="47" t="s">
        <v>193</v>
      </c>
    </row>
    <row r="109" spans="1:31" x14ac:dyDescent="0.15">
      <c r="A109" s="71">
        <v>450</v>
      </c>
      <c r="B109" s="72" t="s">
        <v>195</v>
      </c>
      <c r="C109" s="84"/>
      <c r="D109" s="85"/>
      <c r="E109" s="85"/>
      <c r="F109" s="85"/>
      <c r="G109" s="85"/>
      <c r="H109" s="85"/>
      <c r="I109" s="85"/>
      <c r="J109" s="85"/>
      <c r="K109" s="85"/>
      <c r="L109" s="85"/>
      <c r="M109" s="85"/>
      <c r="N109" s="85"/>
      <c r="O109" s="85"/>
      <c r="P109" s="85"/>
      <c r="Q109" s="85"/>
      <c r="R109" s="85"/>
      <c r="S109" s="85"/>
      <c r="T109" s="85"/>
      <c r="U109" s="85"/>
      <c r="V109" s="85"/>
      <c r="W109" s="85"/>
      <c r="X109" s="85"/>
      <c r="Y109" s="73">
        <v>450</v>
      </c>
      <c r="Z109" s="74" t="s">
        <v>195</v>
      </c>
      <c r="AD109" s="47">
        <v>450</v>
      </c>
      <c r="AE109" s="47" t="s">
        <v>195</v>
      </c>
    </row>
    <row r="110" spans="1:31" x14ac:dyDescent="0.15">
      <c r="A110" s="71">
        <v>451</v>
      </c>
      <c r="B110" s="72" t="s">
        <v>196</v>
      </c>
      <c r="C110" s="84"/>
      <c r="D110" s="85"/>
      <c r="E110" s="85"/>
      <c r="F110" s="85"/>
      <c r="G110" s="85"/>
      <c r="H110" s="85"/>
      <c r="I110" s="85"/>
      <c r="J110" s="85"/>
      <c r="K110" s="85"/>
      <c r="L110" s="85"/>
      <c r="M110" s="85"/>
      <c r="N110" s="85"/>
      <c r="O110" s="85"/>
      <c r="P110" s="85"/>
      <c r="Q110" s="85"/>
      <c r="R110" s="85"/>
      <c r="S110" s="85"/>
      <c r="T110" s="85"/>
      <c r="U110" s="85"/>
      <c r="V110" s="85"/>
      <c r="W110" s="85"/>
      <c r="X110" s="85"/>
      <c r="Y110" s="73">
        <v>451</v>
      </c>
      <c r="Z110" s="74" t="s">
        <v>196</v>
      </c>
      <c r="AD110" s="47">
        <v>451</v>
      </c>
      <c r="AE110" s="47" t="s">
        <v>196</v>
      </c>
    </row>
    <row r="111" spans="1:31" x14ac:dyDescent="0.15">
      <c r="A111" s="63">
        <v>452</v>
      </c>
      <c r="B111" s="177" t="s">
        <v>228</v>
      </c>
      <c r="C111" s="65"/>
      <c r="D111" s="64">
        <v>3</v>
      </c>
      <c r="E111" s="75">
        <v>1</v>
      </c>
      <c r="F111" s="75"/>
      <c r="G111" s="75"/>
      <c r="H111" s="75"/>
      <c r="I111" s="75"/>
      <c r="J111" s="75"/>
      <c r="K111" s="75"/>
      <c r="L111" s="75"/>
      <c r="M111" s="75"/>
      <c r="N111" s="75"/>
      <c r="O111" s="75"/>
      <c r="P111" s="75"/>
      <c r="Q111" s="75"/>
      <c r="R111" s="75"/>
      <c r="S111" s="75"/>
      <c r="T111" s="75"/>
      <c r="U111" s="75"/>
      <c r="V111" s="75"/>
      <c r="W111" s="75"/>
      <c r="X111" s="75"/>
      <c r="Y111" s="64">
        <v>452</v>
      </c>
      <c r="Z111" s="65" t="s">
        <v>228</v>
      </c>
      <c r="AD111" s="47">
        <v>452</v>
      </c>
      <c r="AE111" s="47" t="s">
        <v>228</v>
      </c>
    </row>
    <row r="112" spans="1:31" x14ac:dyDescent="0.15">
      <c r="A112" s="188">
        <v>444</v>
      </c>
      <c r="B112" s="153" t="s">
        <v>189</v>
      </c>
      <c r="C112" s="79"/>
      <c r="D112" s="66"/>
      <c r="E112" s="77">
        <v>10</v>
      </c>
      <c r="F112" s="77"/>
      <c r="G112" s="77"/>
      <c r="H112" s="77"/>
      <c r="I112" s="77"/>
      <c r="J112" s="77"/>
      <c r="K112" s="77"/>
      <c r="L112" s="77"/>
      <c r="M112" s="77"/>
      <c r="N112" s="77"/>
      <c r="O112" s="77"/>
      <c r="P112" s="77"/>
      <c r="Q112" s="77"/>
      <c r="R112" s="77"/>
      <c r="S112" s="77"/>
      <c r="T112" s="77"/>
      <c r="U112" s="77"/>
      <c r="V112" s="77"/>
      <c r="W112" s="77"/>
      <c r="X112" s="77"/>
      <c r="Z112" s="67"/>
      <c r="AD112" s="47"/>
      <c r="AE112" s="47"/>
    </row>
    <row r="113" spans="1:33" x14ac:dyDescent="0.15">
      <c r="A113" s="188">
        <v>445</v>
      </c>
      <c r="B113" s="153" t="s">
        <v>190</v>
      </c>
      <c r="C113" s="79"/>
      <c r="D113" s="66"/>
      <c r="E113" s="77">
        <v>10</v>
      </c>
      <c r="F113" s="77"/>
      <c r="G113" s="77"/>
      <c r="H113" s="77"/>
      <c r="I113" s="77"/>
      <c r="J113" s="77"/>
      <c r="K113" s="77"/>
      <c r="L113" s="77"/>
      <c r="M113" s="77"/>
      <c r="N113" s="77"/>
      <c r="O113" s="77"/>
      <c r="P113" s="77"/>
      <c r="Q113" s="77"/>
      <c r="R113" s="77"/>
      <c r="S113" s="77"/>
      <c r="T113" s="77"/>
      <c r="U113" s="77"/>
      <c r="V113" s="77"/>
      <c r="W113" s="77"/>
      <c r="X113" s="77"/>
      <c r="Z113" s="67"/>
      <c r="AD113" s="47"/>
      <c r="AE113" s="47"/>
    </row>
    <row r="114" spans="1:33" x14ac:dyDescent="0.15">
      <c r="A114" s="189">
        <v>447</v>
      </c>
      <c r="B114" s="190" t="s">
        <v>192</v>
      </c>
      <c r="C114" s="80"/>
      <c r="D114" s="68"/>
      <c r="E114" s="78">
        <v>10</v>
      </c>
      <c r="F114" s="78"/>
      <c r="G114" s="78"/>
      <c r="H114" s="78"/>
      <c r="I114" s="78"/>
      <c r="J114" s="78"/>
      <c r="K114" s="78"/>
      <c r="L114" s="78"/>
      <c r="M114" s="78"/>
      <c r="N114" s="78"/>
      <c r="O114" s="78"/>
      <c r="P114" s="78"/>
      <c r="Q114" s="78"/>
      <c r="R114" s="78"/>
      <c r="S114" s="78"/>
      <c r="T114" s="78"/>
      <c r="U114" s="78"/>
      <c r="V114" s="78"/>
      <c r="W114" s="78"/>
      <c r="X114" s="78"/>
      <c r="Y114" s="69"/>
      <c r="Z114" s="70"/>
      <c r="AD114" s="47"/>
      <c r="AE114" s="47"/>
    </row>
    <row r="115" spans="1:33" x14ac:dyDescent="0.15">
      <c r="A115" s="71">
        <v>481</v>
      </c>
      <c r="B115" s="72" t="s">
        <v>204</v>
      </c>
      <c r="C115" s="84"/>
      <c r="D115" s="85"/>
      <c r="E115" s="85"/>
      <c r="F115" s="85"/>
      <c r="G115" s="85"/>
      <c r="H115" s="85"/>
      <c r="I115" s="85"/>
      <c r="J115" s="85"/>
      <c r="K115" s="85"/>
      <c r="L115" s="85"/>
      <c r="M115" s="85"/>
      <c r="N115" s="85"/>
      <c r="O115" s="85"/>
      <c r="P115" s="85"/>
      <c r="Q115" s="85"/>
      <c r="R115" s="85"/>
      <c r="S115" s="85"/>
      <c r="T115" s="85"/>
      <c r="U115" s="85"/>
      <c r="V115" s="85"/>
      <c r="W115" s="85"/>
      <c r="X115" s="85"/>
      <c r="Y115" s="73">
        <v>481</v>
      </c>
      <c r="Z115" s="74" t="s">
        <v>204</v>
      </c>
      <c r="AD115" s="47">
        <v>481</v>
      </c>
      <c r="AE115" s="47" t="s">
        <v>204</v>
      </c>
    </row>
    <row r="116" spans="1:33" x14ac:dyDescent="0.15">
      <c r="A116" s="71">
        <v>482</v>
      </c>
      <c r="B116" s="72" t="s">
        <v>205</v>
      </c>
      <c r="C116" s="84"/>
      <c r="D116" s="85"/>
      <c r="E116" s="85"/>
      <c r="F116" s="85"/>
      <c r="G116" s="85"/>
      <c r="H116" s="85"/>
      <c r="I116" s="85"/>
      <c r="J116" s="85"/>
      <c r="K116" s="85"/>
      <c r="L116" s="85"/>
      <c r="M116" s="85"/>
      <c r="N116" s="85"/>
      <c r="O116" s="85"/>
      <c r="P116" s="85"/>
      <c r="Q116" s="85"/>
      <c r="R116" s="85"/>
      <c r="S116" s="85"/>
      <c r="T116" s="85"/>
      <c r="U116" s="85"/>
      <c r="V116" s="85"/>
      <c r="W116" s="85"/>
      <c r="X116" s="85"/>
      <c r="Y116" s="73">
        <v>482</v>
      </c>
      <c r="Z116" s="74" t="s">
        <v>205</v>
      </c>
      <c r="AD116" s="47">
        <v>482</v>
      </c>
      <c r="AE116" s="47" t="s">
        <v>205</v>
      </c>
    </row>
    <row r="117" spans="1:33" x14ac:dyDescent="0.15">
      <c r="A117" s="71">
        <v>485</v>
      </c>
      <c r="B117" s="72" t="s">
        <v>208</v>
      </c>
      <c r="C117" s="84"/>
      <c r="D117" s="85"/>
      <c r="E117" s="85"/>
      <c r="F117" s="85"/>
      <c r="G117" s="85"/>
      <c r="H117" s="85"/>
      <c r="I117" s="85"/>
      <c r="J117" s="85"/>
      <c r="K117" s="85"/>
      <c r="L117" s="85"/>
      <c r="M117" s="85"/>
      <c r="N117" s="85"/>
      <c r="O117" s="85"/>
      <c r="P117" s="85"/>
      <c r="Q117" s="85"/>
      <c r="R117" s="85"/>
      <c r="S117" s="85"/>
      <c r="T117" s="85"/>
      <c r="U117" s="85"/>
      <c r="V117" s="85"/>
      <c r="W117" s="85"/>
      <c r="X117" s="85"/>
      <c r="Y117" s="73">
        <v>485</v>
      </c>
      <c r="Z117" s="74" t="s">
        <v>208</v>
      </c>
      <c r="AD117" s="47">
        <v>485</v>
      </c>
      <c r="AE117" s="47" t="s">
        <v>208</v>
      </c>
    </row>
    <row r="118" spans="1:33" x14ac:dyDescent="0.15">
      <c r="A118" s="71">
        <v>486</v>
      </c>
      <c r="B118" s="72" t="s">
        <v>209</v>
      </c>
      <c r="C118" s="84"/>
      <c r="D118" s="85"/>
      <c r="E118" s="85"/>
      <c r="F118" s="85"/>
      <c r="G118" s="85"/>
      <c r="H118" s="85"/>
      <c r="I118" s="85"/>
      <c r="J118" s="85"/>
      <c r="K118" s="85"/>
      <c r="L118" s="85"/>
      <c r="M118" s="85"/>
      <c r="N118" s="85"/>
      <c r="O118" s="85"/>
      <c r="P118" s="85"/>
      <c r="Q118" s="85"/>
      <c r="R118" s="85"/>
      <c r="S118" s="85"/>
      <c r="T118" s="85"/>
      <c r="U118" s="85"/>
      <c r="V118" s="85"/>
      <c r="W118" s="85"/>
      <c r="X118" s="85"/>
      <c r="Y118" s="73">
        <v>486</v>
      </c>
      <c r="Z118" s="74" t="s">
        <v>209</v>
      </c>
      <c r="AD118" s="47">
        <v>486</v>
      </c>
      <c r="AE118" s="47" t="s">
        <v>209</v>
      </c>
    </row>
    <row r="119" spans="1:33" x14ac:dyDescent="0.15">
      <c r="A119" s="71">
        <v>521</v>
      </c>
      <c r="B119" s="72" t="s">
        <v>210</v>
      </c>
      <c r="C119" s="84"/>
      <c r="D119" s="85"/>
      <c r="E119" s="85"/>
      <c r="F119" s="85"/>
      <c r="G119" s="85"/>
      <c r="H119" s="85"/>
      <c r="I119" s="85"/>
      <c r="J119" s="85"/>
      <c r="K119" s="85"/>
      <c r="L119" s="85"/>
      <c r="M119" s="85"/>
      <c r="N119" s="85"/>
      <c r="O119" s="85"/>
      <c r="P119" s="85"/>
      <c r="Q119" s="85"/>
      <c r="R119" s="85"/>
      <c r="S119" s="85"/>
      <c r="T119" s="85"/>
      <c r="U119" s="85"/>
      <c r="V119" s="85"/>
      <c r="W119" s="85"/>
      <c r="X119" s="85"/>
      <c r="Y119" s="73">
        <v>521</v>
      </c>
      <c r="Z119" s="74" t="s">
        <v>210</v>
      </c>
      <c r="AD119" s="47">
        <v>521</v>
      </c>
      <c r="AE119" s="47" t="s">
        <v>210</v>
      </c>
      <c r="AG119" s="47"/>
    </row>
    <row r="120" spans="1:33" x14ac:dyDescent="0.15">
      <c r="A120" s="71">
        <v>541</v>
      </c>
      <c r="B120" s="72" t="s">
        <v>211</v>
      </c>
      <c r="C120" s="84"/>
      <c r="D120" s="85"/>
      <c r="E120" s="85"/>
      <c r="F120" s="85"/>
      <c r="G120" s="85"/>
      <c r="H120" s="85"/>
      <c r="I120" s="85"/>
      <c r="J120" s="85"/>
      <c r="K120" s="85"/>
      <c r="L120" s="85"/>
      <c r="M120" s="85"/>
      <c r="N120" s="85"/>
      <c r="O120" s="85"/>
      <c r="P120" s="85"/>
      <c r="Q120" s="85"/>
      <c r="R120" s="85"/>
      <c r="S120" s="85"/>
      <c r="T120" s="85"/>
      <c r="U120" s="85"/>
      <c r="V120" s="85"/>
      <c r="W120" s="85"/>
      <c r="X120" s="85"/>
      <c r="Y120" s="73">
        <v>541</v>
      </c>
      <c r="Z120" s="74" t="s">
        <v>211</v>
      </c>
      <c r="AD120" s="47">
        <v>541</v>
      </c>
      <c r="AE120" s="47" t="s">
        <v>211</v>
      </c>
      <c r="AG120" s="47"/>
    </row>
    <row r="121" spans="1:33" x14ac:dyDescent="0.15">
      <c r="A121" s="71">
        <v>543</v>
      </c>
      <c r="B121" s="72" t="s">
        <v>212</v>
      </c>
      <c r="C121" s="84"/>
      <c r="D121" s="85"/>
      <c r="E121" s="85"/>
      <c r="F121" s="85"/>
      <c r="G121" s="85"/>
      <c r="H121" s="85"/>
      <c r="I121" s="85"/>
      <c r="J121" s="85"/>
      <c r="K121" s="85"/>
      <c r="L121" s="85"/>
      <c r="M121" s="85"/>
      <c r="N121" s="85"/>
      <c r="O121" s="85"/>
      <c r="P121" s="85"/>
      <c r="Q121" s="85"/>
      <c r="R121" s="85"/>
      <c r="S121" s="85"/>
      <c r="T121" s="85"/>
      <c r="U121" s="85"/>
      <c r="V121" s="85"/>
      <c r="W121" s="85"/>
      <c r="X121" s="85"/>
      <c r="Y121" s="73">
        <v>543</v>
      </c>
      <c r="Z121" s="74" t="s">
        <v>212</v>
      </c>
      <c r="AD121" s="47">
        <v>543</v>
      </c>
      <c r="AE121" s="47" t="s">
        <v>212</v>
      </c>
    </row>
    <row r="122" spans="1:33" x14ac:dyDescent="0.15">
      <c r="A122" s="71">
        <v>561</v>
      </c>
      <c r="B122" s="72" t="s">
        <v>213</v>
      </c>
      <c r="C122" s="84"/>
      <c r="D122" s="85"/>
      <c r="E122" s="85"/>
      <c r="F122" s="85"/>
      <c r="G122" s="85"/>
      <c r="H122" s="85"/>
      <c r="I122" s="85"/>
      <c r="J122" s="85"/>
      <c r="K122" s="85"/>
      <c r="L122" s="85"/>
      <c r="M122" s="85"/>
      <c r="N122" s="85"/>
      <c r="O122" s="85"/>
      <c r="P122" s="85"/>
      <c r="Q122" s="85"/>
      <c r="R122" s="85"/>
      <c r="S122" s="85"/>
      <c r="T122" s="85"/>
      <c r="U122" s="85"/>
      <c r="V122" s="85"/>
      <c r="W122" s="85"/>
      <c r="X122" s="85"/>
      <c r="Y122" s="73">
        <v>561</v>
      </c>
      <c r="Z122" s="74" t="s">
        <v>213</v>
      </c>
      <c r="AD122" s="47">
        <v>561</v>
      </c>
      <c r="AE122" s="47" t="s">
        <v>213</v>
      </c>
    </row>
    <row r="123" spans="1:33" x14ac:dyDescent="0.15">
      <c r="A123" s="71">
        <v>562</v>
      </c>
      <c r="B123" s="72" t="s">
        <v>214</v>
      </c>
      <c r="C123" s="84"/>
      <c r="D123" s="85"/>
      <c r="E123" s="85"/>
      <c r="F123" s="85"/>
      <c r="G123" s="85"/>
      <c r="H123" s="85"/>
      <c r="I123" s="85"/>
      <c r="J123" s="85"/>
      <c r="K123" s="85"/>
      <c r="L123" s="85"/>
      <c r="M123" s="85"/>
      <c r="N123" s="85"/>
      <c r="O123" s="85"/>
      <c r="P123" s="85"/>
      <c r="Q123" s="85"/>
      <c r="R123" s="85"/>
      <c r="S123" s="85"/>
      <c r="T123" s="85"/>
      <c r="U123" s="85"/>
      <c r="V123" s="85"/>
      <c r="W123" s="85"/>
      <c r="X123" s="85"/>
      <c r="Y123" s="73">
        <v>562</v>
      </c>
      <c r="Z123" s="74" t="s">
        <v>214</v>
      </c>
      <c r="AD123" s="47">
        <v>562</v>
      </c>
      <c r="AE123" s="47" t="s">
        <v>214</v>
      </c>
    </row>
    <row r="124" spans="1:33" x14ac:dyDescent="0.15">
      <c r="A124" s="71">
        <v>563</v>
      </c>
      <c r="B124" s="72" t="s">
        <v>215</v>
      </c>
      <c r="C124" s="84"/>
      <c r="D124" s="85"/>
      <c r="E124" s="85"/>
      <c r="F124" s="85"/>
      <c r="G124" s="85"/>
      <c r="H124" s="85"/>
      <c r="I124" s="85"/>
      <c r="J124" s="85"/>
      <c r="K124" s="85"/>
      <c r="L124" s="85"/>
      <c r="M124" s="85"/>
      <c r="N124" s="85"/>
      <c r="O124" s="85"/>
      <c r="P124" s="85"/>
      <c r="Q124" s="85"/>
      <c r="R124" s="85"/>
      <c r="S124" s="85"/>
      <c r="T124" s="85"/>
      <c r="U124" s="85"/>
      <c r="V124" s="85"/>
      <c r="W124" s="85"/>
      <c r="X124" s="85"/>
      <c r="Y124" s="73">
        <v>563</v>
      </c>
      <c r="Z124" s="74" t="s">
        <v>215</v>
      </c>
      <c r="AD124" s="47">
        <v>563</v>
      </c>
      <c r="AE124" s="47" t="s">
        <v>215</v>
      </c>
    </row>
    <row r="125" spans="1:33" x14ac:dyDescent="0.15">
      <c r="A125" s="71">
        <v>583</v>
      </c>
      <c r="B125" s="72" t="s">
        <v>217</v>
      </c>
      <c r="C125" s="84"/>
      <c r="D125" s="85"/>
      <c r="E125" s="85"/>
      <c r="F125" s="85"/>
      <c r="G125" s="85"/>
      <c r="H125" s="85"/>
      <c r="I125" s="85"/>
      <c r="J125" s="85"/>
      <c r="K125" s="85"/>
      <c r="L125" s="85"/>
      <c r="M125" s="85"/>
      <c r="N125" s="85"/>
      <c r="O125" s="85"/>
      <c r="P125" s="85"/>
      <c r="Q125" s="85"/>
      <c r="R125" s="85"/>
      <c r="S125" s="85"/>
      <c r="T125" s="85"/>
      <c r="U125" s="85"/>
      <c r="V125" s="85"/>
      <c r="W125" s="85"/>
      <c r="X125" s="85"/>
      <c r="Y125" s="73">
        <v>583</v>
      </c>
      <c r="Z125" s="74" t="s">
        <v>217</v>
      </c>
      <c r="AD125" s="47">
        <v>583</v>
      </c>
      <c r="AE125" s="47" t="s">
        <v>217</v>
      </c>
    </row>
    <row r="126" spans="1:33" x14ac:dyDescent="0.15">
      <c r="A126" s="71">
        <v>588</v>
      </c>
      <c r="B126" s="72" t="s">
        <v>220</v>
      </c>
      <c r="C126" s="84"/>
      <c r="D126" s="85"/>
      <c r="E126" s="85"/>
      <c r="F126" s="85"/>
      <c r="G126" s="85"/>
      <c r="H126" s="85"/>
      <c r="I126" s="85"/>
      <c r="J126" s="85"/>
      <c r="K126" s="85"/>
      <c r="L126" s="85"/>
      <c r="M126" s="85"/>
      <c r="N126" s="85"/>
      <c r="O126" s="85"/>
      <c r="P126" s="85"/>
      <c r="Q126" s="85"/>
      <c r="R126" s="85"/>
      <c r="S126" s="85"/>
      <c r="T126" s="85"/>
      <c r="U126" s="85"/>
      <c r="V126" s="85"/>
      <c r="W126" s="85"/>
      <c r="X126" s="85"/>
      <c r="Y126" s="73">
        <v>588</v>
      </c>
      <c r="Z126" s="74" t="s">
        <v>220</v>
      </c>
      <c r="AD126" s="47">
        <v>588</v>
      </c>
      <c r="AE126" s="47" t="s">
        <v>220</v>
      </c>
    </row>
    <row r="127" spans="1:33" x14ac:dyDescent="0.15">
      <c r="A127" s="63">
        <v>590</v>
      </c>
      <c r="B127" s="177" t="s">
        <v>229</v>
      </c>
      <c r="C127" s="65"/>
      <c r="D127" s="64">
        <v>2</v>
      </c>
      <c r="E127" s="75">
        <v>1</v>
      </c>
      <c r="F127" s="75"/>
      <c r="G127" s="75"/>
      <c r="H127" s="75"/>
      <c r="I127" s="75"/>
      <c r="J127" s="75"/>
      <c r="K127" s="75"/>
      <c r="L127" s="75"/>
      <c r="M127" s="75"/>
      <c r="N127" s="75"/>
      <c r="O127" s="75"/>
      <c r="P127" s="75"/>
      <c r="Q127" s="75"/>
      <c r="R127" s="75"/>
      <c r="S127" s="75"/>
      <c r="T127" s="75"/>
      <c r="U127" s="75"/>
      <c r="V127" s="75"/>
      <c r="W127" s="75"/>
      <c r="X127" s="75"/>
      <c r="Y127" s="64">
        <v>590</v>
      </c>
      <c r="Z127" s="65" t="s">
        <v>229</v>
      </c>
      <c r="AD127" s="47">
        <v>590</v>
      </c>
      <c r="AE127" s="47" t="s">
        <v>229</v>
      </c>
    </row>
    <row r="128" spans="1:33" x14ac:dyDescent="0.15">
      <c r="A128" s="191">
        <v>584</v>
      </c>
      <c r="B128" s="151" t="s">
        <v>218</v>
      </c>
      <c r="C128" s="79"/>
      <c r="D128" s="66"/>
      <c r="E128" s="77">
        <v>10</v>
      </c>
      <c r="F128" s="77"/>
      <c r="G128" s="77"/>
      <c r="H128" s="77"/>
      <c r="I128" s="77"/>
      <c r="J128" s="77"/>
      <c r="K128" s="77"/>
      <c r="L128" s="77"/>
      <c r="M128" s="77"/>
      <c r="N128" s="77"/>
      <c r="O128" s="77"/>
      <c r="P128" s="77"/>
      <c r="Q128" s="77"/>
      <c r="R128" s="77"/>
      <c r="S128" s="77"/>
      <c r="T128" s="77"/>
      <c r="U128" s="77"/>
      <c r="V128" s="77"/>
      <c r="W128" s="77"/>
      <c r="X128" s="77"/>
      <c r="Z128" s="67"/>
      <c r="AD128" s="47"/>
      <c r="AE128" s="47"/>
    </row>
    <row r="129" spans="1:31" x14ac:dyDescent="0.15">
      <c r="A129" s="192">
        <v>585</v>
      </c>
      <c r="B129" s="193" t="s">
        <v>219</v>
      </c>
      <c r="C129" s="80"/>
      <c r="D129" s="68"/>
      <c r="E129" s="78">
        <v>10</v>
      </c>
      <c r="F129" s="78"/>
      <c r="G129" s="78"/>
      <c r="H129" s="78"/>
      <c r="I129" s="78"/>
      <c r="J129" s="78"/>
      <c r="K129" s="78"/>
      <c r="L129" s="78"/>
      <c r="M129" s="78"/>
      <c r="N129" s="78"/>
      <c r="O129" s="78"/>
      <c r="P129" s="78"/>
      <c r="Q129" s="78"/>
      <c r="R129" s="78"/>
      <c r="S129" s="78"/>
      <c r="T129" s="78"/>
      <c r="U129" s="78"/>
      <c r="V129" s="78"/>
      <c r="W129" s="78"/>
      <c r="X129" s="78"/>
      <c r="Y129" s="69"/>
      <c r="Z129" s="70"/>
      <c r="AD129" s="47"/>
      <c r="AE129" s="47"/>
    </row>
    <row r="130" spans="1:31" x14ac:dyDescent="0.15">
      <c r="A130" s="71">
        <v>602</v>
      </c>
      <c r="B130" s="72" t="s">
        <v>223</v>
      </c>
      <c r="C130" s="84"/>
      <c r="D130" s="85"/>
      <c r="E130" s="85"/>
      <c r="F130" s="85"/>
      <c r="G130" s="85"/>
      <c r="H130" s="85"/>
      <c r="I130" s="85"/>
      <c r="J130" s="85"/>
      <c r="K130" s="85"/>
      <c r="L130" s="85"/>
      <c r="M130" s="85"/>
      <c r="N130" s="85"/>
      <c r="O130" s="85"/>
      <c r="P130" s="85"/>
      <c r="Q130" s="85"/>
      <c r="R130" s="85"/>
      <c r="S130" s="85"/>
      <c r="T130" s="85"/>
      <c r="U130" s="85"/>
      <c r="V130" s="85"/>
      <c r="W130" s="85"/>
      <c r="X130" s="85"/>
      <c r="Y130" s="73">
        <v>602</v>
      </c>
      <c r="Z130" s="74" t="s">
        <v>223</v>
      </c>
      <c r="AD130" s="47">
        <v>602</v>
      </c>
      <c r="AE130" s="47" t="s">
        <v>223</v>
      </c>
    </row>
    <row r="132" spans="1:31" x14ac:dyDescent="0.15">
      <c r="B132" t="s">
        <v>520</v>
      </c>
    </row>
  </sheetData>
  <phoneticPr fontId="5"/>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DDE49D-1390-4718-96AE-B84765BBC6B6}">
  <sheetPr>
    <tabColor rgb="FFFFFF00"/>
  </sheetPr>
  <dimension ref="A1:G49"/>
  <sheetViews>
    <sheetView topLeftCell="A34" workbookViewId="0">
      <selection activeCell="B57" sqref="B57"/>
    </sheetView>
  </sheetViews>
  <sheetFormatPr defaultRowHeight="14.25" x14ac:dyDescent="0.15"/>
  <cols>
    <col min="1" max="1" width="3.5703125" style="317" customWidth="1"/>
    <col min="2" max="2" width="19.42578125" style="317" bestFit="1" customWidth="1"/>
    <col min="3" max="3" width="48.140625" style="317" customWidth="1"/>
    <col min="4" max="4" width="19.42578125" style="317" customWidth="1"/>
    <col min="5" max="5" width="9.140625" style="317"/>
    <col min="6" max="6" width="23.85546875" style="317" customWidth="1"/>
    <col min="7" max="7" width="138.140625" style="317" customWidth="1"/>
    <col min="8" max="16384" width="9.140625" style="317"/>
  </cols>
  <sheetData>
    <row r="1" spans="1:7" ht="30" x14ac:dyDescent="0.15">
      <c r="B1" s="349" t="s">
        <v>402</v>
      </c>
      <c r="C1" s="349"/>
      <c r="D1" s="349"/>
      <c r="E1" s="349"/>
      <c r="F1" s="349"/>
      <c r="G1" s="349"/>
    </row>
    <row r="2" spans="1:7" ht="48" x14ac:dyDescent="0.15">
      <c r="A2" s="325" t="s">
        <v>514</v>
      </c>
      <c r="B2" s="318" t="s">
        <v>129</v>
      </c>
      <c r="C2" s="318" t="s">
        <v>403</v>
      </c>
      <c r="D2" s="318" t="s">
        <v>404</v>
      </c>
      <c r="E2" s="318" t="s">
        <v>405</v>
      </c>
      <c r="F2" s="318" t="s">
        <v>406</v>
      </c>
      <c r="G2" s="318" t="s">
        <v>407</v>
      </c>
    </row>
    <row r="3" spans="1:7" ht="39" x14ac:dyDescent="0.15">
      <c r="A3" s="324"/>
      <c r="B3" s="318" t="s">
        <v>130</v>
      </c>
      <c r="C3" s="318" t="s">
        <v>408</v>
      </c>
      <c r="D3" s="318" t="s">
        <v>409</v>
      </c>
      <c r="E3" s="318" t="s">
        <v>410</v>
      </c>
      <c r="F3" s="318" t="s">
        <v>411</v>
      </c>
      <c r="G3" s="318" t="s">
        <v>407</v>
      </c>
    </row>
    <row r="4" spans="1:7" ht="39" x14ac:dyDescent="0.15">
      <c r="B4" s="318" t="s">
        <v>113</v>
      </c>
      <c r="C4" s="318" t="s">
        <v>412</v>
      </c>
      <c r="D4" s="318" t="s">
        <v>413</v>
      </c>
      <c r="E4" s="318" t="s">
        <v>414</v>
      </c>
      <c r="F4" s="318" t="s">
        <v>415</v>
      </c>
      <c r="G4" s="318" t="s">
        <v>416</v>
      </c>
    </row>
    <row r="5" spans="1:7" ht="39" x14ac:dyDescent="0.15">
      <c r="A5" s="317" t="s">
        <v>417</v>
      </c>
      <c r="B5" s="319" t="s">
        <v>137</v>
      </c>
      <c r="C5" s="319" t="s">
        <v>418</v>
      </c>
      <c r="D5" s="319" t="s">
        <v>419</v>
      </c>
      <c r="E5" s="319" t="s">
        <v>420</v>
      </c>
      <c r="F5" s="319" t="s">
        <v>421</v>
      </c>
      <c r="G5" s="318" t="s">
        <v>407</v>
      </c>
    </row>
    <row r="6" spans="1:7" ht="39" x14ac:dyDescent="0.15">
      <c r="A6" s="317" t="s">
        <v>417</v>
      </c>
      <c r="B6" s="319" t="s">
        <v>114</v>
      </c>
      <c r="C6" s="319" t="s">
        <v>422</v>
      </c>
      <c r="D6" s="319" t="s">
        <v>423</v>
      </c>
      <c r="E6" s="319" t="s">
        <v>424</v>
      </c>
      <c r="F6" s="319" t="s">
        <v>425</v>
      </c>
      <c r="G6" s="318" t="s">
        <v>426</v>
      </c>
    </row>
    <row r="7" spans="1:7" ht="39" x14ac:dyDescent="0.15">
      <c r="A7" s="317" t="s">
        <v>417</v>
      </c>
      <c r="B7" s="319" t="s">
        <v>123</v>
      </c>
      <c r="C7" s="319" t="s">
        <v>427</v>
      </c>
      <c r="D7" s="319" t="s">
        <v>423</v>
      </c>
      <c r="E7" s="319" t="s">
        <v>428</v>
      </c>
      <c r="F7" s="319" t="s">
        <v>429</v>
      </c>
      <c r="G7" s="318" t="s">
        <v>407</v>
      </c>
    </row>
    <row r="8" spans="1:7" ht="39" x14ac:dyDescent="0.15">
      <c r="A8" s="317" t="s">
        <v>417</v>
      </c>
      <c r="B8" s="319" t="s">
        <v>127</v>
      </c>
      <c r="C8" s="319" t="s">
        <v>430</v>
      </c>
      <c r="D8" s="319" t="s">
        <v>423</v>
      </c>
      <c r="E8" s="319" t="s">
        <v>431</v>
      </c>
      <c r="F8" s="319" t="s">
        <v>432</v>
      </c>
      <c r="G8" s="318" t="s">
        <v>426</v>
      </c>
    </row>
    <row r="9" spans="1:7" ht="39" x14ac:dyDescent="0.15">
      <c r="A9" s="317" t="s">
        <v>417</v>
      </c>
      <c r="B9" s="319" t="s">
        <v>128</v>
      </c>
      <c r="C9" s="319" t="s">
        <v>433</v>
      </c>
      <c r="D9" s="319" t="s">
        <v>423</v>
      </c>
      <c r="E9" s="319" t="s">
        <v>434</v>
      </c>
      <c r="F9" s="319" t="s">
        <v>435</v>
      </c>
      <c r="G9" s="318" t="s">
        <v>407</v>
      </c>
    </row>
    <row r="10" spans="1:7" ht="39" x14ac:dyDescent="0.15">
      <c r="A10" s="317" t="s">
        <v>417</v>
      </c>
      <c r="B10" s="319" t="s">
        <v>117</v>
      </c>
      <c r="C10" s="319" t="s">
        <v>436</v>
      </c>
      <c r="D10" s="319" t="s">
        <v>437</v>
      </c>
      <c r="E10" s="319" t="s">
        <v>438</v>
      </c>
      <c r="F10" s="319" t="s">
        <v>439</v>
      </c>
      <c r="G10" s="318" t="s">
        <v>426</v>
      </c>
    </row>
    <row r="11" spans="1:7" ht="39" x14ac:dyDescent="0.15">
      <c r="A11" s="317" t="s">
        <v>417</v>
      </c>
      <c r="B11" s="319" t="s">
        <v>225</v>
      </c>
      <c r="C11" s="319" t="s">
        <v>440</v>
      </c>
      <c r="D11" s="319" t="s">
        <v>437</v>
      </c>
      <c r="E11" s="319" t="s">
        <v>441</v>
      </c>
      <c r="F11" s="319" t="s">
        <v>442</v>
      </c>
      <c r="G11" s="318" t="s">
        <v>443</v>
      </c>
    </row>
    <row r="12" spans="1:7" ht="19.5" x14ac:dyDescent="0.15">
      <c r="A12" s="317" t="s">
        <v>417</v>
      </c>
      <c r="B12" s="319" t="s">
        <v>226</v>
      </c>
      <c r="C12" s="319" t="s">
        <v>444</v>
      </c>
      <c r="D12" s="319" t="s">
        <v>437</v>
      </c>
      <c r="E12" s="319" t="s">
        <v>445</v>
      </c>
      <c r="F12" s="319" t="s">
        <v>446</v>
      </c>
      <c r="G12" s="318" t="s">
        <v>407</v>
      </c>
    </row>
    <row r="13" spans="1:7" ht="39" x14ac:dyDescent="0.15">
      <c r="A13" s="317" t="s">
        <v>417</v>
      </c>
      <c r="B13" s="319" t="s">
        <v>229</v>
      </c>
      <c r="C13" s="319" t="s">
        <v>447</v>
      </c>
      <c r="D13" s="319" t="s">
        <v>437</v>
      </c>
      <c r="E13" s="319" t="s">
        <v>448</v>
      </c>
      <c r="F13" s="319" t="s">
        <v>449</v>
      </c>
      <c r="G13" s="318" t="s">
        <v>407</v>
      </c>
    </row>
    <row r="14" spans="1:7" ht="19.5" x14ac:dyDescent="0.15">
      <c r="A14" s="317" t="s">
        <v>417</v>
      </c>
      <c r="B14" s="319" t="s">
        <v>228</v>
      </c>
      <c r="C14" s="319" t="s">
        <v>450</v>
      </c>
      <c r="D14" s="319" t="s">
        <v>451</v>
      </c>
      <c r="E14" s="319" t="s">
        <v>452</v>
      </c>
      <c r="F14" s="319" t="s">
        <v>453</v>
      </c>
      <c r="G14" s="318" t="s">
        <v>407</v>
      </c>
    </row>
    <row r="15" spans="1:7" ht="39" x14ac:dyDescent="0.15">
      <c r="A15" s="317" t="s">
        <v>417</v>
      </c>
      <c r="B15" s="319" t="s">
        <v>227</v>
      </c>
      <c r="C15" s="319" t="s">
        <v>454</v>
      </c>
      <c r="D15" s="319" t="s">
        <v>455</v>
      </c>
      <c r="E15" s="319" t="s">
        <v>456</v>
      </c>
      <c r="F15" s="319" t="s">
        <v>457</v>
      </c>
      <c r="G15" s="318" t="s">
        <v>407</v>
      </c>
    </row>
    <row r="16" spans="1:7" ht="39" x14ac:dyDescent="0.15">
      <c r="A16" s="317" t="s">
        <v>417</v>
      </c>
      <c r="B16" s="319" t="s">
        <v>124</v>
      </c>
      <c r="C16" s="319" t="s">
        <v>458</v>
      </c>
      <c r="D16" s="319" t="s">
        <v>459</v>
      </c>
      <c r="E16" s="319" t="s">
        <v>460</v>
      </c>
      <c r="F16" s="319" t="s">
        <v>461</v>
      </c>
      <c r="G16" s="318" t="s">
        <v>426</v>
      </c>
    </row>
    <row r="17" spans="1:7" ht="19.5" x14ac:dyDescent="0.15">
      <c r="A17" s="317" t="s">
        <v>417</v>
      </c>
      <c r="B17" s="319" t="s">
        <v>164</v>
      </c>
      <c r="C17" s="319" t="s">
        <v>462</v>
      </c>
      <c r="D17" s="319" t="s">
        <v>459</v>
      </c>
      <c r="E17" s="319" t="s">
        <v>463</v>
      </c>
      <c r="F17" s="319" t="s">
        <v>464</v>
      </c>
      <c r="G17" s="318" t="s">
        <v>426</v>
      </c>
    </row>
    <row r="18" spans="1:7" ht="39" x14ac:dyDescent="0.15">
      <c r="A18" s="317" t="s">
        <v>417</v>
      </c>
      <c r="B18" s="319" t="s">
        <v>115</v>
      </c>
      <c r="C18" s="319" t="s">
        <v>465</v>
      </c>
      <c r="D18" s="319" t="s">
        <v>466</v>
      </c>
      <c r="E18" s="319" t="s">
        <v>467</v>
      </c>
      <c r="F18" s="319" t="s">
        <v>468</v>
      </c>
      <c r="G18" s="318" t="s">
        <v>407</v>
      </c>
    </row>
    <row r="19" spans="1:7" ht="39" x14ac:dyDescent="0.15">
      <c r="A19" s="317" t="s">
        <v>417</v>
      </c>
      <c r="B19" s="319" t="s">
        <v>121</v>
      </c>
      <c r="C19" s="319" t="s">
        <v>469</v>
      </c>
      <c r="D19" s="319" t="s">
        <v>470</v>
      </c>
      <c r="E19" s="319" t="s">
        <v>471</v>
      </c>
      <c r="F19" s="319" t="s">
        <v>472</v>
      </c>
      <c r="G19" s="318" t="s">
        <v>407</v>
      </c>
    </row>
    <row r="20" spans="1:7" ht="19.5" customHeight="1" x14ac:dyDescent="0.15">
      <c r="B20" s="350" t="s">
        <v>473</v>
      </c>
      <c r="C20" s="350"/>
      <c r="D20" s="350"/>
      <c r="E20" s="350"/>
      <c r="F20" s="350"/>
      <c r="G20" s="326"/>
    </row>
    <row r="21" spans="1:7" ht="30" x14ac:dyDescent="0.15">
      <c r="B21" s="349" t="s">
        <v>474</v>
      </c>
      <c r="C21" s="349"/>
      <c r="D21" s="349"/>
      <c r="E21" s="349"/>
      <c r="F21" s="349"/>
      <c r="G21" s="349"/>
    </row>
    <row r="22" spans="1:7" ht="19.5" x14ac:dyDescent="0.15">
      <c r="B22" s="320"/>
    </row>
    <row r="23" spans="1:7" ht="58.5" x14ac:dyDescent="0.15">
      <c r="B23" s="321" t="s">
        <v>475</v>
      </c>
      <c r="C23" s="321" t="s">
        <v>476</v>
      </c>
      <c r="D23" s="321" t="s">
        <v>477</v>
      </c>
      <c r="E23" s="321" t="s">
        <v>478</v>
      </c>
      <c r="F23" s="321" t="s">
        <v>479</v>
      </c>
      <c r="G23" s="321" t="s">
        <v>480</v>
      </c>
    </row>
    <row r="24" spans="1:7" ht="19.5" x14ac:dyDescent="0.15">
      <c r="A24" s="317" t="s">
        <v>417</v>
      </c>
      <c r="B24" s="319" t="s">
        <v>164</v>
      </c>
      <c r="C24" s="319" t="s">
        <v>481</v>
      </c>
      <c r="D24" s="319" t="s">
        <v>482</v>
      </c>
      <c r="E24" s="319" t="s">
        <v>483</v>
      </c>
      <c r="F24" s="319" t="s">
        <v>484</v>
      </c>
      <c r="G24" s="318" t="s">
        <v>426</v>
      </c>
    </row>
    <row r="25" spans="1:7" ht="39" x14ac:dyDescent="0.15">
      <c r="A25" s="317" t="s">
        <v>417</v>
      </c>
      <c r="B25" s="319" t="s">
        <v>113</v>
      </c>
      <c r="C25" s="319" t="s">
        <v>485</v>
      </c>
      <c r="D25" s="319" t="s">
        <v>486</v>
      </c>
      <c r="E25" s="319" t="s">
        <v>487</v>
      </c>
      <c r="F25" s="319" t="s">
        <v>488</v>
      </c>
      <c r="G25" s="318" t="s">
        <v>426</v>
      </c>
    </row>
    <row r="26" spans="1:7" ht="39" x14ac:dyDescent="0.15">
      <c r="A26" s="317" t="s">
        <v>417</v>
      </c>
      <c r="B26" s="319" t="s">
        <v>114</v>
      </c>
      <c r="C26" s="319" t="s">
        <v>489</v>
      </c>
      <c r="D26" s="319" t="s">
        <v>490</v>
      </c>
      <c r="E26" s="319" t="s">
        <v>491</v>
      </c>
      <c r="F26" s="319" t="s">
        <v>492</v>
      </c>
      <c r="G26" s="318" t="s">
        <v>426</v>
      </c>
    </row>
    <row r="27" spans="1:7" ht="15" thickBot="1" x14ac:dyDescent="0.2">
      <c r="B27" s="322"/>
    </row>
    <row r="28" spans="1:7" ht="30.75" thickTop="1" x14ac:dyDescent="0.15">
      <c r="B28" s="349" t="s">
        <v>518</v>
      </c>
      <c r="C28" s="349"/>
      <c r="D28" s="349"/>
      <c r="E28" s="349"/>
      <c r="F28" s="349"/>
      <c r="G28" s="349"/>
    </row>
    <row r="29" spans="1:7" ht="19.5" x14ac:dyDescent="0.15">
      <c r="B29" s="321" t="s">
        <v>493</v>
      </c>
      <c r="C29" s="321" t="s">
        <v>494</v>
      </c>
      <c r="D29" s="321" t="s">
        <v>495</v>
      </c>
      <c r="E29" s="321" t="s">
        <v>496</v>
      </c>
      <c r="F29" s="321" t="s">
        <v>52</v>
      </c>
      <c r="G29" s="321" t="s">
        <v>480</v>
      </c>
    </row>
    <row r="30" spans="1:7" ht="19.5" x14ac:dyDescent="0.15">
      <c r="B30" s="318" t="s">
        <v>404</v>
      </c>
      <c r="C30" s="318">
        <v>17</v>
      </c>
      <c r="D30" s="318">
        <v>34</v>
      </c>
      <c r="E30" s="318">
        <v>67</v>
      </c>
      <c r="F30" s="318">
        <v>118</v>
      </c>
      <c r="G30" s="318" t="s">
        <v>497</v>
      </c>
    </row>
    <row r="31" spans="1:7" ht="19.5" x14ac:dyDescent="0.15">
      <c r="B31" s="318" t="s">
        <v>409</v>
      </c>
      <c r="C31" s="318">
        <v>18</v>
      </c>
      <c r="D31" s="318">
        <v>33</v>
      </c>
      <c r="E31" s="318">
        <v>66</v>
      </c>
      <c r="F31" s="318">
        <v>117</v>
      </c>
      <c r="G31" s="318" t="s">
        <v>498</v>
      </c>
    </row>
    <row r="32" spans="1:7" ht="19.5" x14ac:dyDescent="0.15">
      <c r="B32" s="318" t="s">
        <v>413</v>
      </c>
      <c r="C32" s="318">
        <v>18</v>
      </c>
      <c r="D32" s="318">
        <v>32</v>
      </c>
      <c r="E32" s="318">
        <v>63</v>
      </c>
      <c r="F32" s="318">
        <v>113</v>
      </c>
      <c r="G32" s="318" t="s">
        <v>499</v>
      </c>
    </row>
    <row r="33" spans="2:7" ht="19.5" x14ac:dyDescent="0.15">
      <c r="B33" s="318" t="s">
        <v>500</v>
      </c>
      <c r="C33" s="318">
        <v>18</v>
      </c>
      <c r="D33" s="318">
        <v>32</v>
      </c>
      <c r="E33" s="318">
        <v>62</v>
      </c>
      <c r="F33" s="318">
        <v>112</v>
      </c>
      <c r="G33" s="318" t="s">
        <v>501</v>
      </c>
    </row>
    <row r="34" spans="2:7" ht="19.5" x14ac:dyDescent="0.15">
      <c r="B34" s="318" t="s">
        <v>419</v>
      </c>
      <c r="C34" s="318">
        <v>18</v>
      </c>
      <c r="D34" s="318">
        <v>32</v>
      </c>
      <c r="E34" s="318">
        <v>61</v>
      </c>
      <c r="F34" s="318">
        <v>111</v>
      </c>
      <c r="G34" s="318" t="s">
        <v>502</v>
      </c>
    </row>
    <row r="35" spans="2:7" ht="19.5" x14ac:dyDescent="0.15">
      <c r="B35" s="318" t="s">
        <v>423</v>
      </c>
      <c r="C35" s="318">
        <v>18</v>
      </c>
      <c r="D35" s="318">
        <v>30</v>
      </c>
      <c r="E35" s="318">
        <v>54</v>
      </c>
      <c r="F35" s="318">
        <v>102</v>
      </c>
      <c r="G35" s="318" t="s">
        <v>503</v>
      </c>
    </row>
    <row r="36" spans="2:7" ht="19.5" x14ac:dyDescent="0.15">
      <c r="B36" s="318" t="s">
        <v>437</v>
      </c>
      <c r="C36" s="318">
        <v>19</v>
      </c>
      <c r="D36" s="318">
        <v>28</v>
      </c>
      <c r="E36" s="318">
        <v>47</v>
      </c>
      <c r="F36" s="318">
        <v>94</v>
      </c>
      <c r="G36" s="318" t="s">
        <v>504</v>
      </c>
    </row>
    <row r="37" spans="2:7" ht="19.5" x14ac:dyDescent="0.15">
      <c r="B37" s="318" t="s">
        <v>451</v>
      </c>
      <c r="C37" s="318">
        <v>19</v>
      </c>
      <c r="D37" s="318">
        <v>28</v>
      </c>
      <c r="E37" s="318">
        <v>45</v>
      </c>
      <c r="F37" s="318">
        <v>92</v>
      </c>
      <c r="G37" s="318" t="s">
        <v>505</v>
      </c>
    </row>
    <row r="38" spans="2:7" ht="19.5" x14ac:dyDescent="0.15">
      <c r="B38" s="318" t="s">
        <v>455</v>
      </c>
      <c r="C38" s="318">
        <v>19</v>
      </c>
      <c r="D38" s="318">
        <v>28</v>
      </c>
      <c r="E38" s="318">
        <v>42</v>
      </c>
      <c r="F38" s="318">
        <v>89</v>
      </c>
      <c r="G38" s="318" t="s">
        <v>506</v>
      </c>
    </row>
    <row r="39" spans="2:7" ht="19.5" x14ac:dyDescent="0.15">
      <c r="B39" s="318" t="s">
        <v>459</v>
      </c>
      <c r="C39" s="318">
        <v>19</v>
      </c>
      <c r="D39" s="318">
        <v>28</v>
      </c>
      <c r="E39" s="318">
        <v>39</v>
      </c>
      <c r="F39" s="318">
        <v>86</v>
      </c>
      <c r="G39" s="318" t="s">
        <v>507</v>
      </c>
    </row>
    <row r="40" spans="2:7" ht="19.5" x14ac:dyDescent="0.15">
      <c r="B40" s="318" t="s">
        <v>466</v>
      </c>
      <c r="C40" s="318">
        <v>19</v>
      </c>
      <c r="D40" s="318">
        <v>26</v>
      </c>
      <c r="E40" s="318">
        <v>38</v>
      </c>
      <c r="F40" s="318">
        <v>83</v>
      </c>
      <c r="G40" s="318" t="s">
        <v>508</v>
      </c>
    </row>
    <row r="41" spans="2:7" ht="19.5" x14ac:dyDescent="0.15">
      <c r="B41" s="318" t="s">
        <v>470</v>
      </c>
      <c r="C41" s="318">
        <v>19</v>
      </c>
      <c r="D41" s="318">
        <v>25</v>
      </c>
      <c r="E41" s="318">
        <v>37</v>
      </c>
      <c r="F41" s="318">
        <v>81</v>
      </c>
      <c r="G41" s="318" t="s">
        <v>509</v>
      </c>
    </row>
    <row r="42" spans="2:7" ht="15" thickBot="1" x14ac:dyDescent="0.2">
      <c r="B42" s="322"/>
    </row>
    <row r="43" spans="2:7" ht="30.75" thickTop="1" x14ac:dyDescent="0.15">
      <c r="B43" s="349" t="s">
        <v>510</v>
      </c>
      <c r="C43" s="349"/>
      <c r="D43" s="349"/>
      <c r="E43" s="349"/>
      <c r="F43" s="349"/>
      <c r="G43" s="349"/>
    </row>
    <row r="44" spans="2:7" ht="19.5" x14ac:dyDescent="0.15">
      <c r="B44" s="321" t="s">
        <v>493</v>
      </c>
      <c r="C44" s="321" t="s">
        <v>494</v>
      </c>
      <c r="D44" s="321" t="s">
        <v>495</v>
      </c>
      <c r="E44" s="321" t="s">
        <v>496</v>
      </c>
      <c r="F44" s="321" t="s">
        <v>52</v>
      </c>
      <c r="G44" s="321" t="s">
        <v>480</v>
      </c>
    </row>
    <row r="45" spans="2:7" ht="19.5" x14ac:dyDescent="0.15">
      <c r="B45" s="318" t="s">
        <v>482</v>
      </c>
      <c r="C45" s="318">
        <v>19</v>
      </c>
      <c r="D45" s="318">
        <v>25</v>
      </c>
      <c r="E45" s="318">
        <v>36</v>
      </c>
      <c r="F45" s="318">
        <v>80</v>
      </c>
      <c r="G45" s="318" t="s">
        <v>511</v>
      </c>
    </row>
    <row r="46" spans="2:7" ht="19.5" x14ac:dyDescent="0.15">
      <c r="B46" s="318" t="s">
        <v>486</v>
      </c>
      <c r="C46" s="318">
        <v>19</v>
      </c>
      <c r="D46" s="318">
        <v>24</v>
      </c>
      <c r="E46" s="318">
        <v>35</v>
      </c>
      <c r="F46" s="318">
        <v>78</v>
      </c>
      <c r="G46" s="318" t="s">
        <v>512</v>
      </c>
    </row>
    <row r="47" spans="2:7" ht="19.5" x14ac:dyDescent="0.15">
      <c r="B47" s="318" t="s">
        <v>490</v>
      </c>
      <c r="C47" s="318">
        <v>19</v>
      </c>
      <c r="D47" s="318">
        <v>23</v>
      </c>
      <c r="E47" s="318">
        <v>35</v>
      </c>
      <c r="F47" s="318">
        <v>77</v>
      </c>
      <c r="G47" s="318" t="s">
        <v>513</v>
      </c>
    </row>
    <row r="49" spans="2:2" x14ac:dyDescent="0.15">
      <c r="B49" s="323" t="s">
        <v>519</v>
      </c>
    </row>
  </sheetData>
  <mergeCells count="5">
    <mergeCell ref="B1:G1"/>
    <mergeCell ref="B21:G21"/>
    <mergeCell ref="B28:G28"/>
    <mergeCell ref="B43:G43"/>
    <mergeCell ref="B20:F20"/>
  </mergeCells>
  <phoneticPr fontId="5"/>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C56587-2D5D-48C6-A8F7-8530A1FABA80}">
  <sheetPr>
    <tabColor rgb="FFFF0000"/>
  </sheetPr>
  <dimension ref="A1:X133"/>
  <sheetViews>
    <sheetView zoomScaleNormal="100" workbookViewId="0">
      <selection activeCell="Q33" sqref="Q33"/>
    </sheetView>
  </sheetViews>
  <sheetFormatPr defaultRowHeight="12" x14ac:dyDescent="0.15"/>
  <cols>
    <col min="4" max="4" width="9.7109375" customWidth="1"/>
    <col min="5" max="24" width="8.7109375" customWidth="1"/>
  </cols>
  <sheetData>
    <row r="1" spans="1:24" ht="18" customHeight="1" x14ac:dyDescent="0.15">
      <c r="A1" t="s">
        <v>245</v>
      </c>
      <c r="D1">
        <v>2004</v>
      </c>
      <c r="E1">
        <v>2005</v>
      </c>
      <c r="F1">
        <v>2006</v>
      </c>
      <c r="G1">
        <v>2007</v>
      </c>
      <c r="H1">
        <v>2008</v>
      </c>
      <c r="I1">
        <v>2009</v>
      </c>
      <c r="J1">
        <v>2010</v>
      </c>
      <c r="K1">
        <v>2011</v>
      </c>
      <c r="L1">
        <v>2012</v>
      </c>
      <c r="M1">
        <v>2013</v>
      </c>
      <c r="N1">
        <v>2014</v>
      </c>
      <c r="O1">
        <v>2015</v>
      </c>
      <c r="P1">
        <v>2016</v>
      </c>
      <c r="Q1">
        <v>2017</v>
      </c>
      <c r="R1">
        <v>2018</v>
      </c>
      <c r="S1">
        <v>2019</v>
      </c>
      <c r="T1">
        <v>2020</v>
      </c>
      <c r="U1">
        <v>2021</v>
      </c>
      <c r="V1">
        <v>2022</v>
      </c>
      <c r="W1">
        <v>2023</v>
      </c>
      <c r="X1">
        <v>2024</v>
      </c>
    </row>
    <row r="2" spans="1:24" ht="11.25" customHeight="1" x14ac:dyDescent="0.15">
      <c r="J2" s="196">
        <v>111200</v>
      </c>
      <c r="K2" s="196">
        <v>111000</v>
      </c>
      <c r="L2" s="196">
        <v>110900</v>
      </c>
      <c r="M2" s="196">
        <v>110400</v>
      </c>
      <c r="N2" s="196">
        <v>109900</v>
      </c>
      <c r="O2" s="196">
        <v>108900</v>
      </c>
      <c r="P2" s="196">
        <v>108000</v>
      </c>
      <c r="Q2" s="196">
        <v>107300</v>
      </c>
      <c r="R2" s="196">
        <v>106700</v>
      </c>
      <c r="S2" s="196">
        <v>106100</v>
      </c>
      <c r="T2" s="196">
        <v>105300</v>
      </c>
      <c r="U2" s="202">
        <v>105200</v>
      </c>
      <c r="V2" s="202">
        <v>104800</v>
      </c>
      <c r="W2" s="202">
        <v>104400</v>
      </c>
      <c r="X2" s="206">
        <v>103800</v>
      </c>
    </row>
    <row r="3" spans="1:24" ht="9.75" customHeight="1" x14ac:dyDescent="0.15">
      <c r="D3" s="196">
        <f>SUM(D4:D131)</f>
        <v>114186</v>
      </c>
      <c r="E3" s="196">
        <f t="shared" ref="E3:X3" si="0">SUM(E4:E131)</f>
        <v>113562</v>
      </c>
      <c r="F3" s="196">
        <f t="shared" si="0"/>
        <v>112965</v>
      </c>
      <c r="G3" s="196">
        <f>SUM(G4:G131)</f>
        <v>112282</v>
      </c>
      <c r="H3" s="196">
        <f t="shared" si="0"/>
        <v>111544</v>
      </c>
      <c r="I3" s="196">
        <f t="shared" si="0"/>
        <v>111357</v>
      </c>
      <c r="J3" s="196">
        <f t="shared" si="0"/>
        <v>111203</v>
      </c>
      <c r="K3" s="196">
        <f t="shared" si="0"/>
        <v>110963</v>
      </c>
      <c r="L3" s="196">
        <f t="shared" si="0"/>
        <v>110878</v>
      </c>
      <c r="M3" s="196">
        <f t="shared" si="0"/>
        <v>110466</v>
      </c>
      <c r="N3" s="196">
        <f t="shared" si="0"/>
        <v>109972</v>
      </c>
      <c r="O3" s="196">
        <f t="shared" si="0"/>
        <v>108928</v>
      </c>
      <c r="P3" s="196">
        <f t="shared" si="0"/>
        <v>108090</v>
      </c>
      <c r="Q3" s="196">
        <f t="shared" si="0"/>
        <v>107351</v>
      </c>
      <c r="R3" s="196">
        <f t="shared" si="0"/>
        <v>106722</v>
      </c>
      <c r="S3" s="196">
        <f t="shared" si="0"/>
        <v>106151</v>
      </c>
      <c r="T3" s="196">
        <f t="shared" si="0"/>
        <v>105326</v>
      </c>
      <c r="U3" s="196">
        <f t="shared" si="0"/>
        <v>105221</v>
      </c>
      <c r="V3" s="196">
        <f t="shared" si="0"/>
        <v>104805</v>
      </c>
      <c r="W3" s="196">
        <f t="shared" si="0"/>
        <v>104405</v>
      </c>
      <c r="X3" s="196">
        <f t="shared" si="0"/>
        <v>103834</v>
      </c>
    </row>
    <row r="4" spans="1:24" x14ac:dyDescent="0.15">
      <c r="A4">
        <v>1000</v>
      </c>
      <c r="B4" s="63">
        <v>201</v>
      </c>
      <c r="C4" s="177" t="s">
        <v>113</v>
      </c>
      <c r="D4" s="197"/>
      <c r="E4" s="197"/>
      <c r="F4" s="197"/>
      <c r="G4" s="197"/>
      <c r="H4" s="197"/>
      <c r="I4" s="197"/>
      <c r="J4" s="197">
        <f>'22（長野）2010'!$D9</f>
        <v>8790</v>
      </c>
      <c r="K4" s="197">
        <f>'23（長野）2011'!$D9</f>
        <v>8750</v>
      </c>
      <c r="L4" s="197">
        <f>'24（長野）2012'!$D9</f>
        <v>8720</v>
      </c>
      <c r="M4" s="197">
        <f>'25（長野）2013'!$D9</f>
        <v>8660</v>
      </c>
      <c r="N4" s="197">
        <f>'26（長野）2014'!$D9</f>
        <v>8570</v>
      </c>
      <c r="O4" s="197">
        <f>'27（長野）2015'!$D9</f>
        <v>8340</v>
      </c>
      <c r="P4" s="197">
        <f>'28（長野）2016'!$D9</f>
        <v>8230</v>
      </c>
      <c r="Q4" s="197">
        <f>'29（長野）2017'!$D9</f>
        <v>8160</v>
      </c>
      <c r="R4" s="197">
        <f>'30（長野）2018'!$D9</f>
        <v>8120</v>
      </c>
      <c r="S4" s="197">
        <f>'R1（長野）2019'!$D9</f>
        <v>8090</v>
      </c>
      <c r="T4" s="197">
        <f>'R2（長野）2020'!$D9</f>
        <v>8010</v>
      </c>
      <c r="U4" s="197">
        <f>'R3（長野）2021'!$D9</f>
        <v>7990</v>
      </c>
      <c r="V4" s="197">
        <f>'R4（長野）2022'!$D9</f>
        <v>7980</v>
      </c>
      <c r="W4" s="197">
        <f>'R5（長野）2023'!$D9</f>
        <v>7940</v>
      </c>
      <c r="X4" s="197">
        <f>'R6（長野）2024'!$D9</f>
        <v>7870</v>
      </c>
    </row>
    <row r="5" spans="1:24" x14ac:dyDescent="0.15">
      <c r="B5" s="167">
        <v>201</v>
      </c>
      <c r="C5" s="164" t="s">
        <v>113</v>
      </c>
      <c r="D5" s="198">
        <f>'16（長野）2004'!D9</f>
        <v>8130</v>
      </c>
      <c r="E5" s="198">
        <f>'17（長野）2005'!D9</f>
        <v>8100</v>
      </c>
      <c r="F5" s="198">
        <f>'18（長野）2006'!$D9</f>
        <v>8070</v>
      </c>
      <c r="G5" s="198">
        <f>'19（長野）2007'!$D9</f>
        <v>8020</v>
      </c>
      <c r="H5" s="198">
        <f>'20（長野）2008'!$D9</f>
        <v>7960</v>
      </c>
      <c r="I5" s="198">
        <f>'21（長野）2009'!$D9</f>
        <v>7920</v>
      </c>
      <c r="J5" s="197"/>
      <c r="K5" s="197"/>
      <c r="L5" s="197"/>
      <c r="M5" s="197"/>
      <c r="N5" s="197"/>
      <c r="O5" s="197"/>
      <c r="P5" s="197"/>
      <c r="Q5" s="197"/>
      <c r="R5" s="197"/>
      <c r="S5" s="197"/>
      <c r="T5" s="197"/>
      <c r="U5" s="197"/>
      <c r="V5" s="197"/>
      <c r="W5" s="197"/>
      <c r="X5" s="197"/>
    </row>
    <row r="6" spans="1:24" x14ac:dyDescent="0.15">
      <c r="B6" s="168">
        <v>581</v>
      </c>
      <c r="C6" s="81" t="s">
        <v>216</v>
      </c>
      <c r="D6" s="198">
        <f>'16（長野）2004'!D112</f>
        <v>612</v>
      </c>
      <c r="E6" s="198">
        <f>'17（長野）2005'!D84</f>
        <v>609</v>
      </c>
      <c r="F6" s="198">
        <f>'18（長野）2006'!$D84</f>
        <v>607</v>
      </c>
      <c r="G6" s="198">
        <f>'19（長野）2007'!$D84</f>
        <v>604</v>
      </c>
      <c r="H6" s="198">
        <f>'20（長野）2008'!$D84</f>
        <v>591</v>
      </c>
      <c r="I6" s="198">
        <f>'21（長野）2009'!D83</f>
        <v>591</v>
      </c>
      <c r="J6" s="197"/>
      <c r="K6" s="197"/>
      <c r="L6" s="197"/>
      <c r="M6" s="197"/>
      <c r="N6" s="197"/>
      <c r="O6" s="197"/>
      <c r="P6" s="197"/>
      <c r="Q6" s="197"/>
      <c r="R6" s="197"/>
      <c r="S6" s="197"/>
      <c r="T6" s="197"/>
      <c r="U6" s="197"/>
      <c r="V6" s="197"/>
      <c r="W6" s="197"/>
      <c r="X6" s="197"/>
    </row>
    <row r="7" spans="1:24" x14ac:dyDescent="0.15">
      <c r="B7" s="169">
        <v>589</v>
      </c>
      <c r="C7" s="170" t="s">
        <v>221</v>
      </c>
      <c r="D7" s="198">
        <f>'16（長野）2004'!D117</f>
        <v>330</v>
      </c>
      <c r="E7" s="198">
        <f>'17（長野）2005'!D87</f>
        <v>327</v>
      </c>
      <c r="F7" s="198">
        <f>'18（長野）2006'!$D87</f>
        <v>325</v>
      </c>
      <c r="G7" s="198">
        <f>'19（長野）2007'!$D87</f>
        <v>321</v>
      </c>
      <c r="H7" s="198">
        <f>'20（長野）2008'!$D87</f>
        <v>314</v>
      </c>
      <c r="I7" s="198">
        <f>'21（長野）2009'!D86</f>
        <v>314</v>
      </c>
      <c r="J7" s="197"/>
      <c r="K7" s="197"/>
      <c r="L7" s="197"/>
      <c r="M7" s="197"/>
      <c r="N7" s="197"/>
      <c r="O7" s="197"/>
      <c r="P7" s="197"/>
      <c r="Q7" s="197"/>
      <c r="R7" s="197"/>
      <c r="S7" s="197"/>
      <c r="T7" s="197"/>
      <c r="U7" s="197"/>
      <c r="V7" s="197"/>
      <c r="W7" s="197"/>
      <c r="X7" s="197"/>
    </row>
    <row r="8" spans="1:24" x14ac:dyDescent="0.15">
      <c r="A8">
        <v>2000</v>
      </c>
      <c r="B8" s="63">
        <v>202</v>
      </c>
      <c r="C8" s="177" t="s">
        <v>114</v>
      </c>
      <c r="D8" s="197"/>
      <c r="E8" s="197"/>
      <c r="F8" s="197"/>
      <c r="G8" s="197"/>
      <c r="H8" s="197"/>
      <c r="I8" s="197"/>
      <c r="J8" s="197">
        <f>'22（長野）2010'!$D10</f>
        <v>7790</v>
      </c>
      <c r="K8" s="197">
        <f>'23（長野）2011'!$D10</f>
        <v>7780</v>
      </c>
      <c r="L8" s="197">
        <f>'24（長野）2012'!$D10</f>
        <v>7760</v>
      </c>
      <c r="M8" s="197">
        <f>'25（長野）2013'!$D10</f>
        <v>7660</v>
      </c>
      <c r="N8" s="197">
        <f>'26（長野）2014'!$D10</f>
        <v>7600</v>
      </c>
      <c r="O8" s="197">
        <f>'27（長野）2015'!$D10</f>
        <v>7540</v>
      </c>
      <c r="P8" s="197">
        <f>'28（長野）2016'!$D10</f>
        <v>7460</v>
      </c>
      <c r="Q8" s="197">
        <f>'29（長野）2017'!$D10</f>
        <v>7390</v>
      </c>
      <c r="R8" s="197">
        <f>'30（長野）2018'!$D10</f>
        <v>7320</v>
      </c>
      <c r="S8" s="197">
        <f>'R1（長野）2019'!$D10</f>
        <v>7260</v>
      </c>
      <c r="T8" s="197">
        <f>'R2（長野）2020'!$D10</f>
        <v>7200</v>
      </c>
      <c r="U8" s="197">
        <f>'R3（長野）2021'!$D10</f>
        <v>7180</v>
      </c>
      <c r="V8" s="197">
        <f>'R4（長野）2022'!$D10</f>
        <v>7150</v>
      </c>
      <c r="W8" s="197">
        <f>'R5（長野）2023'!$D10</f>
        <v>7130</v>
      </c>
      <c r="X8" s="197">
        <f>'R6（長野）2024'!$D10</f>
        <v>7130</v>
      </c>
    </row>
    <row r="9" spans="1:24" x14ac:dyDescent="0.15">
      <c r="B9" s="167">
        <v>202</v>
      </c>
      <c r="C9" s="164" t="s">
        <v>114</v>
      </c>
      <c r="D9" s="199"/>
      <c r="E9" s="197"/>
      <c r="F9" s="197"/>
      <c r="G9" s="197"/>
      <c r="H9" s="197"/>
      <c r="I9" s="197"/>
      <c r="J9" s="197"/>
      <c r="K9" s="197"/>
      <c r="L9" s="197"/>
      <c r="M9" s="197"/>
      <c r="N9" s="197"/>
      <c r="O9" s="197"/>
      <c r="P9" s="197"/>
      <c r="Q9" s="197"/>
      <c r="R9" s="197"/>
      <c r="S9" s="197"/>
      <c r="T9" s="197"/>
      <c r="U9" s="197"/>
      <c r="V9" s="197"/>
      <c r="W9" s="197"/>
      <c r="X9" s="197"/>
    </row>
    <row r="10" spans="1:24" x14ac:dyDescent="0.15">
      <c r="B10" s="205">
        <v>202</v>
      </c>
      <c r="C10" s="47" t="s">
        <v>114</v>
      </c>
      <c r="D10" s="198">
        <f>'16（長野）2004'!D10</f>
        <v>5070</v>
      </c>
      <c r="E10" s="198">
        <f>'17（長野）2005'!D10</f>
        <v>6920</v>
      </c>
      <c r="F10" s="198">
        <f>'18（長野）2006'!D10</f>
        <v>6870</v>
      </c>
      <c r="G10" s="198">
        <f>'19（長野）2007'!D10</f>
        <v>6860</v>
      </c>
      <c r="H10" s="198">
        <f>'20（長野）2008'!D10</f>
        <v>6860</v>
      </c>
      <c r="I10" s="198">
        <f>'21（長野）2009'!D10</f>
        <v>6870</v>
      </c>
      <c r="J10" s="197"/>
      <c r="K10" s="197"/>
      <c r="L10" s="197"/>
      <c r="M10" s="197"/>
      <c r="N10" s="197"/>
      <c r="O10" s="197"/>
      <c r="P10" s="197"/>
      <c r="Q10" s="197"/>
      <c r="R10" s="197"/>
      <c r="S10" s="197"/>
      <c r="T10" s="197"/>
      <c r="U10" s="197"/>
      <c r="V10" s="197"/>
      <c r="W10" s="197"/>
      <c r="X10" s="197"/>
    </row>
    <row r="11" spans="1:24" x14ac:dyDescent="0.15">
      <c r="B11" s="168">
        <v>443</v>
      </c>
      <c r="C11" s="81" t="s">
        <v>188</v>
      </c>
      <c r="D11" s="198">
        <f>'16（長野）2004'!D84</f>
        <v>534</v>
      </c>
      <c r="E11" s="197"/>
      <c r="F11" s="197"/>
      <c r="G11" s="197"/>
      <c r="H11" s="197"/>
      <c r="I11" s="197"/>
      <c r="J11" s="197"/>
      <c r="K11" s="197"/>
      <c r="L11" s="197"/>
      <c r="M11" s="197"/>
      <c r="N11" s="197"/>
      <c r="O11" s="197"/>
      <c r="P11" s="197"/>
      <c r="Q11" s="197"/>
      <c r="R11" s="197"/>
      <c r="S11" s="197"/>
      <c r="T11" s="197"/>
      <c r="U11" s="197"/>
      <c r="V11" s="197"/>
      <c r="W11" s="197"/>
      <c r="X11" s="197"/>
    </row>
    <row r="12" spans="1:24" x14ac:dyDescent="0.15">
      <c r="B12" s="168">
        <v>449</v>
      </c>
      <c r="C12" s="81" t="s">
        <v>194</v>
      </c>
      <c r="D12" s="198">
        <f>'16（長野）2004'!D90</f>
        <v>941</v>
      </c>
      <c r="E12" s="198">
        <f>'17（長野）2005'!D70</f>
        <v>936</v>
      </c>
      <c r="F12" s="198">
        <f>'18（長野）2006'!$D70</f>
        <v>932</v>
      </c>
      <c r="G12" s="198">
        <f>'19（長野）2007'!$D70</f>
        <v>930</v>
      </c>
      <c r="H12" s="198">
        <f>'20（長野）2008'!$D70</f>
        <v>930</v>
      </c>
      <c r="I12" s="198">
        <f>'21（長野）2009'!D69</f>
        <v>928</v>
      </c>
      <c r="J12" s="197"/>
      <c r="K12" s="197"/>
      <c r="L12" s="197"/>
      <c r="M12" s="197"/>
      <c r="N12" s="197"/>
      <c r="O12" s="197"/>
      <c r="P12" s="197"/>
      <c r="Q12" s="197"/>
      <c r="R12" s="197"/>
      <c r="S12" s="197"/>
      <c r="T12" s="197"/>
      <c r="U12" s="197"/>
      <c r="V12" s="197"/>
      <c r="W12" s="197"/>
      <c r="X12" s="197"/>
    </row>
    <row r="13" spans="1:24" x14ac:dyDescent="0.15">
      <c r="B13" s="168">
        <v>463</v>
      </c>
      <c r="C13" s="81" t="s">
        <v>199</v>
      </c>
      <c r="D13" s="198">
        <f>'16（長野）2004'!D95</f>
        <v>133</v>
      </c>
      <c r="E13" s="197"/>
      <c r="F13" s="197"/>
      <c r="G13" s="197"/>
      <c r="H13" s="197"/>
      <c r="I13" s="197"/>
      <c r="J13" s="197"/>
      <c r="K13" s="197"/>
      <c r="L13" s="197"/>
      <c r="M13" s="197"/>
      <c r="N13" s="197"/>
      <c r="O13" s="197"/>
      <c r="P13" s="197"/>
      <c r="Q13" s="197"/>
      <c r="R13" s="197"/>
      <c r="S13" s="197"/>
      <c r="T13" s="197"/>
      <c r="U13" s="197"/>
      <c r="V13" s="197"/>
      <c r="W13" s="197"/>
      <c r="X13" s="197"/>
    </row>
    <row r="14" spans="1:24" x14ac:dyDescent="0.15">
      <c r="B14" s="168">
        <v>464</v>
      </c>
      <c r="C14" s="81" t="s">
        <v>200</v>
      </c>
      <c r="D14" s="198">
        <f>'16（長野）2004'!D96</f>
        <v>33</v>
      </c>
      <c r="E14" s="197"/>
      <c r="F14" s="197"/>
      <c r="G14" s="197"/>
      <c r="H14" s="197"/>
      <c r="I14" s="197"/>
      <c r="J14" s="197"/>
      <c r="K14" s="197"/>
      <c r="L14" s="197"/>
      <c r="M14" s="197"/>
      <c r="N14" s="197"/>
      <c r="O14" s="197"/>
      <c r="P14" s="197"/>
      <c r="Q14" s="197"/>
      <c r="R14" s="197"/>
      <c r="S14" s="197"/>
      <c r="T14" s="197"/>
      <c r="U14" s="197"/>
      <c r="V14" s="197"/>
      <c r="W14" s="197"/>
      <c r="X14" s="197"/>
    </row>
    <row r="15" spans="1:24" x14ac:dyDescent="0.15">
      <c r="B15" s="169">
        <v>465</v>
      </c>
      <c r="C15" s="170" t="s">
        <v>201</v>
      </c>
      <c r="D15" s="198">
        <f>'16（長野）2004'!D97</f>
        <v>1220</v>
      </c>
      <c r="E15" s="197"/>
      <c r="F15" s="197"/>
      <c r="G15" s="197"/>
      <c r="H15" s="197"/>
      <c r="I15" s="197"/>
      <c r="J15" s="197"/>
      <c r="K15" s="197"/>
      <c r="L15" s="197"/>
      <c r="M15" s="197"/>
      <c r="N15" s="197"/>
      <c r="O15" s="197"/>
      <c r="P15" s="197"/>
      <c r="Q15" s="197"/>
      <c r="R15" s="197"/>
      <c r="S15" s="197"/>
      <c r="T15" s="197"/>
      <c r="U15" s="197"/>
      <c r="V15" s="197"/>
      <c r="W15" s="197"/>
      <c r="X15" s="197"/>
    </row>
    <row r="16" spans="1:24" x14ac:dyDescent="0.15">
      <c r="A16">
        <v>3000</v>
      </c>
      <c r="B16" s="204">
        <v>203</v>
      </c>
      <c r="C16" s="194" t="s">
        <v>115</v>
      </c>
      <c r="D16" s="197"/>
      <c r="E16" s="197">
        <f>'17（長野）2005'!D11</f>
        <v>5680</v>
      </c>
      <c r="F16" s="197">
        <f>'18（長野）2006'!$D11</f>
        <v>5630</v>
      </c>
      <c r="G16" s="197">
        <f>'19（長野）2007'!$D11</f>
        <v>5600</v>
      </c>
      <c r="H16" s="197">
        <f>'20（長野）2008'!$D11</f>
        <v>5560</v>
      </c>
      <c r="I16" s="197">
        <f>'21（長野）2009'!$D11</f>
        <v>5550</v>
      </c>
      <c r="J16" s="197">
        <f>'22（長野）2010'!$D11</f>
        <v>5540</v>
      </c>
      <c r="K16" s="197">
        <f>'23（長野）2011'!$D11</f>
        <v>5530</v>
      </c>
      <c r="L16" s="197">
        <f>'24（長野）2012'!$D11</f>
        <v>5530</v>
      </c>
      <c r="M16" s="197">
        <f>'25（長野）2013'!$D11</f>
        <v>5510</v>
      </c>
      <c r="N16" s="197">
        <f>'26（長野）2014'!$D11</f>
        <v>5470</v>
      </c>
      <c r="O16" s="197">
        <f>'27（長野）2015'!$D11</f>
        <v>5390</v>
      </c>
      <c r="P16" s="197">
        <f>'28（長野）2016'!$D11</f>
        <v>5320</v>
      </c>
      <c r="Q16" s="197">
        <f>'29（長野）2017'!$D11</f>
        <v>5290</v>
      </c>
      <c r="R16" s="197">
        <f>'30（長野）2018'!$D11</f>
        <v>5230</v>
      </c>
      <c r="S16" s="197">
        <f>'R1（長野）2019'!$D11</f>
        <v>5220</v>
      </c>
      <c r="T16" s="197">
        <f>'R2（長野）2020'!$D11</f>
        <v>5220</v>
      </c>
      <c r="U16" s="197">
        <f>'R3（長野）2021'!$D11</f>
        <v>5250</v>
      </c>
      <c r="V16" s="197">
        <f>'R4（長野）2022'!$D11</f>
        <v>5200</v>
      </c>
      <c r="W16" s="197">
        <f>'R5（長野）2023'!$D11</f>
        <v>5180</v>
      </c>
      <c r="X16" s="197">
        <f>'R6（長野）2024'!$D11</f>
        <v>5170</v>
      </c>
    </row>
    <row r="17" spans="1:24" x14ac:dyDescent="0.15">
      <c r="B17" s="203">
        <v>203</v>
      </c>
      <c r="C17" s="161" t="s">
        <v>115</v>
      </c>
      <c r="D17" s="198">
        <f>'16（長野）2004'!D11</f>
        <v>3160</v>
      </c>
      <c r="E17" s="197"/>
      <c r="F17" s="197"/>
      <c r="G17" s="197"/>
      <c r="H17" s="197"/>
      <c r="I17" s="197"/>
      <c r="J17" s="197"/>
      <c r="K17" s="197"/>
      <c r="L17" s="197"/>
      <c r="M17" s="197"/>
      <c r="N17" s="197"/>
      <c r="O17" s="197"/>
      <c r="P17" s="197"/>
      <c r="Q17" s="197"/>
      <c r="R17" s="197"/>
      <c r="S17" s="197"/>
      <c r="T17" s="197"/>
      <c r="U17" s="197"/>
      <c r="V17" s="197"/>
      <c r="W17" s="197"/>
      <c r="X17" s="197"/>
    </row>
    <row r="18" spans="1:24" x14ac:dyDescent="0.15">
      <c r="B18" s="203">
        <v>341</v>
      </c>
      <c r="C18" s="161" t="s">
        <v>143</v>
      </c>
      <c r="D18" s="198">
        <f>'16（長野）2004'!D39</f>
        <v>911</v>
      </c>
      <c r="E18" s="197"/>
      <c r="F18" s="197"/>
      <c r="G18" s="197"/>
      <c r="H18" s="197"/>
      <c r="I18" s="197"/>
      <c r="J18" s="197"/>
      <c r="K18" s="197"/>
      <c r="L18" s="197"/>
      <c r="M18" s="197"/>
      <c r="N18" s="197"/>
      <c r="O18" s="197"/>
      <c r="P18" s="197"/>
      <c r="Q18" s="197"/>
      <c r="R18" s="197"/>
      <c r="S18" s="197"/>
      <c r="T18" s="197"/>
      <c r="U18" s="197"/>
      <c r="V18" s="197"/>
      <c r="W18" s="197"/>
      <c r="X18" s="197"/>
    </row>
    <row r="19" spans="1:24" x14ac:dyDescent="0.15">
      <c r="B19" s="203">
        <v>345</v>
      </c>
      <c r="C19" s="161" t="s">
        <v>145</v>
      </c>
      <c r="D19" s="198">
        <f>'16（長野）2004'!D41</f>
        <v>1210</v>
      </c>
      <c r="E19" s="197"/>
      <c r="F19" s="197"/>
      <c r="G19" s="197"/>
      <c r="H19" s="197"/>
      <c r="I19" s="197"/>
      <c r="J19" s="197"/>
      <c r="K19" s="197"/>
      <c r="L19" s="197"/>
      <c r="M19" s="197"/>
      <c r="N19" s="197"/>
      <c r="O19" s="197"/>
      <c r="P19" s="197"/>
      <c r="Q19" s="197"/>
      <c r="R19" s="197"/>
      <c r="S19" s="197"/>
      <c r="T19" s="197"/>
      <c r="U19" s="197"/>
      <c r="V19" s="197"/>
      <c r="W19" s="197"/>
      <c r="X19" s="197"/>
    </row>
    <row r="20" spans="1:24" x14ac:dyDescent="0.15">
      <c r="B20" s="214">
        <v>346</v>
      </c>
      <c r="C20" s="215" t="s">
        <v>146</v>
      </c>
      <c r="D20" s="198">
        <f>'16（長野）2004'!D42</f>
        <v>427</v>
      </c>
      <c r="E20" s="197"/>
      <c r="F20" s="197"/>
      <c r="G20" s="197"/>
      <c r="H20" s="197"/>
      <c r="I20" s="197"/>
      <c r="J20" s="197"/>
      <c r="K20" s="197"/>
      <c r="L20" s="197"/>
      <c r="M20" s="197"/>
      <c r="N20" s="197"/>
      <c r="O20" s="197"/>
      <c r="P20" s="197"/>
      <c r="Q20" s="197"/>
      <c r="R20" s="197"/>
      <c r="S20" s="197"/>
      <c r="T20" s="197"/>
      <c r="U20" s="197"/>
      <c r="V20" s="197"/>
      <c r="W20" s="197"/>
      <c r="X20" s="197"/>
    </row>
    <row r="21" spans="1:24" x14ac:dyDescent="0.15">
      <c r="A21">
        <v>4000</v>
      </c>
      <c r="B21" s="296">
        <v>204</v>
      </c>
      <c r="C21" s="173" t="s">
        <v>116</v>
      </c>
      <c r="D21" s="197">
        <f>'16（長野）2004'!D12</f>
        <v>271</v>
      </c>
      <c r="E21" s="197">
        <f>'17（長野）2005'!D12</f>
        <v>265</v>
      </c>
      <c r="F21" s="197">
        <f>'18（長野）2006'!$D12</f>
        <v>258</v>
      </c>
      <c r="G21" s="197">
        <f>'19（長野）2007'!$D12</f>
        <v>251</v>
      </c>
      <c r="H21" s="197">
        <f>'20（長野）2008'!$D12</f>
        <v>246</v>
      </c>
      <c r="I21" s="197">
        <f>'21（長野）2009'!$D12</f>
        <v>244</v>
      </c>
      <c r="J21" s="197">
        <f>'22（長野）2010'!$D12</f>
        <v>244</v>
      </c>
      <c r="K21" s="197">
        <f>'23（長野）2011'!$D12</f>
        <v>244</v>
      </c>
      <c r="L21" s="197">
        <f>'24（長野）2012'!$D12</f>
        <v>241</v>
      </c>
      <c r="M21" s="197">
        <f>'25（長野）2013'!$D12</f>
        <v>239</v>
      </c>
      <c r="N21" s="197">
        <f>'26（長野）2014'!$D12</f>
        <v>237</v>
      </c>
      <c r="O21" s="197">
        <f>'27（長野）2015'!$D12</f>
        <v>234</v>
      </c>
      <c r="P21" s="197">
        <f>'28（長野）2016'!$D12</f>
        <v>232</v>
      </c>
      <c r="Q21" s="197">
        <f>'29（長野）2017'!$D12</f>
        <v>230</v>
      </c>
      <c r="R21" s="197">
        <f>'30（長野）2018'!$D12</f>
        <v>227</v>
      </c>
      <c r="S21" s="197">
        <f>'R1（長野）2019'!$D12</f>
        <v>224</v>
      </c>
      <c r="T21" s="197">
        <f>'R2（長野）2020'!$D12</f>
        <v>220</v>
      </c>
      <c r="U21" s="197">
        <f>'R3（長野）2021'!$D12</f>
        <v>215</v>
      </c>
      <c r="V21" s="197">
        <f>'R4（長野）2022'!$D12</f>
        <v>211</v>
      </c>
      <c r="W21" s="197">
        <f>'R5（長野）2023'!$D12</f>
        <v>213</v>
      </c>
      <c r="X21" s="197">
        <f>'R6（長野）2024'!$D12</f>
        <v>207</v>
      </c>
    </row>
    <row r="22" spans="1:24" x14ac:dyDescent="0.15">
      <c r="A22">
        <v>5000</v>
      </c>
      <c r="B22" s="63">
        <v>205</v>
      </c>
      <c r="C22" s="177" t="s">
        <v>117</v>
      </c>
      <c r="D22" s="197"/>
      <c r="E22" s="197">
        <f>'17（長野）2005'!D13</f>
        <v>3230</v>
      </c>
      <c r="F22" s="197">
        <f>'18（長野）2006'!$D13</f>
        <v>3190</v>
      </c>
      <c r="G22" s="197">
        <f>'19（長野）2007'!$D13</f>
        <v>3160</v>
      </c>
      <c r="H22" s="197">
        <f>'20（長野）2008'!$D13</f>
        <v>3130</v>
      </c>
      <c r="I22" s="197">
        <f>'21（長野）2009'!$D13</f>
        <v>3100</v>
      </c>
      <c r="J22" s="197">
        <f>'22（長野）2010'!$D13</f>
        <v>3080</v>
      </c>
      <c r="K22" s="197">
        <f>'23（長野）2011'!$D13</f>
        <v>3050</v>
      </c>
      <c r="L22" s="197">
        <f>'24（長野）2012'!$D13</f>
        <v>3040</v>
      </c>
      <c r="M22" s="197">
        <f>'25（長野）2013'!$D13</f>
        <v>3040</v>
      </c>
      <c r="N22" s="197">
        <f>'26（長野）2014'!$D13</f>
        <v>3050</v>
      </c>
      <c r="O22" s="197">
        <f>'27（長野）2015'!$D13</f>
        <v>3030</v>
      </c>
      <c r="P22" s="197">
        <f>'28（長野）2016'!$D13</f>
        <v>3010</v>
      </c>
      <c r="Q22" s="197">
        <f>'29（長野）2017'!$D13</f>
        <v>2990</v>
      </c>
      <c r="R22" s="197">
        <f>'30（長野）2018'!$D13</f>
        <v>2980</v>
      </c>
      <c r="S22" s="197">
        <f>'R1（長野）2019'!$D13</f>
        <v>2950</v>
      </c>
      <c r="T22" s="197">
        <f>'R2（長野）2020'!$D13</f>
        <v>2940</v>
      </c>
      <c r="U22" s="197">
        <f>'R3（長野）2021'!$D13</f>
        <v>2930</v>
      </c>
      <c r="V22" s="197">
        <f>'R4（長野）2022'!$D13</f>
        <v>2920</v>
      </c>
      <c r="W22" s="197">
        <f>'R5（長野）2023'!$D13</f>
        <v>2910</v>
      </c>
      <c r="X22" s="197">
        <f>'R6（長野）2024'!$D13</f>
        <v>2850</v>
      </c>
    </row>
    <row r="23" spans="1:24" x14ac:dyDescent="0.15">
      <c r="B23" s="216">
        <v>205</v>
      </c>
      <c r="C23" s="83" t="s">
        <v>117</v>
      </c>
      <c r="D23" s="198">
        <f>'16（長野）2004'!D13</f>
        <v>3110</v>
      </c>
      <c r="E23" s="197"/>
      <c r="F23" s="197"/>
      <c r="G23" s="197"/>
      <c r="H23" s="197"/>
      <c r="I23" s="197"/>
      <c r="J23" s="197"/>
      <c r="K23" s="197"/>
      <c r="L23" s="197"/>
      <c r="M23" s="197"/>
      <c r="N23" s="197"/>
      <c r="O23" s="197"/>
      <c r="P23" s="197"/>
      <c r="Q23" s="197"/>
      <c r="R23" s="197"/>
      <c r="S23" s="197"/>
      <c r="T23" s="197"/>
      <c r="U23" s="197"/>
      <c r="V23" s="197"/>
      <c r="W23" s="197"/>
      <c r="X23" s="197"/>
    </row>
    <row r="24" spans="1:24" x14ac:dyDescent="0.15">
      <c r="B24" s="216">
        <v>418</v>
      </c>
      <c r="C24" s="83" t="s">
        <v>175</v>
      </c>
      <c r="D24" s="198">
        <f>'16（長野）2004'!D71</f>
        <v>40</v>
      </c>
      <c r="E24" s="197"/>
      <c r="F24" s="197"/>
      <c r="G24" s="197"/>
      <c r="H24" s="197"/>
      <c r="I24" s="197"/>
      <c r="J24" s="197"/>
      <c r="K24" s="197"/>
      <c r="L24" s="197"/>
      <c r="M24" s="197"/>
      <c r="N24" s="197"/>
      <c r="O24" s="197"/>
      <c r="P24" s="197"/>
      <c r="Q24" s="197"/>
      <c r="R24" s="197"/>
      <c r="S24" s="197"/>
      <c r="T24" s="197"/>
      <c r="U24" s="197"/>
      <c r="V24" s="197"/>
      <c r="W24" s="197"/>
      <c r="X24" s="197"/>
    </row>
    <row r="25" spans="1:24" x14ac:dyDescent="0.15">
      <c r="B25" s="216">
        <v>419</v>
      </c>
      <c r="C25" s="83" t="s">
        <v>176</v>
      </c>
      <c r="D25" s="198">
        <f>'16（長野）2004'!D72</f>
        <v>120</v>
      </c>
      <c r="E25" s="197"/>
      <c r="F25" s="197"/>
      <c r="G25" s="197"/>
      <c r="H25" s="197"/>
      <c r="I25" s="197"/>
      <c r="J25" s="197"/>
      <c r="K25" s="197"/>
      <c r="L25" s="197"/>
      <c r="M25" s="197"/>
      <c r="N25" s="197"/>
      <c r="O25" s="197"/>
      <c r="P25" s="197"/>
      <c r="Q25" s="197"/>
      <c r="R25" s="197"/>
      <c r="S25" s="197"/>
      <c r="T25" s="197"/>
      <c r="U25" s="197"/>
      <c r="V25" s="197"/>
      <c r="W25" s="197"/>
      <c r="X25" s="197"/>
    </row>
    <row r="26" spans="1:24" x14ac:dyDescent="0.15">
      <c r="A26">
        <v>6000</v>
      </c>
      <c r="B26" s="71">
        <v>206</v>
      </c>
      <c r="C26" s="72" t="s">
        <v>118</v>
      </c>
      <c r="D26" s="197">
        <f>'16（長野）2004'!D14</f>
        <v>703</v>
      </c>
      <c r="E26" s="197">
        <f>'17（長野）2005'!D14</f>
        <v>693</v>
      </c>
      <c r="F26" s="197">
        <f>'18（長野）2006'!$D14</f>
        <v>687</v>
      </c>
      <c r="G26" s="197">
        <f>'19（長野）2007'!$D14</f>
        <v>679</v>
      </c>
      <c r="H26" s="197">
        <f>'20（長野）2008'!$D14</f>
        <v>672</v>
      </c>
      <c r="I26" s="197">
        <f>'21（長野）2009'!$D14</f>
        <v>668</v>
      </c>
      <c r="J26" s="197">
        <f>'22（長野）2010'!$D14</f>
        <v>668</v>
      </c>
      <c r="K26" s="197">
        <f>'23（長野）2011'!$D14</f>
        <v>668</v>
      </c>
      <c r="L26" s="197">
        <f>'24（長野）2012'!$D14</f>
        <v>664</v>
      </c>
      <c r="M26" s="197">
        <f>'25（長野）2013'!$D14</f>
        <v>659</v>
      </c>
      <c r="N26" s="197">
        <f>'26（長野）2014'!$D14</f>
        <v>651</v>
      </c>
      <c r="O26" s="197">
        <f>'27（長野）2015'!$D14</f>
        <v>646</v>
      </c>
      <c r="P26" s="197">
        <f>'28（長野）2016'!$D14</f>
        <v>642</v>
      </c>
      <c r="Q26" s="197">
        <f>'29（長野）2017'!$D14</f>
        <v>637</v>
      </c>
      <c r="R26" s="197">
        <f>'30（長野）2018'!$D14</f>
        <v>630</v>
      </c>
      <c r="S26" s="197">
        <f>'R1（長野）2019'!$D14</f>
        <v>621</v>
      </c>
      <c r="T26" s="197">
        <f>'R2（長野）2020'!$D14</f>
        <v>615</v>
      </c>
      <c r="U26" s="197">
        <f>'R3（長野）2021'!$D14</f>
        <v>609</v>
      </c>
      <c r="V26" s="197">
        <f>'R4（長野）2022'!$D14</f>
        <v>602</v>
      </c>
      <c r="W26" s="197">
        <f>'R5（長野）2023'!$D14</f>
        <v>603</v>
      </c>
      <c r="X26" s="197">
        <f>'R6（長野）2024'!$D14</f>
        <v>608</v>
      </c>
    </row>
    <row r="27" spans="1:24" x14ac:dyDescent="0.15">
      <c r="A27">
        <v>7000</v>
      </c>
      <c r="B27" s="71">
        <v>207</v>
      </c>
      <c r="C27" s="72" t="s">
        <v>119</v>
      </c>
      <c r="D27" s="197">
        <f>'16（長野）2004'!D15</f>
        <v>1860</v>
      </c>
      <c r="E27" s="197">
        <f>'17（長野）2005'!D15</f>
        <v>1850</v>
      </c>
      <c r="F27" s="197">
        <f>'18（長野）2006'!$D15</f>
        <v>1850</v>
      </c>
      <c r="G27" s="197">
        <f>'19（長野）2007'!$D15</f>
        <v>1850</v>
      </c>
      <c r="H27" s="197">
        <f>'20（長野）2008'!$D15</f>
        <v>1830</v>
      </c>
      <c r="I27" s="197">
        <f>'21（長野）2009'!$D15</f>
        <v>1830</v>
      </c>
      <c r="J27" s="197">
        <f>'22（長野）2010'!$D15</f>
        <v>1820</v>
      </c>
      <c r="K27" s="197">
        <f>'23（長野）2011'!$D15</f>
        <v>1820</v>
      </c>
      <c r="L27" s="197">
        <f>'24（長野）2012'!$D15</f>
        <v>1810</v>
      </c>
      <c r="M27" s="197">
        <f>'25（長野）2013'!$D15</f>
        <v>1810</v>
      </c>
      <c r="N27" s="197">
        <f>'26（長野）2014'!$D15</f>
        <v>1780</v>
      </c>
      <c r="O27" s="197">
        <f>'27（長野）2015'!$D15</f>
        <v>1760</v>
      </c>
      <c r="P27" s="197">
        <f>'28（長野）2016'!$D15</f>
        <v>1750</v>
      </c>
      <c r="Q27" s="197">
        <f>'29（長野）2017'!$D15</f>
        <v>1730</v>
      </c>
      <c r="R27" s="197">
        <f>'30（長野）2018'!$D15</f>
        <v>1750</v>
      </c>
      <c r="S27" s="197">
        <f>'R1（長野）2019'!$D15</f>
        <v>1750</v>
      </c>
      <c r="T27" s="197">
        <f>'R2（長野）2020'!$D15</f>
        <v>1750</v>
      </c>
      <c r="U27" s="197">
        <f>'R3（長野）2021'!$D15</f>
        <v>1710</v>
      </c>
      <c r="V27" s="197">
        <f>'R4（長野）2022'!$D15</f>
        <v>1710</v>
      </c>
      <c r="W27" s="197">
        <f>'R5（長野）2023'!$D15</f>
        <v>1700</v>
      </c>
      <c r="X27" s="197">
        <f>'R6（長野）2024'!$D15</f>
        <v>1700</v>
      </c>
    </row>
    <row r="28" spans="1:24" x14ac:dyDescent="0.15">
      <c r="A28">
        <v>8000</v>
      </c>
      <c r="B28" s="71">
        <v>208</v>
      </c>
      <c r="C28" s="72" t="s">
        <v>120</v>
      </c>
      <c r="D28" s="197">
        <f>'16（長野）2004'!D16</f>
        <v>2830</v>
      </c>
      <c r="E28" s="197">
        <f>'17（長野）2005'!D16</f>
        <v>2820</v>
      </c>
      <c r="F28" s="197">
        <f>'18（長野）2006'!$D16</f>
        <v>2800</v>
      </c>
      <c r="G28" s="197">
        <f>'19（長野）2007'!$D16</f>
        <v>2790</v>
      </c>
      <c r="H28" s="197">
        <f>'20（長野）2008'!$D16</f>
        <v>2790</v>
      </c>
      <c r="I28" s="197">
        <f>'21（長野）2009'!$D16</f>
        <v>2790</v>
      </c>
      <c r="J28" s="197">
        <f>'22（長野）2010'!$D16</f>
        <v>2800</v>
      </c>
      <c r="K28" s="197">
        <f>'23（長野）2011'!$D16</f>
        <v>2810</v>
      </c>
      <c r="L28" s="197">
        <f>'24（長野）2012'!$D16</f>
        <v>2820</v>
      </c>
      <c r="M28" s="197">
        <f>'25（長野）2013'!$D16</f>
        <v>2820</v>
      </c>
      <c r="N28" s="197">
        <f>'26（長野）2014'!$D16</f>
        <v>2800</v>
      </c>
      <c r="O28" s="197">
        <f>'27（長野）2015'!$D16</f>
        <v>2770</v>
      </c>
      <c r="P28" s="197">
        <f>'28（長野）2016'!$D16</f>
        <v>2750</v>
      </c>
      <c r="Q28" s="197">
        <f>'29（長野）2017'!$D16</f>
        <v>2740</v>
      </c>
      <c r="R28" s="197">
        <f>'30（長野）2018'!$D16</f>
        <v>2720</v>
      </c>
      <c r="S28" s="197">
        <f>'R1（長野）2019'!$D16</f>
        <v>2680</v>
      </c>
      <c r="T28" s="197">
        <f>'R2（長野）2020'!$D16</f>
        <v>2610</v>
      </c>
      <c r="U28" s="197">
        <f>'R3（長野）2021'!$D16</f>
        <v>2620</v>
      </c>
      <c r="V28" s="197">
        <f>'R4（長野）2022'!$D16</f>
        <v>2600</v>
      </c>
      <c r="W28" s="197">
        <f>'R5（長野）2023'!$D16</f>
        <v>2580</v>
      </c>
      <c r="X28" s="197">
        <f>'R6（長野）2024'!$D16</f>
        <v>2580</v>
      </c>
    </row>
    <row r="29" spans="1:24" x14ac:dyDescent="0.15">
      <c r="A29">
        <v>9000</v>
      </c>
      <c r="B29" s="63">
        <v>209</v>
      </c>
      <c r="C29" s="177" t="s">
        <v>121</v>
      </c>
      <c r="D29" s="197"/>
      <c r="E29" s="197">
        <f>'17（長野）2005'!D17</f>
        <v>5310</v>
      </c>
      <c r="F29" s="197">
        <f>'18（長野）2006'!$D17</f>
        <v>5290</v>
      </c>
      <c r="G29" s="197">
        <f>'19（長野）2007'!$D17</f>
        <v>5260</v>
      </c>
      <c r="H29" s="197">
        <f>'20（長野）2008'!$D17</f>
        <v>5220</v>
      </c>
      <c r="I29" s="197">
        <f>'21（長野）2009'!$D17</f>
        <v>5210</v>
      </c>
      <c r="J29" s="197">
        <f>'22（長野）2010'!$D17</f>
        <v>5200</v>
      </c>
      <c r="K29" s="197">
        <f>'23（長野）2011'!$D17</f>
        <v>5200</v>
      </c>
      <c r="L29" s="197">
        <f>'24（長野）2012'!$D17</f>
        <v>5210</v>
      </c>
      <c r="M29" s="197">
        <f>'25（長野）2013'!$D17</f>
        <v>5220</v>
      </c>
      <c r="N29" s="197">
        <f>'26（長野）2014'!$D17</f>
        <v>5220</v>
      </c>
      <c r="O29" s="197">
        <f>'27（長野）2015'!$D17</f>
        <v>5210</v>
      </c>
      <c r="P29" s="197">
        <f>'28（長野）2016'!$D17</f>
        <v>5190</v>
      </c>
      <c r="Q29" s="197">
        <f>'29（長野）2017'!$D17</f>
        <v>5170</v>
      </c>
      <c r="R29" s="197">
        <f>'30（長野）2018'!$D17</f>
        <v>5160</v>
      </c>
      <c r="S29" s="197">
        <f>'R1（長野）2019'!$D17</f>
        <v>5140</v>
      </c>
      <c r="T29" s="197">
        <f>'R2（長野）2020'!$D17</f>
        <v>5120</v>
      </c>
      <c r="U29" s="197">
        <f>'R3（長野）2021'!$D17</f>
        <v>5110</v>
      </c>
      <c r="V29" s="197">
        <f>'R4（長野）2022'!$D17</f>
        <v>5100</v>
      </c>
      <c r="W29" s="197">
        <f>'R5（長野）2023'!$D17</f>
        <v>5100</v>
      </c>
      <c r="X29" s="197">
        <f>'R6（長野）2024'!$D17</f>
        <v>5080</v>
      </c>
    </row>
    <row r="30" spans="1:24" x14ac:dyDescent="0.15">
      <c r="B30" s="168">
        <v>209</v>
      </c>
      <c r="C30" s="81" t="s">
        <v>121</v>
      </c>
      <c r="D30" s="198">
        <f>'16（長野）2004'!D17</f>
        <v>4520</v>
      </c>
      <c r="E30" s="197"/>
      <c r="F30" s="197"/>
      <c r="G30" s="197"/>
      <c r="H30" s="197"/>
      <c r="I30" s="197"/>
      <c r="J30" s="197"/>
      <c r="K30" s="197"/>
      <c r="L30" s="197"/>
      <c r="M30" s="197"/>
      <c r="N30" s="197"/>
      <c r="O30" s="197"/>
      <c r="P30" s="197"/>
      <c r="Q30" s="197"/>
      <c r="R30" s="197"/>
      <c r="S30" s="197"/>
      <c r="T30" s="197"/>
      <c r="U30" s="197"/>
      <c r="V30" s="197"/>
      <c r="W30" s="197"/>
      <c r="X30" s="197"/>
    </row>
    <row r="31" spans="1:24" x14ac:dyDescent="0.15">
      <c r="B31" s="168">
        <v>381</v>
      </c>
      <c r="C31" s="81" t="s">
        <v>152</v>
      </c>
      <c r="D31" s="198">
        <f>'16（長野）2004'!D48</f>
        <v>608</v>
      </c>
      <c r="E31" s="197"/>
      <c r="F31" s="197"/>
      <c r="G31" s="197"/>
      <c r="H31" s="197"/>
      <c r="I31" s="197"/>
      <c r="J31" s="197"/>
      <c r="K31" s="197"/>
      <c r="L31" s="197"/>
      <c r="M31" s="197"/>
      <c r="N31" s="197"/>
      <c r="O31" s="197"/>
      <c r="P31" s="197"/>
      <c r="Q31" s="197"/>
      <c r="R31" s="197"/>
      <c r="S31" s="197"/>
      <c r="T31" s="197"/>
      <c r="U31" s="197"/>
      <c r="V31" s="197"/>
      <c r="W31" s="197"/>
      <c r="X31" s="197"/>
    </row>
    <row r="32" spans="1:24" x14ac:dyDescent="0.15">
      <c r="B32" s="169">
        <v>387</v>
      </c>
      <c r="C32" s="170" t="s">
        <v>158</v>
      </c>
      <c r="D32" s="198">
        <f>'16（長野）2004'!D54</f>
        <v>218</v>
      </c>
      <c r="E32" s="197"/>
      <c r="F32" s="197"/>
      <c r="G32" s="197"/>
      <c r="H32" s="197"/>
      <c r="I32" s="197"/>
      <c r="J32" s="197"/>
      <c r="K32" s="197"/>
      <c r="L32" s="197"/>
      <c r="M32" s="197"/>
      <c r="N32" s="197"/>
      <c r="O32" s="197"/>
      <c r="P32" s="197"/>
      <c r="Q32" s="197"/>
      <c r="R32" s="197"/>
      <c r="S32" s="197"/>
      <c r="T32" s="197"/>
      <c r="U32" s="197"/>
      <c r="V32" s="197"/>
      <c r="W32" s="197"/>
      <c r="X32" s="197"/>
    </row>
    <row r="33" spans="1:24" x14ac:dyDescent="0.15">
      <c r="A33">
        <v>10000</v>
      </c>
      <c r="B33" s="71">
        <v>210</v>
      </c>
      <c r="C33" s="72" t="s">
        <v>122</v>
      </c>
      <c r="D33" s="197">
        <f>'16（長野）2004'!D18</f>
        <v>1980</v>
      </c>
      <c r="E33" s="197">
        <f>'17（長野）2005'!D18</f>
        <v>1960</v>
      </c>
      <c r="F33" s="197">
        <f>'18（長野）2006'!$D18</f>
        <v>1950</v>
      </c>
      <c r="G33" s="197">
        <f>'19（長野）2007'!$D18</f>
        <v>1930</v>
      </c>
      <c r="H33" s="197">
        <f>'20（長野）2008'!$D18</f>
        <v>1910</v>
      </c>
      <c r="I33" s="197">
        <f>'21（長野）2009'!$D18</f>
        <v>1890</v>
      </c>
      <c r="J33" s="197">
        <f>'22（長野）2010'!$D18</f>
        <v>1890</v>
      </c>
      <c r="K33" s="197">
        <f>'23（長野）2011'!$D18</f>
        <v>1890</v>
      </c>
      <c r="L33" s="197">
        <f>'24（長野）2012'!$D18</f>
        <v>1890</v>
      </c>
      <c r="M33" s="197">
        <f>'25（長野）2013'!$D18</f>
        <v>1890</v>
      </c>
      <c r="N33" s="197">
        <f>'26（長野）2014'!$D18</f>
        <v>1880</v>
      </c>
      <c r="O33" s="197">
        <f>'27（長野）2015'!$D18</f>
        <v>1880</v>
      </c>
      <c r="P33" s="197">
        <f>'28（長野）2016'!$D18</f>
        <v>1870</v>
      </c>
      <c r="Q33" s="197">
        <f>'29（長野）2017'!$D18</f>
        <v>1860</v>
      </c>
      <c r="R33" s="197">
        <f>'30（長野）2018'!$D18</f>
        <v>1850</v>
      </c>
      <c r="S33" s="197">
        <f>'R1（長野）2019'!$D18</f>
        <v>1830</v>
      </c>
      <c r="T33" s="197">
        <f>'R2（長野）2020'!$D18</f>
        <v>1820</v>
      </c>
      <c r="U33" s="197">
        <f>'R3（長野）2021'!$D18</f>
        <v>1820</v>
      </c>
      <c r="V33" s="197">
        <f>'R4（長野）2022'!$D18</f>
        <v>1820</v>
      </c>
      <c r="W33" s="197">
        <f>'R5（長野）2023'!$D18</f>
        <v>1810</v>
      </c>
      <c r="X33" s="197">
        <f>'R6（長野）2024'!$D18</f>
        <v>1800</v>
      </c>
    </row>
    <row r="34" spans="1:24" x14ac:dyDescent="0.15">
      <c r="A34">
        <v>11000</v>
      </c>
      <c r="B34" s="63">
        <v>211</v>
      </c>
      <c r="C34" s="177" t="s">
        <v>123</v>
      </c>
      <c r="D34" s="197"/>
      <c r="E34" s="197">
        <f>'17（長野）2005'!D19</f>
        <v>3160</v>
      </c>
      <c r="F34" s="197">
        <f>'18（長野）2006'!$D19</f>
        <v>3140</v>
      </c>
      <c r="G34" s="197">
        <f>'19（長野）2007'!$D19</f>
        <v>3100</v>
      </c>
      <c r="H34" s="197">
        <f>'20（長野）2008'!$D19</f>
        <v>3090</v>
      </c>
      <c r="I34" s="197">
        <f>'21（長野）2009'!$D19</f>
        <v>3090</v>
      </c>
      <c r="J34" s="197">
        <f>'22（長野）2010'!$D19</f>
        <v>3080</v>
      </c>
      <c r="K34" s="197">
        <f>'23（長野）2011'!$D19</f>
        <v>3060</v>
      </c>
      <c r="L34" s="197">
        <f>'24（長野）2012'!$D19</f>
        <v>3060</v>
      </c>
      <c r="M34" s="197">
        <f>'25（長野）2013'!$D19</f>
        <v>3050</v>
      </c>
      <c r="N34" s="197">
        <f>'26（長野）2014'!$D19</f>
        <v>3030</v>
      </c>
      <c r="O34" s="197">
        <f>'27（長野）2015'!$D19</f>
        <v>3010</v>
      </c>
      <c r="P34" s="197">
        <f>'28（長野）2016'!$D19</f>
        <v>2990</v>
      </c>
      <c r="Q34" s="197">
        <f>'29（長野）2017'!$D19</f>
        <v>2970</v>
      </c>
      <c r="R34" s="197">
        <f>'30（長野）2018'!$D19</f>
        <v>2970</v>
      </c>
      <c r="S34" s="197">
        <f>'R1（長野）2019'!$D19</f>
        <v>2950</v>
      </c>
      <c r="T34" s="197">
        <f>'R2（長野）2020'!$D19</f>
        <v>2950</v>
      </c>
      <c r="U34" s="197">
        <f>'R3（長野）2021'!$D19</f>
        <v>2950</v>
      </c>
      <c r="V34" s="197">
        <f>'R4（長野）2022'!$D19</f>
        <v>2950</v>
      </c>
      <c r="W34" s="197">
        <f>'R5（長野）2023'!$D19</f>
        <v>2890</v>
      </c>
      <c r="X34" s="197">
        <f>'R6（長野）2024'!$D19</f>
        <v>2880</v>
      </c>
    </row>
    <row r="35" spans="1:24" x14ac:dyDescent="0.15">
      <c r="B35" s="217">
        <v>211</v>
      </c>
      <c r="C35" s="140" t="s">
        <v>123</v>
      </c>
      <c r="D35" s="198">
        <f>'16（長野）2004'!D19</f>
        <v>2540</v>
      </c>
      <c r="E35" s="197"/>
      <c r="F35" s="197"/>
      <c r="G35" s="197"/>
      <c r="H35" s="197"/>
      <c r="I35" s="197"/>
      <c r="J35" s="197"/>
      <c r="K35" s="197"/>
      <c r="L35" s="197"/>
      <c r="M35" s="197"/>
      <c r="N35" s="197"/>
      <c r="O35" s="197"/>
      <c r="P35" s="197"/>
      <c r="Q35" s="197"/>
      <c r="R35" s="197"/>
      <c r="S35" s="197"/>
      <c r="T35" s="197"/>
      <c r="U35" s="197"/>
      <c r="V35" s="197"/>
      <c r="W35" s="197"/>
      <c r="X35" s="197"/>
    </row>
    <row r="36" spans="1:24" x14ac:dyDescent="0.15">
      <c r="B36" s="218">
        <v>601</v>
      </c>
      <c r="C36" s="219" t="s">
        <v>222</v>
      </c>
      <c r="D36" s="198">
        <f>'16（長野）2004'!D118</f>
        <v>649</v>
      </c>
      <c r="E36" s="197"/>
      <c r="F36" s="197"/>
      <c r="G36" s="197"/>
      <c r="H36" s="197"/>
      <c r="I36" s="197"/>
      <c r="J36" s="197"/>
      <c r="K36" s="197"/>
      <c r="L36" s="197"/>
      <c r="M36" s="197"/>
      <c r="N36" s="197"/>
      <c r="O36" s="197"/>
      <c r="P36" s="197"/>
      <c r="Q36" s="197"/>
      <c r="R36" s="197"/>
      <c r="S36" s="197"/>
      <c r="T36" s="197"/>
      <c r="U36" s="197"/>
      <c r="V36" s="197"/>
      <c r="W36" s="197"/>
      <c r="X36" s="197"/>
    </row>
    <row r="37" spans="1:24" x14ac:dyDescent="0.15">
      <c r="A37">
        <v>12000</v>
      </c>
      <c r="B37" s="63">
        <v>212</v>
      </c>
      <c r="C37" s="177" t="s">
        <v>124</v>
      </c>
      <c r="D37" s="197"/>
      <c r="E37" s="197">
        <f>'17（長野）2005'!D20</f>
        <v>2630</v>
      </c>
      <c r="F37" s="197">
        <f>'18（長野）2006'!$D20</f>
        <v>2620</v>
      </c>
      <c r="G37" s="197">
        <f>'19（長野）2007'!$D20</f>
        <v>2610</v>
      </c>
      <c r="H37" s="197">
        <f>'20（長野）2008'!$D20</f>
        <v>2610</v>
      </c>
      <c r="I37" s="197">
        <f>'21（長野）2009'!$D20</f>
        <v>2610</v>
      </c>
      <c r="J37" s="197">
        <f>'22（長野）2010'!$D20</f>
        <v>2600</v>
      </c>
      <c r="K37" s="197">
        <f>'23（長野）2011'!$D20</f>
        <v>2600</v>
      </c>
      <c r="L37" s="197">
        <f>'24（長野）2012'!$D20</f>
        <v>2590</v>
      </c>
      <c r="M37" s="197">
        <f>'25（長野）2013'!$D20</f>
        <v>2590</v>
      </c>
      <c r="N37" s="197">
        <f>'26（長野）2014'!$D20</f>
        <v>2590</v>
      </c>
      <c r="O37" s="197">
        <f>'27（長野）2015'!$D20</f>
        <v>2570</v>
      </c>
      <c r="P37" s="197">
        <f>'28（長野）2016'!$D20</f>
        <v>2540</v>
      </c>
      <c r="Q37" s="197">
        <f>'29（長野）2017'!$D20</f>
        <v>2510</v>
      </c>
      <c r="R37" s="197">
        <f>'30（長野）2018'!$D20</f>
        <v>2480</v>
      </c>
      <c r="S37" s="197">
        <f>'R1（長野）2019'!$D20</f>
        <v>2450</v>
      </c>
      <c r="T37" s="197">
        <f>'R2（長野）2020'!$D20</f>
        <v>2430</v>
      </c>
      <c r="U37" s="197">
        <f>'R3（長野）2021'!$D20</f>
        <v>2420</v>
      </c>
      <c r="V37" s="197">
        <f>'R4（長野）2022'!$D20</f>
        <v>2410</v>
      </c>
      <c r="W37" s="197">
        <f>'R5（長野）2023'!$D20</f>
        <v>2410</v>
      </c>
      <c r="X37" s="197">
        <f>'R6（長野）2024'!$D20</f>
        <v>2390</v>
      </c>
    </row>
    <row r="38" spans="1:24" x14ac:dyDescent="0.15">
      <c r="B38" s="220">
        <v>212</v>
      </c>
      <c r="C38" s="157" t="s">
        <v>124</v>
      </c>
      <c r="D38" s="198">
        <f>'16（長野）2004'!D20</f>
        <v>2320</v>
      </c>
      <c r="E38" s="197"/>
      <c r="F38" s="197"/>
      <c r="G38" s="197"/>
      <c r="H38" s="197"/>
      <c r="I38" s="197"/>
      <c r="J38" s="197"/>
      <c r="K38" s="197"/>
      <c r="L38" s="197"/>
      <c r="M38" s="197"/>
      <c r="N38" s="197"/>
      <c r="O38" s="197"/>
      <c r="P38" s="197"/>
      <c r="Q38" s="197"/>
      <c r="R38" s="197"/>
      <c r="S38" s="197"/>
      <c r="T38" s="197"/>
      <c r="U38" s="197"/>
      <c r="V38" s="197"/>
      <c r="W38" s="197"/>
      <c r="X38" s="197"/>
    </row>
    <row r="39" spans="1:24" x14ac:dyDescent="0.15">
      <c r="B39" s="220">
        <v>483</v>
      </c>
      <c r="C39" s="157" t="s">
        <v>206</v>
      </c>
      <c r="D39" s="198">
        <f>'16（長野）2004'!D102</f>
        <v>139</v>
      </c>
      <c r="E39" s="197"/>
      <c r="F39" s="197"/>
      <c r="G39" s="197"/>
      <c r="H39" s="197"/>
      <c r="I39" s="197"/>
      <c r="J39" s="197"/>
      <c r="K39" s="197"/>
      <c r="L39" s="197"/>
      <c r="M39" s="197"/>
      <c r="N39" s="197"/>
      <c r="O39" s="197"/>
      <c r="P39" s="197"/>
      <c r="Q39" s="197"/>
      <c r="R39" s="197"/>
      <c r="S39" s="197"/>
      <c r="T39" s="197"/>
      <c r="U39" s="197"/>
      <c r="V39" s="197"/>
      <c r="W39" s="197"/>
      <c r="X39" s="197"/>
    </row>
    <row r="40" spans="1:24" x14ac:dyDescent="0.15">
      <c r="B40" s="221">
        <v>484</v>
      </c>
      <c r="C40" s="222" t="s">
        <v>207</v>
      </c>
      <c r="D40" s="198">
        <f>'16（長野）2004'!D103</f>
        <v>174</v>
      </c>
      <c r="E40" s="197"/>
      <c r="F40" s="197"/>
      <c r="G40" s="197"/>
      <c r="H40" s="197"/>
      <c r="I40" s="197"/>
      <c r="J40" s="197"/>
      <c r="K40" s="197"/>
      <c r="L40" s="197"/>
      <c r="M40" s="197"/>
      <c r="N40" s="197"/>
      <c r="O40" s="197"/>
      <c r="P40" s="197"/>
      <c r="Q40" s="197"/>
      <c r="R40" s="197"/>
      <c r="S40" s="197"/>
      <c r="T40" s="197"/>
      <c r="U40" s="197"/>
      <c r="V40" s="197"/>
      <c r="W40" s="197"/>
      <c r="X40" s="197"/>
    </row>
    <row r="41" spans="1:24" x14ac:dyDescent="0.15">
      <c r="A41">
        <v>13000</v>
      </c>
      <c r="B41" s="71">
        <v>213</v>
      </c>
      <c r="C41" s="72" t="s">
        <v>125</v>
      </c>
      <c r="D41" s="197">
        <f>'16（長野）2004'!D21</f>
        <v>3610</v>
      </c>
      <c r="E41" s="197">
        <f>'17（長野）2005'!D21</f>
        <v>3570</v>
      </c>
      <c r="F41" s="197">
        <f>'18（長野）2006'!$D21</f>
        <v>3530</v>
      </c>
      <c r="G41" s="197">
        <f>'19（長野）2007'!$D21</f>
        <v>3490</v>
      </c>
      <c r="H41" s="197">
        <f>'20（長野）2008'!$D21</f>
        <v>3470</v>
      </c>
      <c r="I41" s="197">
        <f>'21（長野）2009'!$D21</f>
        <v>3470</v>
      </c>
      <c r="J41" s="197">
        <f>'22（長野）2010'!$D21</f>
        <v>3470</v>
      </c>
      <c r="K41" s="197">
        <f>'23（長野）2011'!$D21</f>
        <v>3470</v>
      </c>
      <c r="L41" s="197">
        <f>'24（長野）2012'!$D21</f>
        <v>3430</v>
      </c>
      <c r="M41" s="197">
        <f>'25（長野）2013'!$D21</f>
        <v>3430</v>
      </c>
      <c r="N41" s="197">
        <f>'26（長野）2014'!$D21</f>
        <v>3420</v>
      </c>
      <c r="O41" s="197">
        <f>'27（長野）2015'!$D21</f>
        <v>3400</v>
      </c>
      <c r="P41" s="197">
        <f>'28（長野）2016'!$D21</f>
        <v>3380</v>
      </c>
      <c r="Q41" s="197">
        <f>'29（長野）2017'!$D21</f>
        <v>3360</v>
      </c>
      <c r="R41" s="197">
        <f>'30（長野）2018'!$D21</f>
        <v>3350</v>
      </c>
      <c r="S41" s="197">
        <f>'R1（長野）2019'!$D21</f>
        <v>3340</v>
      </c>
      <c r="T41" s="197">
        <f>'R2（長野）2020'!$D21</f>
        <v>3310</v>
      </c>
      <c r="U41" s="197">
        <f>'R3（長野）2021'!$D21</f>
        <v>3300</v>
      </c>
      <c r="V41" s="197">
        <f>'R4（長野）2022'!$D21</f>
        <v>3280</v>
      </c>
      <c r="W41" s="197">
        <f>'R5（長野）2023'!$D21</f>
        <v>3240</v>
      </c>
      <c r="X41" s="197">
        <f>'R6（長野）2024'!$D21</f>
        <v>3190</v>
      </c>
    </row>
    <row r="42" spans="1:24" x14ac:dyDescent="0.15">
      <c r="A42">
        <v>14000</v>
      </c>
      <c r="B42" s="71">
        <v>214</v>
      </c>
      <c r="C42" s="72" t="s">
        <v>126</v>
      </c>
      <c r="D42" s="197">
        <f>'16（長野）2004'!D22</f>
        <v>2630</v>
      </c>
      <c r="E42" s="197">
        <f>'17（長野）2005'!D22</f>
        <v>2610</v>
      </c>
      <c r="F42" s="197">
        <f>'18（長野）2006'!$D22</f>
        <v>2590</v>
      </c>
      <c r="G42" s="197">
        <f>'19（長野）2007'!$D22</f>
        <v>2570</v>
      </c>
      <c r="H42" s="197">
        <f>'20（長野）2008'!$D22</f>
        <v>2550</v>
      </c>
      <c r="I42" s="197">
        <f>'21（長野）2009'!$D22</f>
        <v>2540</v>
      </c>
      <c r="J42" s="197">
        <f>'22（長野）2010'!$D22</f>
        <v>2540</v>
      </c>
      <c r="K42" s="197">
        <f>'23（長野）2011'!$D22</f>
        <v>2530</v>
      </c>
      <c r="L42" s="197">
        <f>'24（長野）2012'!$D22</f>
        <v>2520</v>
      </c>
      <c r="M42" s="197">
        <f>'25（長野）2013'!$D22</f>
        <v>2500</v>
      </c>
      <c r="N42" s="197">
        <f>'26（長野）2014'!$D22</f>
        <v>2480</v>
      </c>
      <c r="O42" s="197">
        <f>'27（長野）2015'!$D22</f>
        <v>2460</v>
      </c>
      <c r="P42" s="197">
        <f>'28（長野）2016'!$D22</f>
        <v>2450</v>
      </c>
      <c r="Q42" s="197">
        <f>'29（長野）2017'!$D22</f>
        <v>2430</v>
      </c>
      <c r="R42" s="197">
        <f>'30（長野）2018'!$D22</f>
        <v>2390</v>
      </c>
      <c r="S42" s="197">
        <f>'R1（長野）2019'!$D22</f>
        <v>2330</v>
      </c>
      <c r="T42" s="197">
        <f>'R2（長野）2020'!$D22</f>
        <v>2320</v>
      </c>
      <c r="U42" s="197">
        <f>'R3（長野）2021'!$D22</f>
        <v>2330</v>
      </c>
      <c r="V42" s="197">
        <f>'R4（長野）2022'!$D22</f>
        <v>2330</v>
      </c>
      <c r="W42" s="197">
        <f>'R5（長野）2023'!$D22</f>
        <v>2330</v>
      </c>
      <c r="X42" s="197">
        <f>'R6（長野）2024'!$D22</f>
        <v>2320</v>
      </c>
    </row>
    <row r="43" spans="1:24" x14ac:dyDescent="0.15">
      <c r="A43">
        <v>15000</v>
      </c>
      <c r="B43" s="63">
        <v>215</v>
      </c>
      <c r="C43" s="177" t="s">
        <v>127</v>
      </c>
      <c r="D43" s="197"/>
      <c r="E43" s="197">
        <f>'17（長野）2005'!D23</f>
        <v>3090</v>
      </c>
      <c r="F43" s="197">
        <f>'18（長野）2006'!$D23</f>
        <v>3080</v>
      </c>
      <c r="G43" s="197">
        <f>'19（長野）2007'!$D23</f>
        <v>3060</v>
      </c>
      <c r="H43" s="197">
        <f>'20（長野）2008'!$D23</f>
        <v>3060</v>
      </c>
      <c r="I43" s="197">
        <f>'21（長野）2009'!$D23</f>
        <v>3070</v>
      </c>
      <c r="J43" s="197">
        <f>'22（長野）2010'!$D23</f>
        <v>3070</v>
      </c>
      <c r="K43" s="197">
        <f>'23（長野）2011'!$D23</f>
        <v>3060</v>
      </c>
      <c r="L43" s="197">
        <f>'24（長野）2012'!$D23</f>
        <v>3050</v>
      </c>
      <c r="M43" s="197">
        <f>'25（長野）2013'!$D23</f>
        <v>3050</v>
      </c>
      <c r="N43" s="197">
        <f>'26（長野）2014'!$D23</f>
        <v>3040</v>
      </c>
      <c r="O43" s="197">
        <f>'27（長野）2015'!$D23</f>
        <v>3020</v>
      </c>
      <c r="P43" s="197">
        <f>'28（長野）2016'!$D23</f>
        <v>2990</v>
      </c>
      <c r="Q43" s="197">
        <f>'29（長野）2017'!$D23</f>
        <v>2970</v>
      </c>
      <c r="R43" s="197">
        <f>'30（長野）2018'!$D23</f>
        <v>2950</v>
      </c>
      <c r="S43" s="197">
        <f>'R1（長野）2019'!$D23</f>
        <v>2920</v>
      </c>
      <c r="T43" s="197">
        <f>'R2（長野）2020'!$D23</f>
        <v>2890</v>
      </c>
      <c r="U43" s="197">
        <f>'R3（長野）2021'!$D23</f>
        <v>2880</v>
      </c>
      <c r="V43" s="197">
        <f>'R4（長野）2022'!$D23</f>
        <v>2870</v>
      </c>
      <c r="W43" s="197">
        <f>'R5（長野）2023'!$D23</f>
        <v>2870</v>
      </c>
      <c r="X43" s="197">
        <f>'R6（長野）2024'!$D23</f>
        <v>2870</v>
      </c>
    </row>
    <row r="44" spans="1:24" x14ac:dyDescent="0.15">
      <c r="B44" s="223">
        <v>215</v>
      </c>
      <c r="C44" s="142" t="s">
        <v>127</v>
      </c>
      <c r="D44" s="198">
        <f>'16（長野）2004'!D23</f>
        <v>3090</v>
      </c>
      <c r="E44" s="197"/>
      <c r="F44" s="197"/>
      <c r="G44" s="197"/>
      <c r="H44" s="197"/>
      <c r="I44" s="197"/>
      <c r="J44" s="197"/>
      <c r="K44" s="197"/>
      <c r="L44" s="197"/>
      <c r="M44" s="197"/>
      <c r="N44" s="197"/>
      <c r="O44" s="197"/>
      <c r="P44" s="197"/>
      <c r="Q44" s="197"/>
      <c r="R44" s="197"/>
      <c r="S44" s="197"/>
      <c r="T44" s="197"/>
      <c r="U44" s="197"/>
      <c r="V44" s="197"/>
      <c r="W44" s="197"/>
      <c r="X44" s="197"/>
    </row>
    <row r="45" spans="1:24" x14ac:dyDescent="0.15">
      <c r="B45" s="224">
        <v>424</v>
      </c>
      <c r="C45" s="225" t="s">
        <v>180</v>
      </c>
      <c r="D45" s="198">
        <f>'16（長野）2004'!D76</f>
        <v>23</v>
      </c>
      <c r="E45" s="197"/>
      <c r="F45" s="197"/>
      <c r="G45" s="197"/>
      <c r="H45" s="197"/>
      <c r="I45" s="197"/>
      <c r="J45" s="197"/>
      <c r="K45" s="197"/>
      <c r="L45" s="197"/>
      <c r="M45" s="197"/>
      <c r="N45" s="197"/>
      <c r="O45" s="197"/>
      <c r="P45" s="197"/>
      <c r="Q45" s="197"/>
      <c r="R45" s="197"/>
      <c r="S45" s="197"/>
      <c r="T45" s="197"/>
      <c r="U45" s="197"/>
      <c r="V45" s="197"/>
      <c r="W45" s="197"/>
      <c r="X45" s="197"/>
    </row>
    <row r="46" spans="1:24" x14ac:dyDescent="0.15">
      <c r="A46">
        <v>16000</v>
      </c>
      <c r="B46" s="204">
        <v>217</v>
      </c>
      <c r="C46" s="194" t="s">
        <v>128</v>
      </c>
      <c r="D46" s="197"/>
      <c r="E46" s="197">
        <f>'17（長野）2005'!D24</f>
        <v>6870</v>
      </c>
      <c r="F46" s="197">
        <f>'18（長野）2006'!$D24</f>
        <v>6830</v>
      </c>
      <c r="G46" s="197">
        <f>'19（長野）2007'!$D24</f>
        <v>6770</v>
      </c>
      <c r="H46" s="197">
        <f>'20（長野）2008'!$D24</f>
        <v>6730</v>
      </c>
      <c r="I46" s="197">
        <f>'21（長野）2009'!$D24</f>
        <v>6720</v>
      </c>
      <c r="J46" s="197">
        <f>'22（長野）2010'!$D24</f>
        <v>6710</v>
      </c>
      <c r="K46" s="197">
        <f>'23（長野）2011'!$D24</f>
        <v>6700</v>
      </c>
      <c r="L46" s="197">
        <f>'24（長野）2012'!$D24</f>
        <v>6720</v>
      </c>
      <c r="M46" s="197">
        <f>'25（長野）2013'!$D24</f>
        <v>6600</v>
      </c>
      <c r="N46" s="197">
        <f>'26（長野）2014'!$D24</f>
        <v>6580</v>
      </c>
      <c r="O46" s="197">
        <f>'27（長野）2015'!$D24</f>
        <v>6530</v>
      </c>
      <c r="P46" s="197">
        <f>'28（長野）2016'!$D24</f>
        <v>6480</v>
      </c>
      <c r="Q46" s="197">
        <f>'29（長野）2017'!$D24</f>
        <v>6450</v>
      </c>
      <c r="R46" s="197">
        <f>'30（長野）2018'!$D24</f>
        <v>6430</v>
      </c>
      <c r="S46" s="197">
        <f>'R1（長野）2019'!$D24</f>
        <v>6400</v>
      </c>
      <c r="T46" s="197">
        <f>'R2（長野）2020'!$D24</f>
        <v>6280</v>
      </c>
      <c r="U46" s="197">
        <f>'R3（長野）2021'!$D24</f>
        <v>6320</v>
      </c>
      <c r="V46" s="197">
        <f>'R4（長野）2022'!$D24</f>
        <v>6300</v>
      </c>
      <c r="W46" s="197">
        <f>'R5（長野）2023'!$D24</f>
        <v>6260</v>
      </c>
      <c r="X46" s="197">
        <f>'R6（長野）2024'!$D24</f>
        <v>6210</v>
      </c>
    </row>
    <row r="47" spans="1:24" x14ac:dyDescent="0.15">
      <c r="B47" s="226">
        <v>217</v>
      </c>
      <c r="C47" s="144" t="s">
        <v>128</v>
      </c>
      <c r="D47" s="198">
        <f>'16（長野）2004'!D24</f>
        <v>3570</v>
      </c>
      <c r="E47" s="198"/>
      <c r="F47" s="197"/>
      <c r="G47" s="197"/>
      <c r="H47" s="197"/>
      <c r="I47" s="197"/>
      <c r="J47" s="197"/>
      <c r="K47" s="197"/>
      <c r="L47" s="197"/>
      <c r="M47" s="197"/>
      <c r="N47" s="197"/>
      <c r="O47" s="197"/>
      <c r="P47" s="197"/>
      <c r="Q47" s="197"/>
      <c r="R47" s="197"/>
      <c r="S47" s="197"/>
      <c r="T47" s="197"/>
      <c r="U47" s="197"/>
      <c r="V47" s="197"/>
      <c r="W47" s="197"/>
      <c r="X47" s="197"/>
    </row>
    <row r="48" spans="1:24" x14ac:dyDescent="0.15">
      <c r="B48" s="226">
        <v>301</v>
      </c>
      <c r="C48" s="144" t="s">
        <v>131</v>
      </c>
      <c r="D48" s="198">
        <f>'16（長野）2004'!D27</f>
        <v>818</v>
      </c>
      <c r="E48" s="198"/>
      <c r="F48" s="197"/>
      <c r="G48" s="197"/>
      <c r="H48" s="197"/>
      <c r="I48" s="197"/>
      <c r="J48" s="197"/>
      <c r="K48" s="197"/>
      <c r="L48" s="197"/>
      <c r="M48" s="197"/>
      <c r="N48" s="197"/>
      <c r="O48" s="197"/>
      <c r="P48" s="197"/>
      <c r="Q48" s="197"/>
      <c r="R48" s="197"/>
      <c r="S48" s="197"/>
      <c r="T48" s="197"/>
      <c r="U48" s="197"/>
      <c r="V48" s="197"/>
      <c r="W48" s="197"/>
      <c r="X48" s="197"/>
    </row>
    <row r="49" spans="1:24" x14ac:dyDescent="0.15">
      <c r="B49" s="226">
        <v>322</v>
      </c>
      <c r="C49" s="144" t="s">
        <v>139</v>
      </c>
      <c r="D49" s="198">
        <f>'16（長野）2004'!D35</f>
        <v>1810</v>
      </c>
      <c r="E49" s="198"/>
      <c r="F49" s="197"/>
      <c r="G49" s="197"/>
      <c r="H49" s="197"/>
      <c r="I49" s="197"/>
      <c r="J49" s="197"/>
      <c r="K49" s="197"/>
      <c r="L49" s="197"/>
      <c r="M49" s="197"/>
      <c r="N49" s="197"/>
      <c r="O49" s="197"/>
      <c r="P49" s="197"/>
      <c r="Q49" s="197"/>
      <c r="R49" s="197"/>
      <c r="S49" s="197"/>
      <c r="T49" s="197"/>
      <c r="U49" s="197"/>
      <c r="V49" s="197"/>
      <c r="W49" s="197"/>
      <c r="X49" s="197"/>
    </row>
    <row r="50" spans="1:24" x14ac:dyDescent="0.15">
      <c r="B50" s="227">
        <v>325</v>
      </c>
      <c r="C50" s="228" t="s">
        <v>142</v>
      </c>
      <c r="D50" s="198">
        <f>'16（長野）2004'!D38</f>
        <v>690</v>
      </c>
      <c r="E50" s="198"/>
      <c r="F50" s="197"/>
      <c r="G50" s="197"/>
      <c r="H50" s="197"/>
      <c r="I50" s="197"/>
      <c r="J50" s="197"/>
      <c r="K50" s="197"/>
      <c r="L50" s="197"/>
      <c r="M50" s="197"/>
      <c r="N50" s="197"/>
      <c r="O50" s="197"/>
      <c r="P50" s="197"/>
      <c r="Q50" s="197"/>
      <c r="R50" s="197"/>
      <c r="S50" s="197"/>
      <c r="T50" s="197"/>
      <c r="U50" s="197"/>
      <c r="V50" s="197"/>
      <c r="W50" s="197"/>
      <c r="X50" s="197"/>
    </row>
    <row r="51" spans="1:24" x14ac:dyDescent="0.15">
      <c r="A51">
        <v>17000</v>
      </c>
      <c r="B51" s="71">
        <v>218</v>
      </c>
      <c r="C51" s="72" t="s">
        <v>129</v>
      </c>
      <c r="D51" s="197">
        <f>'16（長野）2004'!D25</f>
        <v>1670</v>
      </c>
      <c r="E51" s="197">
        <f>'17（長野）2005'!D25</f>
        <v>1660</v>
      </c>
      <c r="F51" s="197">
        <f>'18（長野）2006'!$D25</f>
        <v>1650</v>
      </c>
      <c r="G51" s="197">
        <f>'19（長野）2007'!$D25</f>
        <v>1650</v>
      </c>
      <c r="H51" s="197">
        <f>'20（長野）2008'!$D25</f>
        <v>1640</v>
      </c>
      <c r="I51" s="197">
        <f>'21（長野）2009'!$D25</f>
        <v>1630</v>
      </c>
      <c r="J51" s="197">
        <f>'22（長野）2010'!$D25</f>
        <v>1630</v>
      </c>
      <c r="K51" s="197">
        <f>'23（長野）2011'!$D25</f>
        <v>1620</v>
      </c>
      <c r="L51" s="197">
        <f>'24（長野）2012'!$D25</f>
        <v>1620</v>
      </c>
      <c r="M51" s="197">
        <f>'25（長野）2013'!$D25</f>
        <v>1610</v>
      </c>
      <c r="N51" s="197">
        <f>'26（長野）2014'!$D25</f>
        <v>1590</v>
      </c>
      <c r="O51" s="197">
        <f>'27（長野）2015'!$D25</f>
        <v>1570</v>
      </c>
      <c r="P51" s="197">
        <f>'28（長野）2016'!$D25</f>
        <v>1560</v>
      </c>
      <c r="Q51" s="197">
        <f>'29（長野）2017'!$D25</f>
        <v>1550</v>
      </c>
      <c r="R51" s="197">
        <f>'30（長野）2018'!$D25</f>
        <v>1550</v>
      </c>
      <c r="S51" s="197">
        <f>'R1（長野）2019'!$D25</f>
        <v>1550</v>
      </c>
      <c r="T51" s="197">
        <f>'R2（長野）2020'!$D25</f>
        <v>1540</v>
      </c>
      <c r="U51" s="197">
        <f>'R3（長野）2021'!$D25</f>
        <v>1540</v>
      </c>
      <c r="V51" s="197">
        <f>'R4（長野）2022'!$D25</f>
        <v>1540</v>
      </c>
      <c r="W51" s="197">
        <f>'R5（長野）2023'!$D25</f>
        <v>1520</v>
      </c>
      <c r="X51" s="197">
        <f>'R6（長野）2024'!$D25</f>
        <v>1520</v>
      </c>
    </row>
    <row r="52" spans="1:24" x14ac:dyDescent="0.15">
      <c r="A52">
        <v>18000</v>
      </c>
      <c r="B52" s="71">
        <v>219</v>
      </c>
      <c r="C52" s="72" t="s">
        <v>130</v>
      </c>
      <c r="D52" s="197">
        <f>'16（長野）2004'!D26</f>
        <v>2500</v>
      </c>
      <c r="E52" s="197">
        <f>'17（長野）2005'!D26</f>
        <v>2490</v>
      </c>
      <c r="F52" s="197">
        <f>'18（長野）2006'!$D26</f>
        <v>2470</v>
      </c>
      <c r="G52" s="197">
        <f>'19（長野）2007'!$D26</f>
        <v>2460</v>
      </c>
      <c r="H52" s="197">
        <f>'20（長野）2008'!$D26</f>
        <v>2440</v>
      </c>
      <c r="I52" s="197">
        <f>'21（長野）2009'!$D26</f>
        <v>2440</v>
      </c>
      <c r="J52" s="197">
        <f>'22（長野）2010'!$D26</f>
        <v>2440</v>
      </c>
      <c r="K52" s="197">
        <f>'23（長野）2011'!$D26</f>
        <v>2440</v>
      </c>
      <c r="L52" s="197">
        <f>'24（長野）2012'!$D26</f>
        <v>2440</v>
      </c>
      <c r="M52" s="197">
        <f>'25（長野）2013'!$D26</f>
        <v>2420</v>
      </c>
      <c r="N52" s="197">
        <f>'26（長野）2014'!$D26</f>
        <v>2420</v>
      </c>
      <c r="O52" s="197">
        <f>'27（長野）2015'!$D26</f>
        <v>2390</v>
      </c>
      <c r="P52" s="197">
        <f>'28（長野）2016'!$D26</f>
        <v>2370</v>
      </c>
      <c r="Q52" s="197">
        <f>'29（長野）2017'!$D26</f>
        <v>2360</v>
      </c>
      <c r="R52" s="197">
        <f>'30（長野）2018'!$D26</f>
        <v>2330</v>
      </c>
      <c r="S52" s="197">
        <f>'R1（長野）2019'!$D26</f>
        <v>2360</v>
      </c>
      <c r="T52" s="197">
        <f>'R2（長野）2020'!$D26</f>
        <v>2340</v>
      </c>
      <c r="U52" s="197">
        <f>'R3（長野）2021'!$D26</f>
        <v>2360</v>
      </c>
      <c r="V52" s="197">
        <f>'R4（長野）2022'!$D26</f>
        <v>2360</v>
      </c>
      <c r="W52" s="197">
        <f>'R5（長野）2023'!$D26</f>
        <v>2350</v>
      </c>
      <c r="X52" s="197">
        <f>'R6（長野）2024'!$D26</f>
        <v>2340</v>
      </c>
    </row>
    <row r="53" spans="1:24" x14ac:dyDescent="0.15">
      <c r="A53">
        <v>19000</v>
      </c>
      <c r="B53" s="63">
        <v>220</v>
      </c>
      <c r="C53" s="177" t="s">
        <v>225</v>
      </c>
      <c r="D53" s="197"/>
      <c r="E53" s="197">
        <f>'17（長野）2005'!D27</f>
        <v>7120</v>
      </c>
      <c r="F53" s="197">
        <f>'18（長野）2006'!D$27</f>
        <v>7110</v>
      </c>
      <c r="G53" s="197">
        <f>'19（長野）2007'!D$27</f>
        <v>7080</v>
      </c>
      <c r="H53" s="197">
        <f>'20（長野）2008'!D$27</f>
        <v>7000</v>
      </c>
      <c r="I53" s="197">
        <f>'21（長野）2009'!D$27</f>
        <v>6990</v>
      </c>
      <c r="J53" s="197">
        <f>'22（長野）2010'!$D27</f>
        <v>6970</v>
      </c>
      <c r="K53" s="197">
        <f>'23（長野）2011'!$D27</f>
        <v>6960</v>
      </c>
      <c r="L53" s="197">
        <f>'24（長野）2012'!$D27</f>
        <v>6940</v>
      </c>
      <c r="M53" s="197">
        <f>'25（長野）2013'!$D27</f>
        <v>6930</v>
      </c>
      <c r="N53" s="197">
        <f>'26（長野）2014'!$D27</f>
        <v>6910</v>
      </c>
      <c r="O53" s="197">
        <f>'27（長野）2015'!$D27</f>
        <v>6860</v>
      </c>
      <c r="P53" s="197">
        <f>'28（長野）2016'!$D27</f>
        <v>6800</v>
      </c>
      <c r="Q53" s="197">
        <f>'29（長野）2017'!$D27</f>
        <v>6740</v>
      </c>
      <c r="R53" s="197">
        <f>'30（長野）2018'!$D27</f>
        <v>6680</v>
      </c>
      <c r="S53" s="197">
        <f>'R1（長野）2019'!$D27</f>
        <v>6610</v>
      </c>
      <c r="T53" s="197">
        <f>'R2（長野）2020'!$D27</f>
        <v>6530</v>
      </c>
      <c r="U53" s="197">
        <f>'R3（長野）2021'!$D27</f>
        <v>6510</v>
      </c>
      <c r="V53" s="197">
        <f>'R4（長野）2022'!$D27</f>
        <v>6480</v>
      </c>
      <c r="W53" s="197">
        <f>'R5（長野）2023'!$D27</f>
        <v>6470</v>
      </c>
      <c r="X53" s="197">
        <f>'R6（長野）2024'!$D27</f>
        <v>6450</v>
      </c>
    </row>
    <row r="54" spans="1:24" x14ac:dyDescent="0.15">
      <c r="B54" s="229">
        <v>441</v>
      </c>
      <c r="C54" s="147" t="s">
        <v>187</v>
      </c>
      <c r="D54" s="198">
        <f>'16（長野）2004'!D83</f>
        <v>523</v>
      </c>
      <c r="E54" s="197"/>
      <c r="F54" s="197"/>
      <c r="G54" s="197"/>
      <c r="H54" s="197"/>
      <c r="I54" s="197"/>
      <c r="J54" s="197"/>
      <c r="K54" s="197"/>
      <c r="L54" s="197"/>
      <c r="M54" s="197"/>
      <c r="N54" s="197"/>
      <c r="O54" s="197"/>
      <c r="P54" s="197"/>
      <c r="Q54" s="197"/>
      <c r="R54" s="197"/>
      <c r="S54" s="197"/>
      <c r="T54" s="197"/>
      <c r="U54" s="197"/>
      <c r="V54" s="197"/>
      <c r="W54" s="197"/>
      <c r="X54" s="197"/>
    </row>
    <row r="55" spans="1:24" x14ac:dyDescent="0.15">
      <c r="B55" s="229">
        <v>461</v>
      </c>
      <c r="C55" s="147" t="s">
        <v>197</v>
      </c>
      <c r="D55" s="198">
        <f>'16（長野）2004'!D93</f>
        <v>1520</v>
      </c>
      <c r="E55" s="197"/>
      <c r="F55" s="197"/>
      <c r="G55" s="197"/>
      <c r="H55" s="197"/>
      <c r="I55" s="197"/>
      <c r="J55" s="197"/>
      <c r="K55" s="197"/>
      <c r="L55" s="197"/>
      <c r="M55" s="197"/>
      <c r="N55" s="197"/>
      <c r="O55" s="197"/>
      <c r="P55" s="197"/>
      <c r="Q55" s="197"/>
      <c r="R55" s="197"/>
      <c r="S55" s="197"/>
      <c r="T55" s="197"/>
      <c r="U55" s="197"/>
      <c r="V55" s="197"/>
      <c r="W55" s="197"/>
      <c r="X55" s="197"/>
    </row>
    <row r="56" spans="1:24" x14ac:dyDescent="0.15">
      <c r="B56" s="229">
        <v>462</v>
      </c>
      <c r="C56" s="147" t="s">
        <v>198</v>
      </c>
      <c r="D56" s="198">
        <f>'16（長野）2004'!D94</f>
        <v>2330</v>
      </c>
      <c r="E56" s="197"/>
      <c r="F56" s="197"/>
      <c r="G56" s="197"/>
      <c r="H56" s="197"/>
      <c r="I56" s="197"/>
      <c r="J56" s="197"/>
      <c r="K56" s="197"/>
      <c r="L56" s="197"/>
      <c r="M56" s="197"/>
      <c r="N56" s="197"/>
      <c r="O56" s="197"/>
      <c r="P56" s="197"/>
      <c r="Q56" s="197"/>
      <c r="R56" s="197"/>
      <c r="S56" s="197"/>
      <c r="T56" s="197"/>
      <c r="U56" s="197"/>
      <c r="V56" s="197"/>
      <c r="W56" s="197"/>
      <c r="X56" s="197"/>
    </row>
    <row r="57" spans="1:24" x14ac:dyDescent="0.15">
      <c r="B57" s="229">
        <v>466</v>
      </c>
      <c r="C57" s="147" t="s">
        <v>202</v>
      </c>
      <c r="D57" s="198">
        <f>'16（長野）2004'!D98</f>
        <v>1770</v>
      </c>
      <c r="E57" s="197"/>
      <c r="F57" s="197"/>
      <c r="G57" s="197"/>
      <c r="H57" s="197"/>
      <c r="I57" s="197"/>
      <c r="J57" s="197"/>
      <c r="K57" s="197"/>
      <c r="L57" s="197"/>
      <c r="M57" s="197"/>
      <c r="N57" s="197"/>
      <c r="O57" s="197"/>
      <c r="P57" s="197"/>
      <c r="Q57" s="197"/>
      <c r="R57" s="197"/>
      <c r="S57" s="197"/>
      <c r="T57" s="197"/>
      <c r="U57" s="197"/>
      <c r="V57" s="197"/>
      <c r="W57" s="197"/>
      <c r="X57" s="197"/>
    </row>
    <row r="58" spans="1:24" x14ac:dyDescent="0.15">
      <c r="B58" s="230">
        <v>467</v>
      </c>
      <c r="C58" s="231" t="s">
        <v>203</v>
      </c>
      <c r="D58" s="198">
        <f>'16（長野）2004'!D99</f>
        <v>991</v>
      </c>
      <c r="E58" s="197"/>
      <c r="F58" s="197"/>
      <c r="G58" s="197"/>
      <c r="H58" s="197"/>
      <c r="I58" s="197"/>
      <c r="J58" s="197"/>
      <c r="K58" s="197"/>
      <c r="L58" s="197"/>
      <c r="M58" s="197"/>
      <c r="N58" s="197"/>
      <c r="O58" s="197"/>
      <c r="P58" s="197"/>
      <c r="Q58" s="197"/>
      <c r="R58" s="197"/>
      <c r="S58" s="197"/>
      <c r="T58" s="197"/>
      <c r="U58" s="197"/>
      <c r="V58" s="197"/>
      <c r="W58" s="197"/>
      <c r="X58" s="197"/>
    </row>
    <row r="59" spans="1:24" x14ac:dyDescent="0.15">
      <c r="A59">
        <v>20000</v>
      </c>
      <c r="B59" s="71">
        <v>303</v>
      </c>
      <c r="C59" s="72" t="s">
        <v>132</v>
      </c>
      <c r="D59" s="197">
        <f>'16（長野）2004'!D28</f>
        <v>976</v>
      </c>
      <c r="E59" s="197">
        <f>'17（長野）2005'!D28</f>
        <v>974</v>
      </c>
      <c r="F59" s="197">
        <f>'18（長野）2006'!D$28</f>
        <v>971</v>
      </c>
      <c r="G59" s="197">
        <f>'19（長野）2007'!D$28</f>
        <v>969</v>
      </c>
      <c r="H59" s="197">
        <f>'20（長野）2008'!D$28</f>
        <v>966</v>
      </c>
      <c r="I59" s="197">
        <f>'21（長野）2009'!D$28</f>
        <v>967</v>
      </c>
      <c r="J59" s="197">
        <f>'22（長野）2010'!$D28</f>
        <v>967</v>
      </c>
      <c r="K59" s="197">
        <f>'23（長野）2011'!$D28</f>
        <v>965</v>
      </c>
      <c r="L59" s="197">
        <f>'24（長野）2012'!$D28</f>
        <v>963</v>
      </c>
      <c r="M59" s="197">
        <f>'25（長野）2013'!$D28</f>
        <v>947</v>
      </c>
      <c r="N59" s="197">
        <f>'26（長野）2014'!$D28</f>
        <v>945</v>
      </c>
      <c r="O59" s="197">
        <f>'27（長野）2015'!$D28</f>
        <v>934</v>
      </c>
      <c r="P59" s="197">
        <f>'28（長野）2016'!$D28</f>
        <v>926</v>
      </c>
      <c r="Q59" s="197">
        <f>'29（長野）2017'!$D28</f>
        <v>920</v>
      </c>
      <c r="R59" s="197">
        <f>'30（長野）2018'!$D28</f>
        <v>913</v>
      </c>
      <c r="S59" s="197">
        <f>'R1（長野）2019'!$D28</f>
        <v>911</v>
      </c>
      <c r="T59" s="197">
        <f>'R2（長野）2020'!$D28</f>
        <v>909</v>
      </c>
      <c r="U59" s="197">
        <f>'R3（長野）2021'!$D28</f>
        <v>899</v>
      </c>
      <c r="V59" s="197">
        <f>'R4（長野）2022'!$D28</f>
        <v>888</v>
      </c>
      <c r="W59" s="197">
        <f>'R5（長野）2023'!$D28</f>
        <v>886</v>
      </c>
      <c r="X59" s="197">
        <f>'R6（長野）2024'!$D28</f>
        <v>878</v>
      </c>
    </row>
    <row r="60" spans="1:24" x14ac:dyDescent="0.15">
      <c r="A60">
        <v>21000</v>
      </c>
      <c r="B60" s="71">
        <v>304</v>
      </c>
      <c r="C60" s="72" t="s">
        <v>133</v>
      </c>
      <c r="D60" s="197">
        <f>'16（長野）2004'!D29</f>
        <v>1870</v>
      </c>
      <c r="E60" s="197">
        <f>'17（長野）2005'!D29</f>
        <v>1840</v>
      </c>
      <c r="F60" s="197">
        <f>'18（長野）2006'!$D29</f>
        <v>1840</v>
      </c>
      <c r="G60" s="197">
        <f>'19（長野）2007'!$D29</f>
        <v>1840</v>
      </c>
      <c r="H60" s="197">
        <f>'20（長野）2008'!$D29</f>
        <v>1850</v>
      </c>
      <c r="I60" s="197">
        <f>'21（長野）2009'!$D29</f>
        <v>1850</v>
      </c>
      <c r="J60" s="197">
        <f>'22（長野）2010'!$D29</f>
        <v>1850</v>
      </c>
      <c r="K60" s="197">
        <f>'23（長野）2011'!$D29</f>
        <v>1850</v>
      </c>
      <c r="L60" s="197">
        <f>'24（長野）2012'!$D29</f>
        <v>1860</v>
      </c>
      <c r="M60" s="197">
        <f>'25（長野）2013'!$D29</f>
        <v>1860</v>
      </c>
      <c r="N60" s="197">
        <f>'26（長野）2014'!$D29</f>
        <v>1860</v>
      </c>
      <c r="O60" s="197">
        <f>'27（長野）2015'!$D29</f>
        <v>1850</v>
      </c>
      <c r="P60" s="197">
        <f>'28（長野）2016'!$D29</f>
        <v>1850</v>
      </c>
      <c r="Q60" s="197">
        <f>'29（長野）2017'!$D29</f>
        <v>1840</v>
      </c>
      <c r="R60" s="197">
        <f>'30（長野）2018'!$D29</f>
        <v>1840</v>
      </c>
      <c r="S60" s="197">
        <f>'R1（長野）2019'!$D29</f>
        <v>1840</v>
      </c>
      <c r="T60" s="197">
        <f>'R2（長野）2020'!$D29</f>
        <v>1850</v>
      </c>
      <c r="U60" s="197">
        <f>'R3（長野）2021'!$D29</f>
        <v>1860</v>
      </c>
      <c r="V60" s="197">
        <f>'R4（長野）2022'!$D29</f>
        <v>1880</v>
      </c>
      <c r="W60" s="197">
        <f>'R5（長野）2023'!$D29</f>
        <v>1880</v>
      </c>
      <c r="X60" s="197">
        <f>'R6（長野）2024'!$D29</f>
        <v>1880</v>
      </c>
    </row>
    <row r="61" spans="1:24" x14ac:dyDescent="0.15">
      <c r="A61">
        <v>22000</v>
      </c>
      <c r="B61" s="71">
        <v>305</v>
      </c>
      <c r="C61" s="72" t="s">
        <v>134</v>
      </c>
      <c r="D61" s="197">
        <f>'16（長野）2004'!D30</f>
        <v>1950</v>
      </c>
      <c r="E61" s="197">
        <f>'17（長野）2005'!D30</f>
        <v>1950</v>
      </c>
      <c r="F61" s="197">
        <f>'18（長野）2006'!$D30</f>
        <v>1950</v>
      </c>
      <c r="G61" s="197">
        <f>'19（長野）2007'!$D30</f>
        <v>1950</v>
      </c>
      <c r="H61" s="197">
        <f>'20（長野）2008'!$D30</f>
        <v>1950</v>
      </c>
      <c r="I61" s="197">
        <f>'21（長野）2009'!$D30</f>
        <v>1940</v>
      </c>
      <c r="J61" s="197">
        <f>'22（長野）2010'!$D30</f>
        <v>1940</v>
      </c>
      <c r="K61" s="197">
        <f>'23（長野）2011'!$D30</f>
        <v>1940</v>
      </c>
      <c r="L61" s="197">
        <f>'24（長野）2012'!$D30</f>
        <v>1940</v>
      </c>
      <c r="M61" s="197">
        <f>'25（長野）2013'!$D30</f>
        <v>1950</v>
      </c>
      <c r="N61" s="197">
        <f>'26（長野）2014'!$D30</f>
        <v>1940</v>
      </c>
      <c r="O61" s="197">
        <f>'27（長野）2015'!$D30</f>
        <v>1940</v>
      </c>
      <c r="P61" s="197">
        <f>'28（長野）2016'!$D30</f>
        <v>1940</v>
      </c>
      <c r="Q61" s="197">
        <f>'29（長野）2017'!$D30</f>
        <v>1930</v>
      </c>
      <c r="R61" s="197">
        <f>'30（長野）2018'!$D30</f>
        <v>1930</v>
      </c>
      <c r="S61" s="197">
        <f>'R1（長野）2019'!$D30</f>
        <v>1930</v>
      </c>
      <c r="T61" s="197">
        <f>'R2（長野）2020'!$D30</f>
        <v>1940</v>
      </c>
      <c r="U61" s="197">
        <f>'R3（長野）2021'!$D30</f>
        <v>1940</v>
      </c>
      <c r="V61" s="197">
        <f>'R4（長野）2022'!$D30</f>
        <v>1950</v>
      </c>
      <c r="W61" s="197">
        <f>'R5（長野）2023'!$D30</f>
        <v>1950</v>
      </c>
      <c r="X61" s="197">
        <f>'R6（長野）2024'!$D30</f>
        <v>1950</v>
      </c>
    </row>
    <row r="62" spans="1:24" x14ac:dyDescent="0.15">
      <c r="A62">
        <v>23000</v>
      </c>
      <c r="B62" s="71">
        <v>306</v>
      </c>
      <c r="C62" s="72" t="s">
        <v>135</v>
      </c>
      <c r="D62" s="197">
        <f>'16（長野）2004'!D31</f>
        <v>311</v>
      </c>
      <c r="E62" s="197">
        <f>'17（長野）2005'!D31</f>
        <v>308</v>
      </c>
      <c r="F62" s="197">
        <f>'18（長野）2006'!$D31</f>
        <v>307</v>
      </c>
      <c r="G62" s="197">
        <f>'19（長野）2007'!$D31</f>
        <v>306</v>
      </c>
      <c r="H62" s="197">
        <f>'20（長野）2008'!$D31</f>
        <v>304</v>
      </c>
      <c r="I62" s="197">
        <f>'21（長野）2009'!$D31</f>
        <v>310</v>
      </c>
      <c r="J62" s="197">
        <f>'22（長野）2010'!$D31</f>
        <v>313</v>
      </c>
      <c r="K62" s="197">
        <f>'23（長野）2011'!$D31</f>
        <v>315</v>
      </c>
      <c r="L62" s="197">
        <f>'24（長野）2012'!$D31</f>
        <v>314</v>
      </c>
      <c r="M62" s="197">
        <f>'25（長野）2013'!$D31</f>
        <v>315</v>
      </c>
      <c r="N62" s="197">
        <f>'26（長野）2014'!$D31</f>
        <v>312</v>
      </c>
      <c r="O62" s="197">
        <f>'27（長野）2015'!$D31</f>
        <v>308</v>
      </c>
      <c r="P62" s="197">
        <f>'28（長野）2016'!$D31</f>
        <v>305</v>
      </c>
      <c r="Q62" s="197">
        <f>'29（長野）2017'!$D31</f>
        <v>296</v>
      </c>
      <c r="R62" s="197">
        <f>'30（長野）2018'!$D31</f>
        <v>288</v>
      </c>
      <c r="S62" s="197">
        <f>'R1（長野）2019'!$D31</f>
        <v>285</v>
      </c>
      <c r="T62" s="197">
        <f>'R2（長野）2020'!$D31</f>
        <v>275</v>
      </c>
      <c r="U62" s="197">
        <f>'R3（長野）2021'!$D31</f>
        <v>266</v>
      </c>
      <c r="V62" s="197">
        <f>'R4（長野）2022'!$D31</f>
        <v>256</v>
      </c>
      <c r="W62" s="197">
        <f>'R5（長野）2023'!$D31</f>
        <v>254</v>
      </c>
      <c r="X62" s="197">
        <f>'R6（長野）2024'!$D31</f>
        <v>245</v>
      </c>
    </row>
    <row r="63" spans="1:24" x14ac:dyDescent="0.15">
      <c r="A63">
        <v>24000</v>
      </c>
      <c r="B63" s="71">
        <v>307</v>
      </c>
      <c r="C63" s="72" t="s">
        <v>136</v>
      </c>
      <c r="D63" s="197">
        <f>'16（長野）2004'!D32</f>
        <v>174</v>
      </c>
      <c r="E63" s="197">
        <f>'17（長野）2005'!D32</f>
        <v>173</v>
      </c>
      <c r="F63" s="197">
        <f>'18（長野）2006'!$D32</f>
        <v>170</v>
      </c>
      <c r="G63" s="197">
        <f>'19（長野）2007'!$D32</f>
        <v>170</v>
      </c>
      <c r="H63" s="197">
        <f>'20（長野）2008'!$D32</f>
        <v>169</v>
      </c>
      <c r="I63" s="197">
        <f>'21（長野）2009'!$D32</f>
        <v>169</v>
      </c>
      <c r="J63" s="197">
        <f>'22（長野）2010'!$D32</f>
        <v>169</v>
      </c>
      <c r="K63" s="197">
        <f>'23（長野）2011'!$D32</f>
        <v>169</v>
      </c>
      <c r="L63" s="197">
        <f>'24（長野）2012'!$D32</f>
        <v>169</v>
      </c>
      <c r="M63" s="197">
        <f>'25（長野）2013'!$D32</f>
        <v>169</v>
      </c>
      <c r="N63" s="197">
        <f>'26（長野）2014'!$D32</f>
        <v>169</v>
      </c>
      <c r="O63" s="197">
        <f>'27（長野）2015'!$D32</f>
        <v>168</v>
      </c>
      <c r="P63" s="197">
        <f>'28（長野）2016'!$D32</f>
        <v>165</v>
      </c>
      <c r="Q63" s="197">
        <f>'29（長野）2017'!$D32</f>
        <v>163</v>
      </c>
      <c r="R63" s="197">
        <f>'30（長野）2018'!$D32</f>
        <v>163</v>
      </c>
      <c r="S63" s="197">
        <f>'R1（長野）2019'!$D32</f>
        <v>161</v>
      </c>
      <c r="T63" s="197">
        <f>'R2（長野）2020'!$D32</f>
        <v>147</v>
      </c>
      <c r="U63" s="197">
        <f>'R3（長野）2021'!$D32</f>
        <v>156</v>
      </c>
      <c r="V63" s="197">
        <f>'R4（長野）2022'!$D32</f>
        <v>154</v>
      </c>
      <c r="W63" s="197">
        <f>'R5（長野）2023'!$D32</f>
        <v>152</v>
      </c>
      <c r="X63" s="197">
        <f>'R6（長野）2024'!$D32</f>
        <v>149</v>
      </c>
    </row>
    <row r="64" spans="1:24" x14ac:dyDescent="0.15">
      <c r="A64">
        <v>25000</v>
      </c>
      <c r="B64" s="71">
        <v>309</v>
      </c>
      <c r="C64" s="72" t="s">
        <v>137</v>
      </c>
      <c r="D64" s="197">
        <f>'16（長野）2004'!D33</f>
        <v>1310</v>
      </c>
      <c r="E64" s="197">
        <f>'17（長野）2005'!D33</f>
        <v>1310</v>
      </c>
      <c r="F64" s="197">
        <f>'18（長野）2006'!$D33</f>
        <v>1300</v>
      </c>
      <c r="G64" s="197">
        <f>'19（長野）2007'!$D33</f>
        <v>1290</v>
      </c>
      <c r="H64" s="197">
        <f>'20（長野）2008'!$D33</f>
        <v>1290</v>
      </c>
      <c r="I64" s="197">
        <f>'21（長野）2009'!$D33</f>
        <v>1280</v>
      </c>
      <c r="J64" s="197">
        <f>'22（長野）2010'!$D33</f>
        <v>1280</v>
      </c>
      <c r="K64" s="197">
        <f>'23（長野）2011'!$D33</f>
        <v>1280</v>
      </c>
      <c r="L64" s="197">
        <f>'24（長野）2012'!$D33</f>
        <v>1290</v>
      </c>
      <c r="M64" s="197">
        <f>'25（長野）2013'!$D33</f>
        <v>1280</v>
      </c>
      <c r="N64" s="197">
        <f>'26（長野）2014'!$D33</f>
        <v>1280</v>
      </c>
      <c r="O64" s="197">
        <f>'27（長野）2015'!$D33</f>
        <v>1270</v>
      </c>
      <c r="P64" s="197">
        <f>'28（長野）2016'!$D33</f>
        <v>1270</v>
      </c>
      <c r="Q64" s="197">
        <f>'29（長野）2017'!$D33</f>
        <v>1260</v>
      </c>
      <c r="R64" s="197">
        <f>'30（長野）2018'!$D33</f>
        <v>1260</v>
      </c>
      <c r="S64" s="197">
        <f>'R1（長野）2019'!$D33</f>
        <v>1240</v>
      </c>
      <c r="T64" s="197">
        <f>'R2（長野）2020'!$D33</f>
        <v>1210</v>
      </c>
      <c r="U64" s="197">
        <f>'R3（長野）2021'!$D33</f>
        <v>1230</v>
      </c>
      <c r="V64" s="197">
        <f>'R4（長野）2022'!$D33</f>
        <v>1210</v>
      </c>
      <c r="W64" s="197">
        <f>'R5（長野）2023'!$D33</f>
        <v>1200</v>
      </c>
      <c r="X64" s="197">
        <f>'R6（長野）2024'!$D33</f>
        <v>1190</v>
      </c>
    </row>
    <row r="65" spans="1:24" x14ac:dyDescent="0.15">
      <c r="A65">
        <v>26000</v>
      </c>
      <c r="B65" s="71">
        <v>321</v>
      </c>
      <c r="C65" s="72" t="s">
        <v>138</v>
      </c>
      <c r="D65" s="197">
        <f>'16（長野）2004'!D34</f>
        <v>350</v>
      </c>
      <c r="E65" s="197">
        <f>'17（長野）2005'!D34</f>
        <v>346</v>
      </c>
      <c r="F65" s="197">
        <f>'18（長野）2006'!$D34</f>
        <v>342</v>
      </c>
      <c r="G65" s="197">
        <f>'19（長野）2007'!$D34</f>
        <v>339</v>
      </c>
      <c r="H65" s="197">
        <f>'20（長野）2008'!$D34</f>
        <v>339</v>
      </c>
      <c r="I65" s="197">
        <f>'21（長野）2009'!$D34</f>
        <v>345</v>
      </c>
      <c r="J65" s="197">
        <f>'22（長野）2010'!$D34</f>
        <v>350</v>
      </c>
      <c r="K65" s="197">
        <f>'23（長野）2011'!$D34</f>
        <v>346</v>
      </c>
      <c r="L65" s="197">
        <f>'24（長野）2012'!$D34</f>
        <v>343</v>
      </c>
      <c r="M65" s="197">
        <f>'25（長野）2013'!$D34</f>
        <v>346</v>
      </c>
      <c r="N65" s="197">
        <f>'26（長野）2014'!$D34</f>
        <v>343</v>
      </c>
      <c r="O65" s="197">
        <f>'27（長野）2015'!$D34</f>
        <v>340</v>
      </c>
      <c r="P65" s="197">
        <f>'28（長野）2016'!$D34</f>
        <v>330</v>
      </c>
      <c r="Q65" s="197">
        <f>'29（長野）2017'!$D34</f>
        <v>326</v>
      </c>
      <c r="R65" s="197">
        <f>'30（長野）2018'!$D34</f>
        <v>329</v>
      </c>
      <c r="S65" s="197">
        <f>'R1（長野）2019'!$D34</f>
        <v>332</v>
      </c>
      <c r="T65" s="197">
        <f>'R2（長野）2020'!$D34</f>
        <v>336</v>
      </c>
      <c r="U65" s="197">
        <f>'R3（長野）2021'!$D34</f>
        <v>339</v>
      </c>
      <c r="V65" s="197">
        <f>'R4（長野）2022'!$D34</f>
        <v>341</v>
      </c>
      <c r="W65" s="197">
        <f>'R5（長野）2023'!$D34</f>
        <v>342</v>
      </c>
      <c r="X65" s="197">
        <f>'R6（長野）2024'!$D34</f>
        <v>339</v>
      </c>
    </row>
    <row r="66" spans="1:24" x14ac:dyDescent="0.15">
      <c r="A66">
        <v>27000</v>
      </c>
      <c r="B66" s="71">
        <v>323</v>
      </c>
      <c r="C66" s="72" t="s">
        <v>140</v>
      </c>
      <c r="D66" s="197">
        <f>'16（長野）2004'!D36</f>
        <v>764</v>
      </c>
      <c r="E66" s="197">
        <f>'17（長野）2005'!D35</f>
        <v>758</v>
      </c>
      <c r="F66" s="197">
        <f>'18（長野）2006'!$D35</f>
        <v>754</v>
      </c>
      <c r="G66" s="197">
        <f>'19（長野）2007'!$D35</f>
        <v>752</v>
      </c>
      <c r="H66" s="197">
        <f>'20（長野）2008'!$D35</f>
        <v>750</v>
      </c>
      <c r="I66" s="197">
        <f>'21（長野）2009'!$D35</f>
        <v>751</v>
      </c>
      <c r="J66" s="197">
        <f>'22（長野）2010'!$D35</f>
        <v>766</v>
      </c>
      <c r="K66" s="197">
        <f>'23（長野）2011'!$D35</f>
        <v>769</v>
      </c>
      <c r="L66" s="197">
        <f>'24（長野）2012'!$D35</f>
        <v>772</v>
      </c>
      <c r="M66" s="197">
        <f>'25（長野）2013'!$D35</f>
        <v>772</v>
      </c>
      <c r="N66" s="197">
        <f>'26（長野）2014'!$D35</f>
        <v>766</v>
      </c>
      <c r="O66" s="197">
        <f>'27（長野）2015'!$D35</f>
        <v>757</v>
      </c>
      <c r="P66" s="197">
        <f>'28（長野）2016'!$D35</f>
        <v>750</v>
      </c>
      <c r="Q66" s="197">
        <f>'29（長野）2017'!$D35</f>
        <v>746</v>
      </c>
      <c r="R66" s="197">
        <f>'30（長野）2018'!$D35</f>
        <v>754</v>
      </c>
      <c r="S66" s="197">
        <f>'R1（長野）2019'!$D35</f>
        <v>750</v>
      </c>
      <c r="T66" s="197">
        <f>'R2（長野）2020'!$D35</f>
        <v>754</v>
      </c>
      <c r="U66" s="197">
        <f>'R3（長野）2021'!$D35</f>
        <v>758</v>
      </c>
      <c r="V66" s="197">
        <f>'R4（長野）2022'!$D35</f>
        <v>762</v>
      </c>
      <c r="W66" s="197">
        <f>'R5（長野）2023'!$D35</f>
        <v>752</v>
      </c>
      <c r="X66" s="197">
        <f>'R6（長野）2024'!$D35</f>
        <v>749</v>
      </c>
    </row>
    <row r="67" spans="1:24" x14ac:dyDescent="0.15">
      <c r="A67">
        <v>28000</v>
      </c>
      <c r="B67" s="71">
        <v>324</v>
      </c>
      <c r="C67" s="72" t="s">
        <v>141</v>
      </c>
      <c r="D67" s="197">
        <f>'16（長野）2004'!D37</f>
        <v>1320</v>
      </c>
      <c r="E67" s="197">
        <f>'17（長野）2005'!D36</f>
        <v>1320</v>
      </c>
      <c r="F67" s="197">
        <f>'18（長野）2006'!$D36</f>
        <v>1320</v>
      </c>
      <c r="G67" s="197">
        <f>'19（長野）2007'!$D36</f>
        <v>1320</v>
      </c>
      <c r="H67" s="197">
        <f>'20（長野）2008'!$D36</f>
        <v>1320</v>
      </c>
      <c r="I67" s="197">
        <f>'21（長野）2009'!$D36</f>
        <v>1320</v>
      </c>
      <c r="J67" s="197">
        <f>'22（長野）2010'!$D36</f>
        <v>1320</v>
      </c>
      <c r="K67" s="197">
        <f>'23（長野）2011'!$D36</f>
        <v>1320</v>
      </c>
      <c r="L67" s="197">
        <f>'24（長野）2012'!$D36</f>
        <v>1320</v>
      </c>
      <c r="M67" s="197">
        <f>'25（長野）2013'!$D36</f>
        <v>1330</v>
      </c>
      <c r="N67" s="197">
        <f>'26（長野）2014'!$D36</f>
        <v>1330</v>
      </c>
      <c r="O67" s="197">
        <f>'27（長野）2015'!$D36</f>
        <v>1310</v>
      </c>
      <c r="P67" s="197">
        <f>'28（長野）2016'!$D36</f>
        <v>1300</v>
      </c>
      <c r="Q67" s="197">
        <f>'29（長野）2017'!$D36</f>
        <v>1290</v>
      </c>
      <c r="R67" s="197">
        <f>'30（長野）2018'!$D36</f>
        <v>1290</v>
      </c>
      <c r="S67" s="197">
        <f>'R1（長野）2019'!$D36</f>
        <v>1290</v>
      </c>
      <c r="T67" s="197">
        <f>'R2（長野）2020'!$D36</f>
        <v>1280</v>
      </c>
      <c r="U67" s="197">
        <f>'R3（長野）2021'!$D36</f>
        <v>1280</v>
      </c>
      <c r="V67" s="197">
        <f>'R4（長野）2022'!$D36</f>
        <v>1260</v>
      </c>
      <c r="W67" s="197">
        <f>'R5（長野）2023'!$D36</f>
        <v>1260</v>
      </c>
      <c r="X67" s="197">
        <f>'R6（長野）2024'!$D36</f>
        <v>1250</v>
      </c>
    </row>
    <row r="68" spans="1:24" x14ac:dyDescent="0.15">
      <c r="A68">
        <v>29000</v>
      </c>
      <c r="B68" s="71">
        <v>349</v>
      </c>
      <c r="C68" s="72" t="s">
        <v>148</v>
      </c>
      <c r="D68" s="197">
        <f>'16（長野）2004'!D44</f>
        <v>459</v>
      </c>
      <c r="E68" s="197">
        <f>'17（長野）2005'!D37</f>
        <v>457</v>
      </c>
      <c r="F68" s="197">
        <f>'18（長野）2006'!$D37</f>
        <v>454</v>
      </c>
      <c r="G68" s="197">
        <f>'19（長野）2007'!$D37</f>
        <v>453</v>
      </c>
      <c r="H68" s="197">
        <f>'20（長野）2008'!$D37</f>
        <v>452</v>
      </c>
      <c r="I68" s="197">
        <f>'21（長野）2009'!$D37</f>
        <v>453</v>
      </c>
      <c r="J68" s="197">
        <f>'22（長野）2010'!$D37</f>
        <v>454</v>
      </c>
      <c r="K68" s="197">
        <f>'23（長野）2011'!$D37</f>
        <v>456</v>
      </c>
      <c r="L68" s="197">
        <f>'24（長野）2012'!$D37</f>
        <v>456</v>
      </c>
      <c r="M68" s="197">
        <f>'25（長野）2013'!$D37</f>
        <v>455</v>
      </c>
      <c r="N68" s="197">
        <f>'26（長野）2014'!$D37</f>
        <v>456</v>
      </c>
      <c r="O68" s="197">
        <f>'27（長野）2015'!$D37</f>
        <v>450</v>
      </c>
      <c r="P68" s="197">
        <f>'28（長野）2016'!$D37</f>
        <v>445</v>
      </c>
      <c r="Q68" s="197">
        <f>'29（長野）2017'!$D37</f>
        <v>443</v>
      </c>
      <c r="R68" s="197">
        <f>'30（長野）2018'!$D37</f>
        <v>431</v>
      </c>
      <c r="S68" s="197">
        <f>'R1（長野）2019'!$D37</f>
        <v>431</v>
      </c>
      <c r="T68" s="197">
        <f>'R2（長野）2020'!$D37</f>
        <v>428</v>
      </c>
      <c r="U68" s="197">
        <f>'R3（長野）2021'!$D37</f>
        <v>428</v>
      </c>
      <c r="V68" s="197">
        <f>'R4（長野）2022'!$D37</f>
        <v>428</v>
      </c>
      <c r="W68" s="197">
        <f>'R5（長野）2023'!$D37</f>
        <v>430</v>
      </c>
      <c r="X68" s="197">
        <f>'R6（長野）2024'!$D37</f>
        <v>437</v>
      </c>
    </row>
    <row r="69" spans="1:24" x14ac:dyDescent="0.15">
      <c r="A69">
        <v>30000</v>
      </c>
      <c r="B69" s="63">
        <v>350</v>
      </c>
      <c r="C69" s="177" t="s">
        <v>226</v>
      </c>
      <c r="D69" s="197"/>
      <c r="E69" s="197">
        <f>'17（長野）2005'!D38</f>
        <v>963</v>
      </c>
      <c r="F69" s="197">
        <f>'18（長野）2006'!$D38</f>
        <v>958</v>
      </c>
      <c r="G69" s="197">
        <f>'19（長野）2007'!$D38</f>
        <v>955</v>
      </c>
      <c r="H69" s="197">
        <f>'20（長野）2008'!$D38</f>
        <v>938</v>
      </c>
      <c r="I69" s="197">
        <f>'21（長野）2009'!$D38</f>
        <v>942</v>
      </c>
      <c r="J69" s="197">
        <f>'22（長野）2010'!$D38</f>
        <v>942</v>
      </c>
      <c r="K69" s="197">
        <f>'23（長野）2011'!$D38</f>
        <v>942</v>
      </c>
      <c r="L69" s="197">
        <f>'24（長野）2012'!$D38</f>
        <v>944</v>
      </c>
      <c r="M69" s="197">
        <f>'25（長野）2013'!$D38</f>
        <v>940</v>
      </c>
      <c r="N69" s="197">
        <f>'26（長野）2014'!$D38</f>
        <v>947</v>
      </c>
      <c r="O69" s="197">
        <f>'27（長野）2015'!$D38</f>
        <v>910</v>
      </c>
      <c r="P69" s="197">
        <f>'28（長野）2016'!$D38</f>
        <v>896</v>
      </c>
      <c r="Q69" s="197">
        <f>'29（長野）2017'!$D38</f>
        <v>891</v>
      </c>
      <c r="R69" s="197">
        <f>'30（長野）2018'!$D38</f>
        <v>875</v>
      </c>
      <c r="S69" s="197">
        <f>'R1（長野）2019'!$D38</f>
        <v>879</v>
      </c>
      <c r="T69" s="197">
        <f>'R2（長野）2020'!$D38</f>
        <v>875</v>
      </c>
      <c r="U69" s="197">
        <f>'R3（長野）2021'!$D38</f>
        <v>884</v>
      </c>
      <c r="V69" s="197">
        <f>'R4（長野）2022'!$D38</f>
        <v>883</v>
      </c>
      <c r="W69" s="197">
        <f>'R5（長野）2023'!$D38</f>
        <v>879</v>
      </c>
      <c r="X69" s="197">
        <f>'R6（長野）2024'!$D38</f>
        <v>865</v>
      </c>
    </row>
    <row r="70" spans="1:24" x14ac:dyDescent="0.15">
      <c r="B70" s="178">
        <v>342</v>
      </c>
      <c r="C70" s="149" t="s">
        <v>144</v>
      </c>
      <c r="D70" s="198">
        <f>'16（長野）2004'!D40</f>
        <v>699</v>
      </c>
      <c r="E70" s="197"/>
      <c r="F70" s="197"/>
      <c r="G70" s="197"/>
      <c r="H70" s="197"/>
      <c r="I70" s="197"/>
      <c r="J70" s="197"/>
      <c r="K70" s="197"/>
      <c r="L70" s="197"/>
      <c r="M70" s="197"/>
      <c r="N70" s="197"/>
      <c r="O70" s="197"/>
      <c r="P70" s="197"/>
      <c r="Q70" s="197"/>
      <c r="R70" s="197"/>
      <c r="S70" s="197"/>
      <c r="T70" s="197"/>
      <c r="U70" s="197"/>
      <c r="V70" s="197"/>
      <c r="W70" s="197"/>
      <c r="X70" s="197"/>
    </row>
    <row r="71" spans="1:24" x14ac:dyDescent="0.15">
      <c r="B71" s="179">
        <v>347</v>
      </c>
      <c r="C71" s="180" t="s">
        <v>147</v>
      </c>
      <c r="D71" s="198">
        <f>'16（長野）2004'!D43</f>
        <v>267</v>
      </c>
      <c r="E71" s="197"/>
      <c r="F71" s="197"/>
      <c r="G71" s="197"/>
      <c r="H71" s="197"/>
      <c r="I71" s="197"/>
      <c r="J71" s="197"/>
      <c r="K71" s="197"/>
      <c r="L71" s="197"/>
      <c r="M71" s="197"/>
      <c r="N71" s="197"/>
      <c r="O71" s="197"/>
      <c r="P71" s="197"/>
      <c r="Q71" s="197"/>
      <c r="R71" s="197"/>
      <c r="S71" s="197"/>
      <c r="T71" s="197"/>
      <c r="U71" s="197"/>
      <c r="V71" s="197"/>
      <c r="W71" s="197"/>
      <c r="X71" s="197"/>
    </row>
    <row r="72" spans="1:24" x14ac:dyDescent="0.15">
      <c r="A72">
        <v>31000</v>
      </c>
      <c r="B72" s="71">
        <v>361</v>
      </c>
      <c r="C72" s="72" t="s">
        <v>149</v>
      </c>
      <c r="D72" s="197">
        <f>'16（長野）2004'!D45</f>
        <v>64</v>
      </c>
      <c r="E72" s="197">
        <f>'17（長野）2005'!D39</f>
        <v>62</v>
      </c>
      <c r="F72" s="197">
        <f>'18（長野）2006'!$D39</f>
        <v>60</v>
      </c>
      <c r="G72" s="197">
        <f>'19（長野）2007'!$D39</f>
        <v>58</v>
      </c>
      <c r="H72" s="197">
        <f>'20（長野）2008'!$D39</f>
        <v>56</v>
      </c>
      <c r="I72" s="197">
        <f>'21（長野）2009'!$D39</f>
        <v>54</v>
      </c>
      <c r="J72" s="197">
        <f>'22（長野）2010'!$D39</f>
        <v>55</v>
      </c>
      <c r="K72" s="197">
        <f>'23（長野）2011'!$D39</f>
        <v>55</v>
      </c>
      <c r="L72" s="197">
        <f>'24（長野）2012'!$D39</f>
        <v>54</v>
      </c>
      <c r="M72" s="197">
        <f>'25（長野）2013'!$D39</f>
        <v>54</v>
      </c>
      <c r="N72" s="197">
        <f>'26（長野）2014'!$D39</f>
        <v>54</v>
      </c>
      <c r="O72" s="197">
        <f>'27（長野）2015'!$D39</f>
        <v>54</v>
      </c>
      <c r="P72" s="197">
        <f>'28（長野）2016'!$D39</f>
        <v>54</v>
      </c>
      <c r="Q72" s="197">
        <f>'29（長野）2017'!$D39</f>
        <v>54</v>
      </c>
      <c r="R72" s="197">
        <f>'30（長野）2018'!$D39</f>
        <v>50</v>
      </c>
      <c r="S72" s="197">
        <f>'R1（長野）2019'!$D39</f>
        <v>49</v>
      </c>
      <c r="T72" s="197">
        <f>'R2（長野）2020'!$D39</f>
        <v>49</v>
      </c>
      <c r="U72" s="197">
        <f>'R3（長野）2021'!$D39</f>
        <v>49</v>
      </c>
      <c r="V72" s="197">
        <f>'R4（長野）2022'!$D39</f>
        <v>45</v>
      </c>
      <c r="W72" s="197">
        <f>'R5（長野）2023'!$D39</f>
        <v>47</v>
      </c>
      <c r="X72" s="197">
        <f>'R6（長野）2024'!$D39</f>
        <v>56</v>
      </c>
    </row>
    <row r="73" spans="1:24" x14ac:dyDescent="0.15">
      <c r="A73">
        <v>32000</v>
      </c>
      <c r="B73" s="71">
        <v>362</v>
      </c>
      <c r="C73" s="72" t="s">
        <v>150</v>
      </c>
      <c r="D73" s="197">
        <f>'16（長野）2004'!D46</f>
        <v>1680</v>
      </c>
      <c r="E73" s="197">
        <f>'17（長野）2005'!D40</f>
        <v>1680</v>
      </c>
      <c r="F73" s="197">
        <f>'18（長野）2006'!$D40</f>
        <v>1670</v>
      </c>
      <c r="G73" s="197">
        <f>'19（長野）2007'!$D40</f>
        <v>1670</v>
      </c>
      <c r="H73" s="197">
        <f>'20（長野）2008'!$D40</f>
        <v>1650</v>
      </c>
      <c r="I73" s="197">
        <f>'21（長野）2009'!$D40</f>
        <v>1650</v>
      </c>
      <c r="J73" s="197">
        <f>'22（長野）2010'!$D40</f>
        <v>1650</v>
      </c>
      <c r="K73" s="197">
        <f>'23（長野）2011'!$D40</f>
        <v>1650</v>
      </c>
      <c r="L73" s="197">
        <f>'24（長野）2012'!$D40</f>
        <v>1650</v>
      </c>
      <c r="M73" s="197">
        <f>'25（長野）2013'!$D40</f>
        <v>1650</v>
      </c>
      <c r="N73" s="197">
        <f>'26（長野）2014'!$D40</f>
        <v>1650</v>
      </c>
      <c r="O73" s="197">
        <f>'27（長野）2015'!$D40</f>
        <v>1640</v>
      </c>
      <c r="P73" s="197">
        <f>'28（長野）2016'!$D40</f>
        <v>1630</v>
      </c>
      <c r="Q73" s="197">
        <f>'29（長野）2017'!$D40</f>
        <v>1620</v>
      </c>
      <c r="R73" s="197">
        <f>'30（長野）2018'!$D40</f>
        <v>1600</v>
      </c>
      <c r="S73" s="197">
        <f>'R1（長野）2019'!$D40</f>
        <v>1600</v>
      </c>
      <c r="T73" s="197">
        <f>'R2（長野）2020'!$D40</f>
        <v>1590</v>
      </c>
      <c r="U73" s="197">
        <f>'R3（長野）2021'!$D40</f>
        <v>1590</v>
      </c>
      <c r="V73" s="197">
        <f>'R4（長野）2022'!$D40</f>
        <v>1570</v>
      </c>
      <c r="W73" s="197">
        <f>'R5（長野）2023'!$D40</f>
        <v>1570</v>
      </c>
      <c r="X73" s="197">
        <f>'R6（長野）2024'!$D40</f>
        <v>1570</v>
      </c>
    </row>
    <row r="74" spans="1:24" x14ac:dyDescent="0.15">
      <c r="A74">
        <v>33000</v>
      </c>
      <c r="B74" s="71">
        <v>363</v>
      </c>
      <c r="C74" s="72" t="s">
        <v>151</v>
      </c>
      <c r="D74" s="197">
        <f>'16（長野）2004'!D47</f>
        <v>1160</v>
      </c>
      <c r="E74" s="197">
        <f>'17（長野）2005'!D41</f>
        <v>1160</v>
      </c>
      <c r="F74" s="197">
        <f>'18（長野）2006'!$D41</f>
        <v>1160</v>
      </c>
      <c r="G74" s="197">
        <f>'19（長野）2007'!$D41</f>
        <v>1150</v>
      </c>
      <c r="H74" s="197">
        <f>'20（長野）2008'!$D41</f>
        <v>1150</v>
      </c>
      <c r="I74" s="197">
        <f>'21（長野）2009'!$D41</f>
        <v>1150</v>
      </c>
      <c r="J74" s="197">
        <f>'22（長野）2010'!$D41</f>
        <v>1150</v>
      </c>
      <c r="K74" s="197">
        <f>'23（長野）2011'!$D41</f>
        <v>1150</v>
      </c>
      <c r="L74" s="197">
        <f>'24（長野）2012'!$D41</f>
        <v>1150</v>
      </c>
      <c r="M74" s="197">
        <f>'25（長野）2013'!$D41</f>
        <v>1140</v>
      </c>
      <c r="N74" s="197">
        <f>'26（長野）2014'!$D41</f>
        <v>1140</v>
      </c>
      <c r="O74" s="197">
        <f>'27（長野）2015'!$D41</f>
        <v>1140</v>
      </c>
      <c r="P74" s="197">
        <f>'28（長野）2016'!$D41</f>
        <v>1140</v>
      </c>
      <c r="Q74" s="197">
        <f>'29（長野）2017'!$D41</f>
        <v>1140</v>
      </c>
      <c r="R74" s="197">
        <f>'30（長野）2018'!$D41</f>
        <v>1130</v>
      </c>
      <c r="S74" s="197">
        <f>'R1（長野）2019'!$D41</f>
        <v>1130</v>
      </c>
      <c r="T74" s="197">
        <f>'R2（長野）2020'!$D41</f>
        <v>1130</v>
      </c>
      <c r="U74" s="197">
        <f>'R3（長野）2021'!$D41</f>
        <v>1130</v>
      </c>
      <c r="V74" s="197">
        <f>'R4（長野）2022'!$D41</f>
        <v>1130</v>
      </c>
      <c r="W74" s="197">
        <f>'R5（長野）2023'!$D41</f>
        <v>1130</v>
      </c>
      <c r="X74" s="197">
        <f>'R6（長野）2024'!$D41</f>
        <v>1130</v>
      </c>
    </row>
    <row r="75" spans="1:24" x14ac:dyDescent="0.15">
      <c r="A75">
        <v>34000</v>
      </c>
      <c r="B75" s="71">
        <v>382</v>
      </c>
      <c r="C75" s="72" t="s">
        <v>153</v>
      </c>
      <c r="D75" s="197">
        <f>'16（長野）2004'!D49</f>
        <v>1000</v>
      </c>
      <c r="E75" s="197">
        <f>'17（長野）2005'!D42</f>
        <v>993</v>
      </c>
      <c r="F75" s="197">
        <f>'18（長野）2006'!$D42</f>
        <v>988</v>
      </c>
      <c r="G75" s="197">
        <f>'19（長野）2007'!$D42</f>
        <v>981</v>
      </c>
      <c r="H75" s="197">
        <f>'20（長野）2008'!$D42</f>
        <v>970</v>
      </c>
      <c r="I75" s="197">
        <f>'21（長野）2009'!$D42</f>
        <v>972</v>
      </c>
      <c r="J75" s="197">
        <f>'22（長野）2010'!$D42</f>
        <v>975</v>
      </c>
      <c r="K75" s="197">
        <f>'23（長野）2011'!$D42</f>
        <v>976</v>
      </c>
      <c r="L75" s="197">
        <f>'24（長野）2012'!$D42</f>
        <v>976</v>
      </c>
      <c r="M75" s="197">
        <f>'25（長野）2013'!$D42</f>
        <v>972</v>
      </c>
      <c r="N75" s="197">
        <f>'26（長野）2014'!$D42</f>
        <v>963</v>
      </c>
      <c r="O75" s="197">
        <f>'27（長野）2015'!$D42</f>
        <v>955</v>
      </c>
      <c r="P75" s="197">
        <f>'28（長野）2016'!$D42</f>
        <v>952</v>
      </c>
      <c r="Q75" s="197">
        <f>'29（長野）2017'!$D42</f>
        <v>946</v>
      </c>
      <c r="R75" s="197">
        <f>'30（長野）2018'!$D42</f>
        <v>940</v>
      </c>
      <c r="S75" s="197">
        <f>'R1（長野）2019'!$D42</f>
        <v>928</v>
      </c>
      <c r="T75" s="197">
        <f>'R2（長野）2020'!$D42</f>
        <v>924</v>
      </c>
      <c r="U75" s="197">
        <f>'R3（長野）2021'!$D42</f>
        <v>925</v>
      </c>
      <c r="V75" s="197">
        <f>'R4（長野）2022'!$D42</f>
        <v>916</v>
      </c>
      <c r="W75" s="197">
        <f>'R5（長野）2023'!$D42</f>
        <v>910</v>
      </c>
      <c r="X75" s="197">
        <f>'R6（長野）2024'!$D42</f>
        <v>898</v>
      </c>
    </row>
    <row r="76" spans="1:24" x14ac:dyDescent="0.15">
      <c r="A76">
        <v>35000</v>
      </c>
      <c r="B76" s="71">
        <v>383</v>
      </c>
      <c r="C76" s="72" t="s">
        <v>154</v>
      </c>
      <c r="D76" s="197">
        <f>'16（長野）2004'!D50</f>
        <v>1590</v>
      </c>
      <c r="E76" s="197">
        <f>'17（長野）2005'!D43</f>
        <v>1580</v>
      </c>
      <c r="F76" s="197">
        <f>'18（長野）2006'!$D43</f>
        <v>1580</v>
      </c>
      <c r="G76" s="197">
        <f>'19（長野）2007'!$D43</f>
        <v>1560</v>
      </c>
      <c r="H76" s="197">
        <f>'20（長野）2008'!$D43</f>
        <v>1540</v>
      </c>
      <c r="I76" s="197">
        <f>'21（長野）2009'!$D43</f>
        <v>1540</v>
      </c>
      <c r="J76" s="197">
        <f>'22（長野）2010'!$D43</f>
        <v>1530</v>
      </c>
      <c r="K76" s="197">
        <f>'23（長野）2011'!$D43</f>
        <v>1530</v>
      </c>
      <c r="L76" s="197">
        <f>'24（長野）2012'!$D43</f>
        <v>1530</v>
      </c>
      <c r="M76" s="197">
        <f>'25（長野）2013'!$D43</f>
        <v>1530</v>
      </c>
      <c r="N76" s="197">
        <f>'26（長野）2014'!$D43</f>
        <v>1520</v>
      </c>
      <c r="O76" s="197">
        <f>'27（長野）2015'!$D43</f>
        <v>1520</v>
      </c>
      <c r="P76" s="197">
        <f>'28（長野）2016'!$D43</f>
        <v>1510</v>
      </c>
      <c r="Q76" s="197">
        <f>'29（長野）2017'!$D43</f>
        <v>1510</v>
      </c>
      <c r="R76" s="197">
        <f>'30（長野）2018'!$D43</f>
        <v>1500</v>
      </c>
      <c r="S76" s="197">
        <f>'R1（長野）2019'!$D43</f>
        <v>1490</v>
      </c>
      <c r="T76" s="197">
        <f>'R2（長野）2020'!$D43</f>
        <v>1480</v>
      </c>
      <c r="U76" s="197">
        <f>'R3（長野）2021'!$D43</f>
        <v>1480</v>
      </c>
      <c r="V76" s="197">
        <f>'R4（長野）2022'!$D43</f>
        <v>1470</v>
      </c>
      <c r="W76" s="197">
        <f>'R5（長野）2023'!$D43</f>
        <v>1470</v>
      </c>
      <c r="X76" s="197">
        <f>'R6（長野）2024'!$D43</f>
        <v>1460</v>
      </c>
    </row>
    <row r="77" spans="1:24" x14ac:dyDescent="0.15">
      <c r="A77">
        <v>36000</v>
      </c>
      <c r="B77" s="71">
        <v>384</v>
      </c>
      <c r="C77" s="72" t="s">
        <v>155</v>
      </c>
      <c r="D77" s="197">
        <f>'16（長野）2004'!D51</f>
        <v>1210</v>
      </c>
      <c r="E77" s="197">
        <f>'17（長野）2005'!D44</f>
        <v>1210</v>
      </c>
      <c r="F77" s="197">
        <f>'18（長野）2006'!$D44</f>
        <v>1200</v>
      </c>
      <c r="G77" s="197">
        <f>'19（長野）2007'!$D44</f>
        <v>1200</v>
      </c>
      <c r="H77" s="197">
        <f>'20（長野）2008'!$D44</f>
        <v>1190</v>
      </c>
      <c r="I77" s="197">
        <f>'21（長野）2009'!$D44</f>
        <v>1190</v>
      </c>
      <c r="J77" s="197">
        <f>'22（長野）2010'!$D44</f>
        <v>1190</v>
      </c>
      <c r="K77" s="197">
        <f>'23（長野）2011'!$D44</f>
        <v>1190</v>
      </c>
      <c r="L77" s="197">
        <f>'24（長野）2012'!$D44</f>
        <v>1190</v>
      </c>
      <c r="M77" s="197">
        <f>'25（長野）2013'!$D44</f>
        <v>1190</v>
      </c>
      <c r="N77" s="197">
        <f>'26（長野）2014'!$D44</f>
        <v>1180</v>
      </c>
      <c r="O77" s="197">
        <f>'27（長野）2015'!$D44</f>
        <v>1170</v>
      </c>
      <c r="P77" s="197">
        <f>'28（長野）2016'!$D44</f>
        <v>1170</v>
      </c>
      <c r="Q77" s="197">
        <f>'29（長野）2017'!$D44</f>
        <v>1170</v>
      </c>
      <c r="R77" s="197">
        <f>'30（長野）2018'!$D44</f>
        <v>1160</v>
      </c>
      <c r="S77" s="197">
        <f>'R1（長野）2019'!$D44</f>
        <v>1160</v>
      </c>
      <c r="T77" s="197">
        <f>'R2（長野）2020'!$D44</f>
        <v>1150</v>
      </c>
      <c r="U77" s="197">
        <f>'R3（長野）2021'!$D44</f>
        <v>1150</v>
      </c>
      <c r="V77" s="197">
        <f>'R4（長野）2022'!$D44</f>
        <v>1150</v>
      </c>
      <c r="W77" s="197">
        <f>'R5（長野）2023'!$D44</f>
        <v>1140</v>
      </c>
      <c r="X77" s="197">
        <f>'R6（長野）2024'!$D44</f>
        <v>1140</v>
      </c>
    </row>
    <row r="78" spans="1:24" x14ac:dyDescent="0.15">
      <c r="A78">
        <v>37000</v>
      </c>
      <c r="B78" s="71">
        <v>385</v>
      </c>
      <c r="C78" s="72" t="s">
        <v>156</v>
      </c>
      <c r="D78" s="197">
        <f>'16（長野）2004'!D52</f>
        <v>925</v>
      </c>
      <c r="E78" s="197">
        <f>'17（長野）2005'!D45</f>
        <v>921</v>
      </c>
      <c r="F78" s="197">
        <f>'18（長野）2006'!$D45</f>
        <v>916</v>
      </c>
      <c r="G78" s="197">
        <f>'19（長野）2007'!$D45</f>
        <v>912</v>
      </c>
      <c r="H78" s="197">
        <f>'20（長野）2008'!$D45</f>
        <v>903</v>
      </c>
      <c r="I78" s="197">
        <f>'21（長野）2009'!$D45</f>
        <v>899</v>
      </c>
      <c r="J78" s="197">
        <f>'22（長野）2010'!$D45</f>
        <v>898</v>
      </c>
      <c r="K78" s="197">
        <f>'23（長野）2011'!$D45</f>
        <v>896</v>
      </c>
      <c r="L78" s="197">
        <f>'24（長野）2012'!$D45</f>
        <v>895</v>
      </c>
      <c r="M78" s="197">
        <f>'25（長野）2013'!$D45</f>
        <v>890</v>
      </c>
      <c r="N78" s="197">
        <f>'26（長野）2014'!$D45</f>
        <v>887</v>
      </c>
      <c r="O78" s="197">
        <f>'27（長野）2015'!$D45</f>
        <v>879</v>
      </c>
      <c r="P78" s="197">
        <f>'28（長野）2016'!$D45</f>
        <v>871</v>
      </c>
      <c r="Q78" s="197">
        <f>'29（長野）2017'!$D45</f>
        <v>865</v>
      </c>
      <c r="R78" s="197">
        <f>'30（長野）2018'!$D45</f>
        <v>862</v>
      </c>
      <c r="S78" s="197">
        <f>'R1（長野）2019'!$D45</f>
        <v>857</v>
      </c>
      <c r="T78" s="197">
        <f>'R2（長野）2020'!$D45</f>
        <v>854</v>
      </c>
      <c r="U78" s="197">
        <f>'R3（長野）2021'!$D45</f>
        <v>852</v>
      </c>
      <c r="V78" s="197">
        <f>'R4（長野）2022'!$D45</f>
        <v>846</v>
      </c>
      <c r="W78" s="197">
        <f>'R5（長野）2023'!$D45</f>
        <v>844</v>
      </c>
      <c r="X78" s="197">
        <f>'R6（長野）2024'!$D45</f>
        <v>841</v>
      </c>
    </row>
    <row r="79" spans="1:24" x14ac:dyDescent="0.15">
      <c r="A79">
        <v>38000</v>
      </c>
      <c r="B79" s="71">
        <v>386</v>
      </c>
      <c r="C79" s="72" t="s">
        <v>157</v>
      </c>
      <c r="D79" s="197">
        <f>'16（長野）2004'!D53</f>
        <v>793</v>
      </c>
      <c r="E79" s="197">
        <f>'17（長野）2005'!D46</f>
        <v>782</v>
      </c>
      <c r="F79" s="197">
        <f>'18（長野）2006'!$D46</f>
        <v>778</v>
      </c>
      <c r="G79" s="197">
        <f>'19（長野）2007'!$D46</f>
        <v>775</v>
      </c>
      <c r="H79" s="197">
        <f>'20（長野）2008'!$D46</f>
        <v>768</v>
      </c>
      <c r="I79" s="197">
        <f>'21（長野）2009'!$D46</f>
        <v>764</v>
      </c>
      <c r="J79" s="197">
        <f>'22（長野）2010'!$D46</f>
        <v>764</v>
      </c>
      <c r="K79" s="197">
        <f>'23（長野）2011'!$D46</f>
        <v>764</v>
      </c>
      <c r="L79" s="197">
        <f>'24（長野）2012'!$D46</f>
        <v>763</v>
      </c>
      <c r="M79" s="197">
        <f>'25（長野）2013'!$D46</f>
        <v>766</v>
      </c>
      <c r="N79" s="197">
        <f>'26（長野）2014'!$D46</f>
        <v>767</v>
      </c>
      <c r="O79" s="197">
        <f>'27（長野）2015'!$D46</f>
        <v>760</v>
      </c>
      <c r="P79" s="197">
        <f>'28（長野）2016'!$D46</f>
        <v>759</v>
      </c>
      <c r="Q79" s="197">
        <f>'29（長野）2017'!$D46</f>
        <v>756</v>
      </c>
      <c r="R79" s="197">
        <f>'30（長野）2018'!$D46</f>
        <v>754</v>
      </c>
      <c r="S79" s="197">
        <f>'R1（長野）2019'!$D46</f>
        <v>751</v>
      </c>
      <c r="T79" s="197">
        <f>'R2（長野）2020'!$D46</f>
        <v>751</v>
      </c>
      <c r="U79" s="197">
        <f>'R3（長野）2021'!$D46</f>
        <v>747</v>
      </c>
      <c r="V79" s="197">
        <f>'R4（長野）2022'!$D46</f>
        <v>757</v>
      </c>
      <c r="W79" s="197">
        <f>'R5（長野）2023'!$D46</f>
        <v>757</v>
      </c>
      <c r="X79" s="197">
        <f>'R6（長野）2024'!$D46</f>
        <v>757</v>
      </c>
    </row>
    <row r="80" spans="1:24" x14ac:dyDescent="0.15">
      <c r="A80">
        <v>39000</v>
      </c>
      <c r="B80" s="71">
        <v>388</v>
      </c>
      <c r="C80" s="72" t="s">
        <v>159</v>
      </c>
      <c r="D80" s="197">
        <f>'16（長野）2004'!D55</f>
        <v>520</v>
      </c>
      <c r="E80" s="197">
        <f>'17（長野）2005'!D47</f>
        <v>517</v>
      </c>
      <c r="F80" s="197">
        <f>'18（長野）2006'!$D47</f>
        <v>513</v>
      </c>
      <c r="G80" s="197">
        <f>'19（長野）2007'!$D47</f>
        <v>509</v>
      </c>
      <c r="H80" s="197">
        <f>'20（長野）2008'!$D47</f>
        <v>503</v>
      </c>
      <c r="I80" s="197">
        <f>'21（長野）2009'!$D47</f>
        <v>499</v>
      </c>
      <c r="J80" s="197">
        <f>'22（長野）2010'!$D47</f>
        <v>501</v>
      </c>
      <c r="K80" s="197">
        <f>'23（長野）2011'!$D47</f>
        <v>501</v>
      </c>
      <c r="L80" s="197">
        <f>'24（長野）2012'!$D47</f>
        <v>500</v>
      </c>
      <c r="M80" s="197">
        <f>'25（長野）2013'!$D47</f>
        <v>498</v>
      </c>
      <c r="N80" s="197">
        <f>'26（長野）2014'!$D47</f>
        <v>498</v>
      </c>
      <c r="O80" s="197">
        <f>'27（長野）2015'!$D47</f>
        <v>496</v>
      </c>
      <c r="P80" s="197">
        <f>'28（長野）2016'!$D47</f>
        <v>494</v>
      </c>
      <c r="Q80" s="197">
        <f>'29（長野）2017'!$D47</f>
        <v>492</v>
      </c>
      <c r="R80" s="197">
        <f>'30（長野）2018'!$D47</f>
        <v>490</v>
      </c>
      <c r="S80" s="197">
        <f>'R1（長野）2019'!$D47</f>
        <v>489</v>
      </c>
      <c r="T80" s="197">
        <f>'R2（長野）2020'!$D47</f>
        <v>488</v>
      </c>
      <c r="U80" s="197">
        <f>'R3（長野）2021'!$D47</f>
        <v>487</v>
      </c>
      <c r="V80" s="197">
        <f>'R4（長野）2022'!$D47</f>
        <v>484</v>
      </c>
      <c r="W80" s="197">
        <f>'R5（長野）2023'!$D47</f>
        <v>484</v>
      </c>
      <c r="X80" s="197">
        <f>'R6（長野）2024'!$D47</f>
        <v>485</v>
      </c>
    </row>
    <row r="81" spans="1:24" x14ac:dyDescent="0.15">
      <c r="A81">
        <v>40000</v>
      </c>
      <c r="B81" s="71">
        <v>402</v>
      </c>
      <c r="C81" s="72" t="s">
        <v>160</v>
      </c>
      <c r="D81" s="197">
        <f>'16（長野）2004'!D56</f>
        <v>1110</v>
      </c>
      <c r="E81" s="197">
        <f>'17（長野）2005'!D48</f>
        <v>1110</v>
      </c>
      <c r="F81" s="197">
        <f>'18（長野）2006'!$D48</f>
        <v>1100</v>
      </c>
      <c r="G81" s="197">
        <f>'19（長野）2007'!$D48</f>
        <v>1090</v>
      </c>
      <c r="H81" s="197">
        <f>'20（長野）2008'!$D48</f>
        <v>1080</v>
      </c>
      <c r="I81" s="197">
        <f>'21（長野）2009'!$D48</f>
        <v>1070</v>
      </c>
      <c r="J81" s="197">
        <f>'22（長野）2010'!$D48</f>
        <v>1070</v>
      </c>
      <c r="K81" s="197">
        <f>'23（長野）2011'!$D48</f>
        <v>1060</v>
      </c>
      <c r="L81" s="197">
        <f>'24（長野）2012'!$D48</f>
        <v>1070</v>
      </c>
      <c r="M81" s="197">
        <f>'25（長野）2013'!$D48</f>
        <v>1070</v>
      </c>
      <c r="N81" s="197">
        <f>'26（長野）2014'!$D48</f>
        <v>1060</v>
      </c>
      <c r="O81" s="197">
        <f>'27（長野）2015'!$D48</f>
        <v>1050</v>
      </c>
      <c r="P81" s="197">
        <f>'28（長野）2016'!$D48</f>
        <v>1040</v>
      </c>
      <c r="Q81" s="197">
        <f>'29（長野）2017'!$D48</f>
        <v>1030</v>
      </c>
      <c r="R81" s="197">
        <f>'30（長野）2018'!$D48</f>
        <v>1030</v>
      </c>
      <c r="S81" s="197">
        <f>'R1（長野）2019'!$D48</f>
        <v>1030</v>
      </c>
      <c r="T81" s="197">
        <f>'R2（長野）2020'!$D48</f>
        <v>1020</v>
      </c>
      <c r="U81" s="197">
        <f>'R3（長野）2021'!$D48</f>
        <v>1010</v>
      </c>
      <c r="V81" s="197">
        <f>'R4（長野）2022'!$D48</f>
        <v>1010</v>
      </c>
      <c r="W81" s="197">
        <f>'R5（長野）2023'!$D48</f>
        <v>1020</v>
      </c>
      <c r="X81" s="197">
        <f>'R6（長野）2024'!$D48</f>
        <v>1050</v>
      </c>
    </row>
    <row r="82" spans="1:24" x14ac:dyDescent="0.15">
      <c r="A82">
        <v>41000</v>
      </c>
      <c r="B82" s="71">
        <v>403</v>
      </c>
      <c r="C82" s="72" t="s">
        <v>161</v>
      </c>
      <c r="D82" s="197">
        <f>'16（長野）2004'!D57</f>
        <v>992</v>
      </c>
      <c r="E82" s="197">
        <f>'17（長野）2005'!D49</f>
        <v>986</v>
      </c>
      <c r="F82" s="197">
        <f>'18（長野）2006'!$D49</f>
        <v>980</v>
      </c>
      <c r="G82" s="197">
        <f>'19（長野）2007'!$D49</f>
        <v>966</v>
      </c>
      <c r="H82" s="197">
        <f>'20（長野）2008'!$D49</f>
        <v>953</v>
      </c>
      <c r="I82" s="197">
        <f>'21（長野）2009'!$D49</f>
        <v>949</v>
      </c>
      <c r="J82" s="197">
        <f>'22（長野）2010'!$D49</f>
        <v>944</v>
      </c>
      <c r="K82" s="197">
        <f>'23（長野）2011'!$D49</f>
        <v>939</v>
      </c>
      <c r="L82" s="197">
        <f>'24（長野）2012'!$D49</f>
        <v>947</v>
      </c>
      <c r="M82" s="197">
        <f>'25（長野）2013'!$D49</f>
        <v>945</v>
      </c>
      <c r="N82" s="197">
        <f>'26（長野）2014'!$D49</f>
        <v>945</v>
      </c>
      <c r="O82" s="197">
        <f>'27（長野）2015'!$D49</f>
        <v>944</v>
      </c>
      <c r="P82" s="197">
        <f>'28（長野）2016'!$D49</f>
        <v>941</v>
      </c>
      <c r="Q82" s="197">
        <f>'29（長野）2017'!$D49</f>
        <v>936</v>
      </c>
      <c r="R82" s="197">
        <f>'30（長野）2018'!$D49</f>
        <v>936</v>
      </c>
      <c r="S82" s="197">
        <f>'R1（長野）2019'!$D49</f>
        <v>933</v>
      </c>
      <c r="T82" s="197">
        <f>'R2（長野）2020'!$D49</f>
        <v>930</v>
      </c>
      <c r="U82" s="197">
        <f>'R3（長野）2021'!$D49</f>
        <v>928</v>
      </c>
      <c r="V82" s="197">
        <f>'R4（長野）2022'!$D49</f>
        <v>924</v>
      </c>
      <c r="W82" s="197">
        <f>'R5（長野）2023'!$D49</f>
        <v>921</v>
      </c>
      <c r="X82" s="197">
        <f>'R6（長野）2024'!$D49</f>
        <v>918</v>
      </c>
    </row>
    <row r="83" spans="1:24" x14ac:dyDescent="0.15">
      <c r="A83">
        <v>42000</v>
      </c>
      <c r="B83" s="71">
        <v>404</v>
      </c>
      <c r="C83" s="72" t="s">
        <v>162</v>
      </c>
      <c r="D83" s="197">
        <f>'16（長野）2004'!D58</f>
        <v>553</v>
      </c>
      <c r="E83" s="197">
        <f>'17（長野）2005'!D50</f>
        <v>544</v>
      </c>
      <c r="F83" s="197">
        <f>'18（長野）2006'!$D50</f>
        <v>533</v>
      </c>
      <c r="G83" s="197">
        <f>'19（長野）2007'!$D50</f>
        <v>516</v>
      </c>
      <c r="H83" s="197">
        <f>'20（長野）2008'!$D50</f>
        <v>506</v>
      </c>
      <c r="I83" s="197">
        <f>'21（長野）2009'!$D50</f>
        <v>509</v>
      </c>
      <c r="J83" s="197">
        <f>'22（長野）2010'!$D50</f>
        <v>509</v>
      </c>
      <c r="K83" s="197">
        <f>'23（長野）2011'!$D50</f>
        <v>506</v>
      </c>
      <c r="L83" s="197">
        <f>'24（長野）2012'!$D50</f>
        <v>506</v>
      </c>
      <c r="M83" s="197">
        <f>'25（長野）2013'!$D50</f>
        <v>510</v>
      </c>
      <c r="N83" s="197">
        <f>'26（長野）2014'!$D50</f>
        <v>509</v>
      </c>
      <c r="O83" s="197">
        <f>'27（長野）2015'!$D50</f>
        <v>507</v>
      </c>
      <c r="P83" s="197">
        <f>'28（長野）2016'!$D50</f>
        <v>502</v>
      </c>
      <c r="Q83" s="197">
        <f>'29（長野）2017'!$D50</f>
        <v>497</v>
      </c>
      <c r="R83" s="197">
        <f>'30（長野）2018'!$D50</f>
        <v>495</v>
      </c>
      <c r="S83" s="197">
        <f>'R1（長野）2019'!$D50</f>
        <v>487</v>
      </c>
      <c r="T83" s="197">
        <f>'R2（長野）2020'!$D50</f>
        <v>485</v>
      </c>
      <c r="U83" s="197">
        <f>'R3（長野）2021'!$D50</f>
        <v>480</v>
      </c>
      <c r="V83" s="197">
        <f>'R4（長野）2022'!$D50</f>
        <v>478</v>
      </c>
      <c r="W83" s="197">
        <f>'R5（長野）2023'!$D50</f>
        <v>482</v>
      </c>
      <c r="X83" s="197">
        <f>'R6（長野）2024'!$D50</f>
        <v>479</v>
      </c>
    </row>
    <row r="84" spans="1:24" x14ac:dyDescent="0.15">
      <c r="A84">
        <v>43000</v>
      </c>
      <c r="B84" s="63">
        <v>407</v>
      </c>
      <c r="C84" s="177" t="s">
        <v>164</v>
      </c>
      <c r="D84" s="197"/>
      <c r="E84" s="197"/>
      <c r="F84" s="197"/>
      <c r="G84" s="197"/>
      <c r="H84" s="197"/>
      <c r="I84" s="197">
        <f>'21（長野）2009'!D51</f>
        <v>453</v>
      </c>
      <c r="J84" s="197">
        <f>'22（長野）2010'!$D51</f>
        <v>452</v>
      </c>
      <c r="K84" s="197">
        <f>'23（長野）2011'!$D51</f>
        <v>451</v>
      </c>
      <c r="L84" s="197">
        <f>'24（長野）2012'!$D51</f>
        <v>451</v>
      </c>
      <c r="M84" s="197">
        <f>'25（長野）2013'!$D51</f>
        <v>459</v>
      </c>
      <c r="N84" s="197">
        <f>'26（長野）2014'!$D51</f>
        <v>459</v>
      </c>
      <c r="O84" s="197">
        <f>'27（長野）2015'!$D51</f>
        <v>458</v>
      </c>
      <c r="P84" s="197">
        <f>'28（長野）2016'!$D51</f>
        <v>457</v>
      </c>
      <c r="Q84" s="197">
        <f>'29（長野）2017'!$D51</f>
        <v>455</v>
      </c>
      <c r="R84" s="197">
        <f>'30（長野）2018'!$D51</f>
        <v>455</v>
      </c>
      <c r="S84" s="197">
        <f>'R1（長野）2019'!$D51</f>
        <v>455</v>
      </c>
      <c r="T84" s="197">
        <f>'R2（長野）2020'!$D51</f>
        <v>454</v>
      </c>
      <c r="U84" s="197">
        <f>'R3（長野）2021'!$D51</f>
        <v>441</v>
      </c>
      <c r="V84" s="197">
        <f>'R4（長野）2022'!$D51</f>
        <v>431</v>
      </c>
      <c r="W84" s="197">
        <f>'R5（長野）2023'!$D51</f>
        <v>428</v>
      </c>
      <c r="X84" s="197">
        <f>'R6（長野）2024'!$D51</f>
        <v>422</v>
      </c>
    </row>
    <row r="85" spans="1:24" x14ac:dyDescent="0.15">
      <c r="B85" s="181">
        <v>407</v>
      </c>
      <c r="C85" s="159" t="s">
        <v>164</v>
      </c>
      <c r="D85" s="199"/>
      <c r="E85" s="198">
        <f>'17（長野）2005'!D52</f>
        <v>462</v>
      </c>
      <c r="F85" s="198">
        <f>'18（長野）2006'!D52</f>
        <v>456</v>
      </c>
      <c r="G85" s="198">
        <f>'19（長野）2007'!D52</f>
        <v>447</v>
      </c>
      <c r="H85" s="198">
        <f>'20（長野）2008'!D52</f>
        <v>432</v>
      </c>
      <c r="I85" s="197"/>
      <c r="J85" s="197"/>
      <c r="K85" s="197"/>
      <c r="L85" s="197"/>
      <c r="M85" s="197"/>
      <c r="N85" s="197"/>
      <c r="O85" s="197"/>
      <c r="P85" s="197"/>
      <c r="Q85" s="197"/>
      <c r="R85" s="197"/>
      <c r="S85" s="197"/>
      <c r="T85" s="197"/>
      <c r="U85" s="197"/>
      <c r="V85" s="197"/>
      <c r="W85" s="197"/>
      <c r="X85" s="197"/>
    </row>
    <row r="86" spans="1:24" x14ac:dyDescent="0.15">
      <c r="B86" s="184">
        <v>407</v>
      </c>
      <c r="C86" s="5" t="s">
        <v>164</v>
      </c>
      <c r="D86" s="198">
        <f>'16（長野）2004'!D60</f>
        <v>437</v>
      </c>
      <c r="E86" s="197"/>
      <c r="F86" s="197"/>
      <c r="G86" s="197"/>
      <c r="H86" s="197"/>
      <c r="I86" s="197"/>
      <c r="J86" s="197"/>
      <c r="K86" s="197"/>
      <c r="L86" s="197"/>
      <c r="M86" s="197"/>
      <c r="N86" s="197"/>
      <c r="O86" s="197"/>
      <c r="P86" s="197"/>
      <c r="Q86" s="197"/>
      <c r="R86" s="197"/>
      <c r="S86" s="197"/>
      <c r="T86" s="197"/>
      <c r="U86" s="197"/>
      <c r="V86" s="197"/>
      <c r="W86" s="197"/>
      <c r="X86" s="197"/>
    </row>
    <row r="87" spans="1:24" x14ac:dyDescent="0.15">
      <c r="B87" s="181">
        <v>408</v>
      </c>
      <c r="C87" s="159" t="s">
        <v>165</v>
      </c>
      <c r="D87" s="198">
        <f>'16（長野）2004'!D61</f>
        <v>30</v>
      </c>
      <c r="E87" s="197"/>
      <c r="F87" s="197"/>
      <c r="G87" s="197"/>
      <c r="H87" s="197"/>
      <c r="I87" s="197"/>
      <c r="J87" s="197"/>
      <c r="K87" s="197"/>
      <c r="L87" s="197"/>
      <c r="M87" s="197"/>
      <c r="N87" s="197"/>
      <c r="O87" s="197"/>
      <c r="P87" s="197"/>
      <c r="Q87" s="197"/>
      <c r="R87" s="197"/>
      <c r="S87" s="197"/>
      <c r="T87" s="197"/>
      <c r="U87" s="197"/>
      <c r="V87" s="197"/>
      <c r="W87" s="197"/>
      <c r="X87" s="197"/>
    </row>
    <row r="88" spans="1:24" x14ac:dyDescent="0.15">
      <c r="B88" s="182">
        <v>406</v>
      </c>
      <c r="C88" s="183" t="s">
        <v>163</v>
      </c>
      <c r="D88" s="198">
        <f>'16（長野）2004'!D59</f>
        <v>27</v>
      </c>
      <c r="E88" s="198">
        <f>'17（長野）2005'!D51</f>
        <v>27</v>
      </c>
      <c r="F88" s="198">
        <f>'18（長野）2006'!D51</f>
        <v>27</v>
      </c>
      <c r="G88" s="198">
        <f>'19（長野）2007'!D51</f>
        <v>25</v>
      </c>
      <c r="H88" s="198">
        <f>'20（長野）2008'!D51</f>
        <v>25</v>
      </c>
      <c r="I88" s="197"/>
      <c r="J88" s="197"/>
      <c r="K88" s="197"/>
      <c r="L88" s="197"/>
      <c r="M88" s="197"/>
      <c r="N88" s="197"/>
      <c r="O88" s="197"/>
      <c r="P88" s="197"/>
      <c r="Q88" s="197"/>
      <c r="R88" s="197"/>
      <c r="S88" s="197"/>
      <c r="T88" s="197"/>
      <c r="U88" s="197"/>
      <c r="V88" s="197"/>
      <c r="W88" s="197"/>
      <c r="X88" s="197"/>
    </row>
    <row r="89" spans="1:24" x14ac:dyDescent="0.15">
      <c r="A89">
        <v>44000</v>
      </c>
      <c r="B89" s="71">
        <v>409</v>
      </c>
      <c r="C89" s="72" t="s">
        <v>166</v>
      </c>
      <c r="D89" s="197">
        <f>'16（長野）2004'!D62</f>
        <v>21</v>
      </c>
      <c r="E89" s="197">
        <f>'17（長野）2005'!D53</f>
        <v>21</v>
      </c>
      <c r="F89" s="197">
        <f>'18（長野）2006'!$D53</f>
        <v>21</v>
      </c>
      <c r="G89" s="197">
        <f>'19（長野）2007'!$D53</f>
        <v>21</v>
      </c>
      <c r="H89" s="197">
        <f>'20（長野）2008'!$D53</f>
        <v>21</v>
      </c>
      <c r="I89" s="197">
        <f>'21（長野）2009'!D52</f>
        <v>21</v>
      </c>
      <c r="J89" s="197">
        <f>'22（長野）2010'!$D52</f>
        <v>21</v>
      </c>
      <c r="K89" s="197">
        <f>'23（長野）2011'!$D52</f>
        <v>21</v>
      </c>
      <c r="L89" s="197">
        <f>'24（長野）2012'!$D52</f>
        <v>21</v>
      </c>
      <c r="M89" s="197">
        <f>'25（長野）2013'!$D52</f>
        <v>21</v>
      </c>
      <c r="N89" s="197">
        <f>'26（長野）2014'!$D52</f>
        <v>21</v>
      </c>
      <c r="O89" s="197">
        <f>'27（長野）2015'!$D52</f>
        <v>21</v>
      </c>
      <c r="P89" s="197">
        <f>'28（長野）2016'!$D52</f>
        <v>21</v>
      </c>
      <c r="Q89" s="197">
        <f>'29（長野）2017'!$D52</f>
        <v>21</v>
      </c>
      <c r="R89" s="197">
        <f>'30（長野）2018'!$D52</f>
        <v>21</v>
      </c>
      <c r="S89" s="197">
        <f>'R1（長野）2019'!$D52</f>
        <v>21</v>
      </c>
      <c r="T89" s="197">
        <f>'R2（長野）2020'!$D52</f>
        <v>21</v>
      </c>
      <c r="U89" s="197">
        <f>'R3（長野）2021'!$D52</f>
        <v>22</v>
      </c>
      <c r="V89" s="197">
        <f>'R4（長野）2022'!$D52</f>
        <v>22</v>
      </c>
      <c r="W89" s="197">
        <f>'R5（長野）2023'!$D52</f>
        <v>23</v>
      </c>
      <c r="X89" s="197">
        <f>'R6（長野）2024'!$D52</f>
        <v>23</v>
      </c>
    </row>
    <row r="90" spans="1:24" x14ac:dyDescent="0.15">
      <c r="A90">
        <v>45000</v>
      </c>
      <c r="B90" s="71">
        <v>410</v>
      </c>
      <c r="C90" s="72" t="s">
        <v>167</v>
      </c>
      <c r="D90" s="197">
        <f>'16（長野）2004'!D63</f>
        <v>142</v>
      </c>
      <c r="E90" s="197">
        <f>'17（長野）2005'!D54</f>
        <v>142</v>
      </c>
      <c r="F90" s="197">
        <f>'18（長野）2006'!$D54</f>
        <v>142</v>
      </c>
      <c r="G90" s="197">
        <f>'19（長野）2007'!$D54</f>
        <v>137</v>
      </c>
      <c r="H90" s="197">
        <f>'20（長野）2008'!$D54</f>
        <v>132</v>
      </c>
      <c r="I90" s="197">
        <f>'21（長野）2009'!D53</f>
        <v>132</v>
      </c>
      <c r="J90" s="197">
        <f>'22（長野）2010'!$D53</f>
        <v>133</v>
      </c>
      <c r="K90" s="197">
        <f>'23（長野）2011'!$D53</f>
        <v>133</v>
      </c>
      <c r="L90" s="197">
        <f>'24（長野）2012'!$D53</f>
        <v>134</v>
      </c>
      <c r="M90" s="197">
        <f>'25（長野）2013'!$D53</f>
        <v>134</v>
      </c>
      <c r="N90" s="197">
        <f>'26（長野）2014'!$D53</f>
        <v>134</v>
      </c>
      <c r="O90" s="197">
        <f>'27（長野）2015'!$D53</f>
        <v>134</v>
      </c>
      <c r="P90" s="197">
        <f>'28（長野）2016'!$D53</f>
        <v>134</v>
      </c>
      <c r="Q90" s="197">
        <f>'29（長野）2017'!$D53</f>
        <v>133</v>
      </c>
      <c r="R90" s="197">
        <f>'30（長野）2018'!$D53</f>
        <v>119</v>
      </c>
      <c r="S90" s="197">
        <f>'R1（長野）2019'!$D53</f>
        <v>119</v>
      </c>
      <c r="T90" s="197">
        <f>'R2（長野）2020'!$D53</f>
        <v>119</v>
      </c>
      <c r="U90" s="197">
        <f>'R3（長野）2021'!$D53</f>
        <v>115</v>
      </c>
      <c r="V90" s="197">
        <f>'R4（長野）2022'!$D53</f>
        <v>112</v>
      </c>
      <c r="W90" s="197">
        <f>'R5（長野）2023'!$D53</f>
        <v>112</v>
      </c>
      <c r="X90" s="197">
        <f>'R6（長野）2024'!$D53</f>
        <v>112</v>
      </c>
    </row>
    <row r="91" spans="1:24" x14ac:dyDescent="0.15">
      <c r="A91">
        <v>46000</v>
      </c>
      <c r="B91" s="71">
        <v>411</v>
      </c>
      <c r="C91" s="72" t="s">
        <v>168</v>
      </c>
      <c r="D91" s="197">
        <f>'16（長野）2004'!D64</f>
        <v>440</v>
      </c>
      <c r="E91" s="197">
        <f>'17（長野）2005'!D55</f>
        <v>442</v>
      </c>
      <c r="F91" s="197">
        <f>'18（長野）2006'!$D55</f>
        <v>441</v>
      </c>
      <c r="G91" s="197">
        <f>'19（長野）2007'!$D55</f>
        <v>437</v>
      </c>
      <c r="H91" s="197">
        <f>'20（長野）2008'!$D55</f>
        <v>433</v>
      </c>
      <c r="I91" s="197">
        <f>'21（長野）2009'!D54</f>
        <v>431</v>
      </c>
      <c r="J91" s="197">
        <f>'22（長野）2010'!$D54</f>
        <v>430</v>
      </c>
      <c r="K91" s="197">
        <f>'23（長野）2011'!$D54</f>
        <v>428</v>
      </c>
      <c r="L91" s="197">
        <f>'24（長野）2012'!$D54</f>
        <v>425</v>
      </c>
      <c r="M91" s="197">
        <f>'25（長野）2013'!$D54</f>
        <v>424</v>
      </c>
      <c r="N91" s="197">
        <f>'26（長野）2014'!$D54</f>
        <v>423</v>
      </c>
      <c r="O91" s="197">
        <f>'27（長野）2015'!$D54</f>
        <v>422</v>
      </c>
      <c r="P91" s="197">
        <f>'28（長野）2016'!$D54</f>
        <v>420</v>
      </c>
      <c r="Q91" s="197">
        <f>'29（長野）2017'!$D54</f>
        <v>416</v>
      </c>
      <c r="R91" s="197">
        <f>'30（長野）2018'!$D54</f>
        <v>412</v>
      </c>
      <c r="S91" s="197">
        <f>'R1（長野）2019'!$D54</f>
        <v>411</v>
      </c>
      <c r="T91" s="197">
        <f>'R2（長野）2020'!$D54</f>
        <v>413</v>
      </c>
      <c r="U91" s="197">
        <f>'R3（長野）2021'!$D54</f>
        <v>412</v>
      </c>
      <c r="V91" s="197">
        <f>'R4（長野）2022'!$D54</f>
        <v>420</v>
      </c>
      <c r="W91" s="197">
        <f>'R5（長野）2023'!$D54</f>
        <v>420</v>
      </c>
      <c r="X91" s="197">
        <f>'R6（長野）2024'!$D54</f>
        <v>419</v>
      </c>
    </row>
    <row r="92" spans="1:24" x14ac:dyDescent="0.15">
      <c r="A92">
        <v>47000</v>
      </c>
      <c r="B92" s="71">
        <v>412</v>
      </c>
      <c r="C92" s="72" t="s">
        <v>169</v>
      </c>
      <c r="D92" s="197">
        <f>'16（長野）2004'!D65</f>
        <v>119</v>
      </c>
      <c r="E92" s="197">
        <f>'17（長野）2005'!D56</f>
        <v>119</v>
      </c>
      <c r="F92" s="197">
        <f>'18（長野）2006'!$D56</f>
        <v>118</v>
      </c>
      <c r="G92" s="197">
        <f>'19（長野）2007'!$D56</f>
        <v>114</v>
      </c>
      <c r="H92" s="197">
        <f>'20（長野）2008'!$D56</f>
        <v>111</v>
      </c>
      <c r="I92" s="197">
        <f>'21（長野）2009'!D55</f>
        <v>110</v>
      </c>
      <c r="J92" s="197">
        <f>'22（長野）2010'!$D55</f>
        <v>109</v>
      </c>
      <c r="K92" s="197">
        <f>'23（長野）2011'!$D55</f>
        <v>108</v>
      </c>
      <c r="L92" s="197">
        <f>'24（長野）2012'!$D55</f>
        <v>108</v>
      </c>
      <c r="M92" s="197">
        <f>'25（長野）2013'!$D55</f>
        <v>111</v>
      </c>
      <c r="N92" s="197">
        <f>'26（長野）2014'!$D55</f>
        <v>111</v>
      </c>
      <c r="O92" s="197">
        <f>'27（長野）2015'!$D55</f>
        <v>111</v>
      </c>
      <c r="P92" s="197">
        <f>'28（長野）2016'!$D55</f>
        <v>110</v>
      </c>
      <c r="Q92" s="197">
        <f>'29（長野）2017'!$D55</f>
        <v>110</v>
      </c>
      <c r="R92" s="197">
        <f>'30（長野）2018'!$D55</f>
        <v>110</v>
      </c>
      <c r="S92" s="197">
        <f>'R1（長野）2019'!$D55</f>
        <v>109</v>
      </c>
      <c r="T92" s="197">
        <f>'R2（長野）2020'!$D55</f>
        <v>109</v>
      </c>
      <c r="U92" s="197">
        <f>'R3（長野）2021'!$D55</f>
        <v>110</v>
      </c>
      <c r="V92" s="197">
        <f>'R4（長野）2022'!$D55</f>
        <v>110</v>
      </c>
      <c r="W92" s="197">
        <f>'R5（長野）2023'!$D55</f>
        <v>114</v>
      </c>
      <c r="X92" s="197">
        <f>'R6（長野）2024'!$D55</f>
        <v>110</v>
      </c>
    </row>
    <row r="93" spans="1:24" x14ac:dyDescent="0.15">
      <c r="A93">
        <v>48000</v>
      </c>
      <c r="B93" s="71">
        <v>413</v>
      </c>
      <c r="C93" s="72" t="s">
        <v>170</v>
      </c>
      <c r="D93" s="197">
        <f>'16（長野）2004'!D66</f>
        <v>103</v>
      </c>
      <c r="E93" s="197">
        <f>'17（長野）2005'!D57</f>
        <v>103</v>
      </c>
      <c r="F93" s="197">
        <f>'18（長野）2006'!$D57</f>
        <v>103</v>
      </c>
      <c r="G93" s="197">
        <f>'19（長野）2007'!$D57</f>
        <v>102</v>
      </c>
      <c r="H93" s="197">
        <f>'20（長野）2008'!$D57</f>
        <v>100</v>
      </c>
      <c r="I93" s="197">
        <f>'21（長野）2009'!D56</f>
        <v>99</v>
      </c>
      <c r="J93" s="197">
        <f>'22（長野）2010'!$D56</f>
        <v>99</v>
      </c>
      <c r="K93" s="197">
        <f>'23（長野）2011'!$D56</f>
        <v>99</v>
      </c>
      <c r="L93" s="197">
        <f>'24（長野）2012'!$D56</f>
        <v>101</v>
      </c>
      <c r="M93" s="197">
        <f>'25（長野）2013'!$D56</f>
        <v>102</v>
      </c>
      <c r="N93" s="197">
        <f>'26（長野）2014'!$D56</f>
        <v>99</v>
      </c>
      <c r="O93" s="197">
        <f>'27（長野）2015'!$D56</f>
        <v>96</v>
      </c>
      <c r="P93" s="197">
        <f>'28（長野）2016'!$D56</f>
        <v>96</v>
      </c>
      <c r="Q93" s="197">
        <f>'29（長野）2017'!$D56</f>
        <v>96</v>
      </c>
      <c r="R93" s="197">
        <f>'30（長野）2018'!$D56</f>
        <v>95</v>
      </c>
      <c r="S93" s="197">
        <f>'R1（長野）2019'!$D56</f>
        <v>98</v>
      </c>
      <c r="T93" s="197">
        <f>'R2（長野）2020'!$D56</f>
        <v>97</v>
      </c>
      <c r="U93" s="197">
        <f>'R3（長野）2021'!$D56</f>
        <v>101</v>
      </c>
      <c r="V93" s="197">
        <f>'R4（長野）2022'!$D56</f>
        <v>100</v>
      </c>
      <c r="W93" s="197">
        <f>'R5（長野）2023'!$D56</f>
        <v>102</v>
      </c>
      <c r="X93" s="197">
        <f>'R6（長野）2024'!$D56</f>
        <v>102</v>
      </c>
    </row>
    <row r="94" spans="1:24" x14ac:dyDescent="0.15">
      <c r="A94">
        <v>49000</v>
      </c>
      <c r="B94" s="71">
        <v>414</v>
      </c>
      <c r="C94" s="72" t="s">
        <v>171</v>
      </c>
      <c r="D94" s="197">
        <f>'16（長野）2004'!D67</f>
        <v>214</v>
      </c>
      <c r="E94" s="197">
        <f>'17（長野）2005'!D58</f>
        <v>209</v>
      </c>
      <c r="F94" s="197">
        <f>'18（長野）2006'!$D58</f>
        <v>205</v>
      </c>
      <c r="G94" s="197">
        <f>'19（長野）2007'!$D58</f>
        <v>203</v>
      </c>
      <c r="H94" s="197">
        <f>'20（長野）2008'!$D58</f>
        <v>200</v>
      </c>
      <c r="I94" s="197">
        <f>'21（長野）2009'!D57</f>
        <v>200</v>
      </c>
      <c r="J94" s="197">
        <f>'22（長野）2010'!$D57</f>
        <v>199</v>
      </c>
      <c r="K94" s="197">
        <f>'23（長野）2011'!$D57</f>
        <v>198</v>
      </c>
      <c r="L94" s="197">
        <f>'24（長野）2012'!$D57</f>
        <v>199</v>
      </c>
      <c r="M94" s="197">
        <f>'25（長野）2013'!$D57</f>
        <v>199</v>
      </c>
      <c r="N94" s="197">
        <f>'26（長野）2014'!$D57</f>
        <v>199</v>
      </c>
      <c r="O94" s="197">
        <f>'27（長野）2015'!$D57</f>
        <v>199</v>
      </c>
      <c r="P94" s="197">
        <f>'28（長野）2016'!$D57</f>
        <v>196</v>
      </c>
      <c r="Q94" s="197">
        <f>'29（長野）2017'!$D57</f>
        <v>196</v>
      </c>
      <c r="R94" s="197">
        <f>'30（長野）2018'!$D57</f>
        <v>199</v>
      </c>
      <c r="S94" s="197">
        <f>'R1（長野）2019'!$D57</f>
        <v>202</v>
      </c>
      <c r="T94" s="197">
        <f>'R2（長野）2020'!$D57</f>
        <v>202</v>
      </c>
      <c r="U94" s="197">
        <f>'R3（長野）2021'!$D57</f>
        <v>202</v>
      </c>
      <c r="V94" s="197">
        <f>'R4（長野）2022'!$D57</f>
        <v>199</v>
      </c>
      <c r="W94" s="197">
        <f>'R5（長野）2023'!$D57</f>
        <v>199</v>
      </c>
      <c r="X94" s="197">
        <f>'R6（長野）2024'!$D57</f>
        <v>197</v>
      </c>
    </row>
    <row r="95" spans="1:24" x14ac:dyDescent="0.15">
      <c r="A95">
        <v>50000</v>
      </c>
      <c r="B95" s="71">
        <v>415</v>
      </c>
      <c r="C95" s="72" t="s">
        <v>172</v>
      </c>
      <c r="D95" s="197">
        <f>'16（長野）2004'!D68</f>
        <v>503</v>
      </c>
      <c r="E95" s="197">
        <f>'17（長野）2005'!D59</f>
        <v>499</v>
      </c>
      <c r="F95" s="197">
        <f>'18（長野）2006'!$D59</f>
        <v>496</v>
      </c>
      <c r="G95" s="197">
        <f>'19（長野）2007'!$D59</f>
        <v>489</v>
      </c>
      <c r="H95" s="197">
        <f>'20（長野）2008'!$D59</f>
        <v>483</v>
      </c>
      <c r="I95" s="197">
        <f>'21（長野）2009'!D58</f>
        <v>481</v>
      </c>
      <c r="J95" s="197">
        <f>'22（長野）2010'!$D58</f>
        <v>479</v>
      </c>
      <c r="K95" s="197">
        <f>'23（長野）2011'!$D58</f>
        <v>477</v>
      </c>
      <c r="L95" s="197">
        <f>'24（長野）2012'!$D58</f>
        <v>476</v>
      </c>
      <c r="M95" s="197">
        <f>'25（長野）2013'!$D58</f>
        <v>473</v>
      </c>
      <c r="N95" s="197">
        <f>'26（長野）2014'!$D58</f>
        <v>472</v>
      </c>
      <c r="O95" s="197">
        <f>'27（長野）2015'!$D58</f>
        <v>468</v>
      </c>
      <c r="P95" s="197">
        <f>'28（長野）2016'!$D58</f>
        <v>461</v>
      </c>
      <c r="Q95" s="197">
        <f>'29（長野）2017'!$D58</f>
        <v>459</v>
      </c>
      <c r="R95" s="197">
        <f>'30（長野）2018'!$D58</f>
        <v>458</v>
      </c>
      <c r="S95" s="197">
        <f>'R1（長野）2019'!$D58</f>
        <v>447</v>
      </c>
      <c r="T95" s="197">
        <f>'R2（長野）2020'!$D58</f>
        <v>446</v>
      </c>
      <c r="U95" s="197">
        <f>'R3（長野）2021'!$D58</f>
        <v>441</v>
      </c>
      <c r="V95" s="197">
        <f>'R4（長野）2022'!$D58</f>
        <v>439</v>
      </c>
      <c r="W95" s="197">
        <f>'R5（長野）2023'!$D58</f>
        <v>443</v>
      </c>
      <c r="X95" s="197">
        <f>'R6（長野）2024'!$D58</f>
        <v>443</v>
      </c>
    </row>
    <row r="96" spans="1:24" x14ac:dyDescent="0.15">
      <c r="A96">
        <v>51000</v>
      </c>
      <c r="B96" s="71">
        <v>416</v>
      </c>
      <c r="C96" s="72" t="s">
        <v>173</v>
      </c>
      <c r="D96" s="197">
        <f>'16（長野）2004'!D69</f>
        <v>633</v>
      </c>
      <c r="E96" s="197">
        <f>'17（長野）2005'!D60</f>
        <v>624</v>
      </c>
      <c r="F96" s="197">
        <f>'18（長野）2006'!$D60</f>
        <v>615</v>
      </c>
      <c r="G96" s="197">
        <f>'19（長野）2007'!$D60</f>
        <v>604</v>
      </c>
      <c r="H96" s="197">
        <f>'20（長野）2008'!$D60</f>
        <v>597</v>
      </c>
      <c r="I96" s="197">
        <f>'21（長野）2009'!D59</f>
        <v>593</v>
      </c>
      <c r="J96" s="197">
        <f>'22（長野）2010'!$D59</f>
        <v>591</v>
      </c>
      <c r="K96" s="197">
        <f>'23（長野）2011'!$D59</f>
        <v>590</v>
      </c>
      <c r="L96" s="197">
        <f>'24（長野）2012'!$D59</f>
        <v>589</v>
      </c>
      <c r="M96" s="197">
        <f>'25（長野）2013'!$D59</f>
        <v>592</v>
      </c>
      <c r="N96" s="197">
        <f>'26（長野）2014'!$D59</f>
        <v>588</v>
      </c>
      <c r="O96" s="197">
        <f>'27（長野）2015'!$D59</f>
        <v>582</v>
      </c>
      <c r="P96" s="197">
        <f>'28（長野）2016'!$D59</f>
        <v>581</v>
      </c>
      <c r="Q96" s="197">
        <f>'29（長野）2017'!$D59</f>
        <v>578</v>
      </c>
      <c r="R96" s="197">
        <f>'30（長野）2018'!$D59</f>
        <v>595</v>
      </c>
      <c r="S96" s="197">
        <f>'R1（長野）2019'!$D59</f>
        <v>593</v>
      </c>
      <c r="T96" s="197">
        <f>'R2（長野）2020'!$D59</f>
        <v>590</v>
      </c>
      <c r="U96" s="197">
        <f>'R3（長野）2021'!$D59</f>
        <v>602</v>
      </c>
      <c r="V96" s="197">
        <f>'R4（長野）2022'!$D59</f>
        <v>599</v>
      </c>
      <c r="W96" s="197">
        <f>'R5（長野）2023'!$D59</f>
        <v>602</v>
      </c>
      <c r="X96" s="197">
        <f>'R6（長野）2024'!$D59</f>
        <v>600</v>
      </c>
    </row>
    <row r="97" spans="1:24" x14ac:dyDescent="0.15">
      <c r="A97">
        <v>52000</v>
      </c>
      <c r="B97" s="71">
        <v>417</v>
      </c>
      <c r="C97" s="72" t="s">
        <v>174</v>
      </c>
      <c r="D97" s="197">
        <f>'16（長野）2004'!D70</f>
        <v>222</v>
      </c>
      <c r="E97" s="197">
        <f>'17（長野）2005'!D61</f>
        <v>221</v>
      </c>
      <c r="F97" s="197">
        <f>'18（長野）2006'!$D61</f>
        <v>220</v>
      </c>
      <c r="G97" s="197">
        <f>'19（長野）2007'!$D61</f>
        <v>214</v>
      </c>
      <c r="H97" s="197">
        <f>'20（長野）2008'!$D61</f>
        <v>212</v>
      </c>
      <c r="I97" s="197">
        <f>'21（長野）2009'!D60</f>
        <v>211</v>
      </c>
      <c r="J97" s="197">
        <f>'22（長野）2010'!$D60</f>
        <v>209</v>
      </c>
      <c r="K97" s="197">
        <f>'23（長野）2011'!$D60</f>
        <v>208</v>
      </c>
      <c r="L97" s="197">
        <f>'24（長野）2012'!$D60</f>
        <v>207</v>
      </c>
      <c r="M97" s="197">
        <f>'25（長野）2013'!$D60</f>
        <v>205</v>
      </c>
      <c r="N97" s="197">
        <f>'26（長野）2014'!$D60</f>
        <v>206</v>
      </c>
      <c r="O97" s="197">
        <f>'27（長野）2015'!$D60</f>
        <v>206</v>
      </c>
      <c r="P97" s="197">
        <f>'28（長野）2016'!$D60</f>
        <v>203</v>
      </c>
      <c r="Q97" s="197">
        <f>'29（長野）2017'!$D60</f>
        <v>201</v>
      </c>
      <c r="R97" s="197">
        <f>'30（長野）2018'!$D60</f>
        <v>197</v>
      </c>
      <c r="S97" s="197">
        <f>'R1（長野）2019'!$D60</f>
        <v>193</v>
      </c>
      <c r="T97" s="197">
        <f>'R2（長野）2020'!$D60</f>
        <v>189</v>
      </c>
      <c r="U97" s="197">
        <f>'R3（長野）2021'!$D60</f>
        <v>188</v>
      </c>
      <c r="V97" s="197">
        <f>'R4（長野）2022'!$D60</f>
        <v>188</v>
      </c>
      <c r="W97" s="197">
        <f>'R5（長野）2023'!$D60</f>
        <v>188</v>
      </c>
      <c r="X97" s="197">
        <f>'R6（長野）2024'!$D60</f>
        <v>188</v>
      </c>
    </row>
    <row r="98" spans="1:24" x14ac:dyDescent="0.15">
      <c r="A98">
        <v>53000</v>
      </c>
      <c r="B98" s="71">
        <v>422</v>
      </c>
      <c r="C98" s="72" t="s">
        <v>178</v>
      </c>
      <c r="D98" s="197">
        <f>'16（長野）2004'!D74</f>
        <v>185</v>
      </c>
      <c r="E98" s="197">
        <f>'17（長野）2005'!D62</f>
        <v>185</v>
      </c>
      <c r="F98" s="197">
        <f>'18（長野）2006'!$D62</f>
        <v>183</v>
      </c>
      <c r="G98" s="197">
        <f>'19（長野）2007'!$D62</f>
        <v>181</v>
      </c>
      <c r="H98" s="197">
        <f>'20（長野）2008'!$D62</f>
        <v>181</v>
      </c>
      <c r="I98" s="197">
        <f>'21（長野）2009'!D61</f>
        <v>180</v>
      </c>
      <c r="J98" s="197">
        <f>'22（長野）2010'!$D61</f>
        <v>179</v>
      </c>
      <c r="K98" s="197">
        <f>'23（長野）2011'!$D61</f>
        <v>179</v>
      </c>
      <c r="L98" s="197">
        <f>'24（長野）2012'!$D61</f>
        <v>177</v>
      </c>
      <c r="M98" s="197">
        <f>'25（長野）2013'!$D61</f>
        <v>176</v>
      </c>
      <c r="N98" s="197">
        <f>'26（長野）2014'!$D61</f>
        <v>173</v>
      </c>
      <c r="O98" s="197">
        <f>'27（長野）2015'!$D61</f>
        <v>169</v>
      </c>
      <c r="P98" s="197">
        <f>'28（長野）2016'!$D61</f>
        <v>166</v>
      </c>
      <c r="Q98" s="197">
        <f>'29（長野）2017'!$D61</f>
        <v>163</v>
      </c>
      <c r="R98" s="197">
        <f>'30（長野）2018'!$D61</f>
        <v>151</v>
      </c>
      <c r="S98" s="197">
        <f>'R1（長野）2019'!$D61</f>
        <v>148</v>
      </c>
      <c r="T98" s="197">
        <f>'R2（長野）2020'!$D61</f>
        <v>142</v>
      </c>
      <c r="U98" s="197">
        <f>'R3（長野）2021'!$D61</f>
        <v>143</v>
      </c>
      <c r="V98" s="197">
        <f>'R4（長野）2022'!$D61</f>
        <v>145</v>
      </c>
      <c r="W98" s="197">
        <f>'R5（長野）2023'!$D61</f>
        <v>145</v>
      </c>
      <c r="X98" s="197">
        <f>'R6（長野）2024'!$D61</f>
        <v>144</v>
      </c>
    </row>
    <row r="99" spans="1:24" x14ac:dyDescent="0.15">
      <c r="A99">
        <v>54000</v>
      </c>
      <c r="B99" s="71">
        <v>423</v>
      </c>
      <c r="C99" s="72" t="s">
        <v>179</v>
      </c>
      <c r="D99" s="197">
        <f>'16（長野）2004'!D75</f>
        <v>303</v>
      </c>
      <c r="E99" s="197">
        <f>'17（長野）2005'!D63</f>
        <v>301</v>
      </c>
      <c r="F99" s="197">
        <f>'18（長野）2006'!$D63</f>
        <v>299</v>
      </c>
      <c r="G99" s="197">
        <f>'19（長野）2007'!$D63</f>
        <v>298</v>
      </c>
      <c r="H99" s="197">
        <f>'20（長野）2008'!$D63</f>
        <v>298</v>
      </c>
      <c r="I99" s="197">
        <f>'21（長野）2009'!D62</f>
        <v>296</v>
      </c>
      <c r="J99" s="197">
        <f>'22（長野）2010'!$D62</f>
        <v>296</v>
      </c>
      <c r="K99" s="197">
        <f>'23（長野）2011'!$D62</f>
        <v>296</v>
      </c>
      <c r="L99" s="197">
        <f>'24（長野）2012'!$D62</f>
        <v>295</v>
      </c>
      <c r="M99" s="197">
        <f>'25（長野）2013'!$D62</f>
        <v>293</v>
      </c>
      <c r="N99" s="197">
        <f>'26（長野）2014'!$D62</f>
        <v>292</v>
      </c>
      <c r="O99" s="197">
        <f>'27（長野）2015'!$D62</f>
        <v>284</v>
      </c>
      <c r="P99" s="197">
        <f>'28（長野）2016'!$D62</f>
        <v>279</v>
      </c>
      <c r="Q99" s="197">
        <f>'29（長野）2017'!$D62</f>
        <v>276</v>
      </c>
      <c r="R99" s="197">
        <f>'30（長野）2018'!$D62</f>
        <v>272</v>
      </c>
      <c r="S99" s="197">
        <f>'R1（長野）2019'!$D62</f>
        <v>271</v>
      </c>
      <c r="T99" s="197">
        <f>'R2（長野）2020'!$D62</f>
        <v>267</v>
      </c>
      <c r="U99" s="197">
        <f>'R3（長野）2021'!$D62</f>
        <v>262</v>
      </c>
      <c r="V99" s="197">
        <f>'R4（長野）2022'!$D62</f>
        <v>261</v>
      </c>
      <c r="W99" s="197">
        <f>'R5（長野）2023'!$D62</f>
        <v>260</v>
      </c>
      <c r="X99" s="197">
        <f>'R6（長野）2024'!$D62</f>
        <v>259</v>
      </c>
    </row>
    <row r="100" spans="1:24" x14ac:dyDescent="0.15">
      <c r="A100">
        <v>55000</v>
      </c>
      <c r="B100" s="71">
        <v>425</v>
      </c>
      <c r="C100" s="72" t="s">
        <v>181</v>
      </c>
      <c r="D100" s="197">
        <f>'16（長野）2004'!D77</f>
        <v>242</v>
      </c>
      <c r="E100" s="197">
        <f>'17（長野）2005'!D64</f>
        <v>242</v>
      </c>
      <c r="F100" s="197">
        <f>'18（長野）2006'!$D64</f>
        <v>240</v>
      </c>
      <c r="G100" s="197">
        <f>'19（長野）2007'!$D64</f>
        <v>238</v>
      </c>
      <c r="H100" s="197">
        <f>'20（長野）2008'!$D64</f>
        <v>238</v>
      </c>
      <c r="I100" s="197">
        <f>'21（長野）2009'!D63</f>
        <v>238</v>
      </c>
      <c r="J100" s="197">
        <f>'22（長野）2010'!$D63</f>
        <v>237</v>
      </c>
      <c r="K100" s="197">
        <f>'23（長野）2011'!$D63</f>
        <v>237</v>
      </c>
      <c r="L100" s="197">
        <f>'24（長野）2012'!$D63</f>
        <v>228</v>
      </c>
      <c r="M100" s="197">
        <f>'25（長野）2013'!$D63</f>
        <v>226</v>
      </c>
      <c r="N100" s="197">
        <f>'26（長野）2014'!$D63</f>
        <v>214</v>
      </c>
      <c r="O100" s="197">
        <f>'27（長野）2015'!$D63</f>
        <v>213</v>
      </c>
      <c r="P100" s="197">
        <f>'28（長野）2016'!$D63</f>
        <v>212</v>
      </c>
      <c r="Q100" s="197">
        <f>'29（長野）2017'!$D63</f>
        <v>209</v>
      </c>
      <c r="R100" s="197">
        <f>'30（長野）2018'!$D63</f>
        <v>210</v>
      </c>
      <c r="S100" s="197">
        <f>'R1（長野）2019'!$D63</f>
        <v>208</v>
      </c>
      <c r="T100" s="197">
        <f>'R2（長野）2020'!$D63</f>
        <v>205</v>
      </c>
      <c r="U100" s="197">
        <f>'R3（長野）2021'!$D63</f>
        <v>205</v>
      </c>
      <c r="V100" s="197">
        <f>'R4（長野）2022'!$D63</f>
        <v>205</v>
      </c>
      <c r="W100" s="197">
        <f>'R5（長野）2023'!$D63</f>
        <v>206</v>
      </c>
      <c r="X100" s="197">
        <f>'R6（長野）2024'!$D63</f>
        <v>200</v>
      </c>
    </row>
    <row r="101" spans="1:24" x14ac:dyDescent="0.15">
      <c r="A101">
        <v>56000</v>
      </c>
      <c r="B101" s="71">
        <v>429</v>
      </c>
      <c r="C101" s="72" t="s">
        <v>185</v>
      </c>
      <c r="D101" s="197">
        <f>'16（長野）2004'!D81</f>
        <v>47</v>
      </c>
      <c r="E101" s="197">
        <f>'17（長野）2005'!D65</f>
        <v>47</v>
      </c>
      <c r="F101" s="197">
        <f>'18（長野）2006'!$D65</f>
        <v>47</v>
      </c>
      <c r="G101" s="197">
        <f>'19（長野）2007'!$D65</f>
        <v>46</v>
      </c>
      <c r="H101" s="197">
        <f>'20（長野）2008'!$D65</f>
        <v>46</v>
      </c>
      <c r="I101" s="197">
        <f>'21（長野）2009'!D64</f>
        <v>46</v>
      </c>
      <c r="J101" s="197">
        <f>'22（長野）2010'!$D64</f>
        <v>46</v>
      </c>
      <c r="K101" s="197">
        <f>'23（長野）2011'!$D64</f>
        <v>46</v>
      </c>
      <c r="L101" s="197">
        <f>'24（長野）2012'!$D64</f>
        <v>45</v>
      </c>
      <c r="M101" s="197">
        <f>'25（長野）2013'!$D64</f>
        <v>45</v>
      </c>
      <c r="N101" s="197">
        <f>'26（長野）2014'!$D64</f>
        <v>43</v>
      </c>
      <c r="O101" s="197">
        <f>'27（長野）2015'!$D64</f>
        <v>42</v>
      </c>
      <c r="P101" s="197">
        <f>'28（長野）2016'!$D64</f>
        <v>42</v>
      </c>
      <c r="Q101" s="197">
        <f>'29（長野）2017'!$D64</f>
        <v>42</v>
      </c>
      <c r="R101" s="197">
        <f>'30（長野）2018'!$D64</f>
        <v>42</v>
      </c>
      <c r="S101" s="197">
        <f>'R1（長野）2019'!$D64</f>
        <v>42</v>
      </c>
      <c r="T101" s="197">
        <f>'R2（長野）2020'!$D64</f>
        <v>42</v>
      </c>
      <c r="U101" s="197">
        <f>'R3（長野）2021'!$D64</f>
        <v>42</v>
      </c>
      <c r="V101" s="197">
        <f>'R4（長野）2022'!$D64</f>
        <v>42</v>
      </c>
      <c r="W101" s="197">
        <f>'R5（長野）2023'!$D64</f>
        <v>42</v>
      </c>
      <c r="X101" s="197">
        <f>'R6（長野）2024'!$D64</f>
        <v>42</v>
      </c>
    </row>
    <row r="102" spans="1:24" x14ac:dyDescent="0.15">
      <c r="A102">
        <v>57000</v>
      </c>
      <c r="B102" s="71">
        <v>430</v>
      </c>
      <c r="C102" s="72" t="s">
        <v>186</v>
      </c>
      <c r="D102" s="197">
        <f>'16（長野）2004'!D82</f>
        <v>187</v>
      </c>
      <c r="E102" s="197">
        <f>'17（長野）2005'!D66</f>
        <v>187</v>
      </c>
      <c r="F102" s="197">
        <f>'18（長野）2006'!$D66</f>
        <v>185</v>
      </c>
      <c r="G102" s="197">
        <f>'19（長野）2007'!$D66</f>
        <v>183</v>
      </c>
      <c r="H102" s="197">
        <f>'20（長野）2008'!$D66</f>
        <v>183</v>
      </c>
      <c r="I102" s="197">
        <f>'21（長野）2009'!D65</f>
        <v>183</v>
      </c>
      <c r="J102" s="197">
        <f>'22（長野）2010'!$D65</f>
        <v>183</v>
      </c>
      <c r="K102" s="197">
        <f>'23（長野）2011'!$D65</f>
        <v>182</v>
      </c>
      <c r="L102" s="197">
        <f>'24（長野）2012'!$D65</f>
        <v>183</v>
      </c>
      <c r="M102" s="197">
        <f>'25（長野）2013'!$D65</f>
        <v>169</v>
      </c>
      <c r="N102" s="197">
        <f>'26（長野）2014'!$D65</f>
        <v>162</v>
      </c>
      <c r="O102" s="197">
        <f>'27（長野）2015'!$D65</f>
        <v>155</v>
      </c>
      <c r="P102" s="197">
        <f>'28（長野）2016'!$D65</f>
        <v>150</v>
      </c>
      <c r="Q102" s="197">
        <f>'29（長野）2017'!$D65</f>
        <v>144</v>
      </c>
      <c r="R102" s="197">
        <f>'30（長野）2018'!$D65</f>
        <v>141</v>
      </c>
      <c r="S102" s="197">
        <f>'R1（長野）2019'!$D65</f>
        <v>140</v>
      </c>
      <c r="T102" s="197">
        <f>'R2（長野）2020'!$D65</f>
        <v>139</v>
      </c>
      <c r="U102" s="197">
        <f>'R3（長野）2021'!$D65</f>
        <v>140</v>
      </c>
      <c r="V102" s="197">
        <f>'R4（長野）2022'!$D65</f>
        <v>138</v>
      </c>
      <c r="W102" s="197">
        <f>'R5（長野）2023'!$D65</f>
        <v>138</v>
      </c>
      <c r="X102" s="197">
        <f>'R6（長野）2024'!$D65</f>
        <v>134</v>
      </c>
    </row>
    <row r="103" spans="1:24" x14ac:dyDescent="0.15">
      <c r="A103">
        <v>58000</v>
      </c>
      <c r="B103" s="63">
        <v>432</v>
      </c>
      <c r="C103" s="177" t="s">
        <v>227</v>
      </c>
      <c r="D103" s="197"/>
      <c r="E103" s="197">
        <f>'17（長野）2005'!D67</f>
        <v>1210</v>
      </c>
      <c r="F103" s="197">
        <f>'18（長野）2006'!$D67</f>
        <v>1200</v>
      </c>
      <c r="G103" s="197">
        <f>'19（長野）2007'!$D67</f>
        <v>1200</v>
      </c>
      <c r="H103" s="197">
        <f>'20（長野）2008'!$D67</f>
        <v>1200</v>
      </c>
      <c r="I103" s="197">
        <f>'21（長野）2009'!D66</f>
        <v>1190</v>
      </c>
      <c r="J103" s="197">
        <f>'22（長野）2010'!$D66</f>
        <v>1190</v>
      </c>
      <c r="K103" s="197">
        <f>'23（長野）2011'!$D66</f>
        <v>1190</v>
      </c>
      <c r="L103" s="197">
        <f>'24（長野）2012'!$D66</f>
        <v>1180</v>
      </c>
      <c r="M103" s="197">
        <f>'25（長野）2013'!$D66</f>
        <v>1160</v>
      </c>
      <c r="N103" s="197">
        <f>'26（長野）2014'!$D66</f>
        <v>1160</v>
      </c>
      <c r="O103" s="197">
        <f>'27（長野）2015'!$D66</f>
        <v>1150</v>
      </c>
      <c r="P103" s="197">
        <f>'28（長野）2016'!$D66</f>
        <v>1140</v>
      </c>
      <c r="Q103" s="197">
        <f>'29（長野）2017'!$D66</f>
        <v>1130</v>
      </c>
      <c r="R103" s="197">
        <f>'30（長野）2018'!$D66</f>
        <v>1110</v>
      </c>
      <c r="S103" s="197">
        <f>'R1（長野）2019'!$D66</f>
        <v>1090</v>
      </c>
      <c r="T103" s="197">
        <f>'R2（長野）2020'!$D66</f>
        <v>1070</v>
      </c>
      <c r="U103" s="197">
        <f>'R3（長野）2021'!$D66</f>
        <v>1050</v>
      </c>
      <c r="V103" s="197">
        <f>'R4（長野）2022'!$D66</f>
        <v>1020</v>
      </c>
      <c r="W103" s="197">
        <f>'R5（長野）2023'!$D66</f>
        <v>1020</v>
      </c>
      <c r="X103" s="197">
        <f>'R6（長野）2024'!$D66</f>
        <v>999</v>
      </c>
    </row>
    <row r="104" spans="1:24" x14ac:dyDescent="0.15">
      <c r="B104" s="185">
        <v>421</v>
      </c>
      <c r="C104" s="155" t="s">
        <v>177</v>
      </c>
      <c r="D104" s="198">
        <f>'16（長野）2004'!D73</f>
        <v>201</v>
      </c>
      <c r="E104" s="197"/>
      <c r="F104" s="197"/>
      <c r="G104" s="197"/>
      <c r="H104" s="197"/>
      <c r="I104" s="197"/>
      <c r="J104" s="197"/>
      <c r="K104" s="197"/>
      <c r="L104" s="197"/>
      <c r="M104" s="197"/>
      <c r="N104" s="197"/>
      <c r="O104" s="197"/>
      <c r="P104" s="197"/>
      <c r="Q104" s="197"/>
      <c r="R104" s="197"/>
      <c r="S104" s="197"/>
      <c r="T104" s="197"/>
      <c r="U104" s="197"/>
      <c r="V104" s="197"/>
      <c r="W104" s="197"/>
      <c r="X104" s="197"/>
    </row>
    <row r="105" spans="1:24" x14ac:dyDescent="0.15">
      <c r="B105" s="185">
        <v>426</v>
      </c>
      <c r="C105" s="155" t="s">
        <v>182</v>
      </c>
      <c r="D105" s="198">
        <f>'16（長野）2004'!D78</f>
        <v>152</v>
      </c>
      <c r="E105" s="197"/>
      <c r="F105" s="197"/>
      <c r="G105" s="197"/>
      <c r="H105" s="197"/>
      <c r="I105" s="197"/>
      <c r="J105" s="197"/>
      <c r="K105" s="197"/>
      <c r="L105" s="197"/>
      <c r="M105" s="197"/>
      <c r="N105" s="197"/>
      <c r="O105" s="197"/>
      <c r="P105" s="197"/>
      <c r="Q105" s="197"/>
      <c r="R105" s="197"/>
      <c r="S105" s="197"/>
      <c r="T105" s="197"/>
      <c r="U105" s="197"/>
      <c r="V105" s="197"/>
      <c r="W105" s="197"/>
      <c r="X105" s="197"/>
    </row>
    <row r="106" spans="1:24" x14ac:dyDescent="0.15">
      <c r="B106" s="185">
        <v>427</v>
      </c>
      <c r="C106" s="155" t="s">
        <v>183</v>
      </c>
      <c r="D106" s="198">
        <f>'16（長野）2004'!D79</f>
        <v>468</v>
      </c>
      <c r="E106" s="197"/>
      <c r="F106" s="197"/>
      <c r="G106" s="197"/>
      <c r="H106" s="197"/>
      <c r="I106" s="197"/>
      <c r="J106" s="197"/>
      <c r="K106" s="197"/>
      <c r="L106" s="197"/>
      <c r="M106" s="197"/>
      <c r="N106" s="197"/>
      <c r="O106" s="197"/>
      <c r="P106" s="197"/>
      <c r="Q106" s="197"/>
      <c r="R106" s="197"/>
      <c r="S106" s="197"/>
      <c r="T106" s="197"/>
      <c r="U106" s="197"/>
      <c r="V106" s="197"/>
      <c r="W106" s="197"/>
      <c r="X106" s="197"/>
    </row>
    <row r="107" spans="1:24" x14ac:dyDescent="0.15">
      <c r="B107" s="186">
        <v>428</v>
      </c>
      <c r="C107" s="187" t="s">
        <v>184</v>
      </c>
      <c r="D107" s="198">
        <f>'16（長野）2004'!D80</f>
        <v>395</v>
      </c>
      <c r="E107" s="197"/>
      <c r="F107" s="197"/>
      <c r="G107" s="197"/>
      <c r="H107" s="197"/>
      <c r="I107" s="197"/>
      <c r="J107" s="197"/>
      <c r="K107" s="197"/>
      <c r="L107" s="197"/>
      <c r="M107" s="197"/>
      <c r="N107" s="197"/>
      <c r="O107" s="197"/>
      <c r="P107" s="197"/>
      <c r="Q107" s="197"/>
      <c r="R107" s="197"/>
      <c r="S107" s="197"/>
      <c r="T107" s="197"/>
      <c r="U107" s="197"/>
      <c r="V107" s="197"/>
      <c r="W107" s="197"/>
      <c r="X107" s="197"/>
    </row>
    <row r="108" spans="1:24" x14ac:dyDescent="0.15">
      <c r="A108">
        <v>59000</v>
      </c>
      <c r="B108" s="71">
        <v>446</v>
      </c>
      <c r="C108" s="72" t="s">
        <v>191</v>
      </c>
      <c r="D108" s="197">
        <f>'16（長野）2004'!D87</f>
        <v>402</v>
      </c>
      <c r="E108" s="197">
        <f>'17（長野）2005'!D68</f>
        <v>400</v>
      </c>
      <c r="F108" s="197">
        <f>'18（長野）2006'!$D68</f>
        <v>397</v>
      </c>
      <c r="G108" s="197">
        <f>'19（長野）2007'!$D68</f>
        <v>395</v>
      </c>
      <c r="H108" s="197">
        <f>'20（長野）2008'!$D68</f>
        <v>395</v>
      </c>
      <c r="I108" s="197">
        <f>'21（長野）2009'!D67</f>
        <v>396</v>
      </c>
      <c r="J108" s="197">
        <f>'22（長野）2010'!$D67</f>
        <v>396</v>
      </c>
      <c r="K108" s="197">
        <f>'23（長野）2011'!$D67</f>
        <v>395</v>
      </c>
      <c r="L108" s="197">
        <f>'24（長野）2012'!$D67</f>
        <v>395</v>
      </c>
      <c r="M108" s="197">
        <f>'25（長野）2013'!$D67</f>
        <v>395</v>
      </c>
      <c r="N108" s="197">
        <f>'26（長野）2014'!$D67</f>
        <v>382</v>
      </c>
      <c r="O108" s="197">
        <f>'27（長野）2015'!$D67</f>
        <v>376</v>
      </c>
      <c r="P108" s="197">
        <f>'28（長野）2016'!$D67</f>
        <v>369</v>
      </c>
      <c r="Q108" s="197">
        <f>'29（長野）2017'!$D67</f>
        <v>364</v>
      </c>
      <c r="R108" s="197">
        <f>'30（長野）2018'!$D67</f>
        <v>358</v>
      </c>
      <c r="S108" s="197">
        <f>'R1（長野）2019'!$D67</f>
        <v>356</v>
      </c>
      <c r="T108" s="197">
        <f>'R2（長野）2020'!$D67</f>
        <v>355</v>
      </c>
      <c r="U108" s="197">
        <f>'R3（長野）2021'!$D67</f>
        <v>354</v>
      </c>
      <c r="V108" s="197">
        <f>'R4（長野）2022'!$D67</f>
        <v>354</v>
      </c>
      <c r="W108" s="197">
        <f>'R5（長野）2023'!$D67</f>
        <v>347</v>
      </c>
      <c r="X108" s="197">
        <f>'R6（長野）2024'!$D67</f>
        <v>331</v>
      </c>
    </row>
    <row r="109" spans="1:24" x14ac:dyDescent="0.15">
      <c r="A109">
        <v>60000</v>
      </c>
      <c r="B109" s="71">
        <v>448</v>
      </c>
      <c r="C109" s="72" t="s">
        <v>193</v>
      </c>
      <c r="D109" s="197">
        <f>'16（長野）2004'!D89</f>
        <v>246</v>
      </c>
      <c r="E109" s="197">
        <f>'17（長野）2005'!D69</f>
        <v>246</v>
      </c>
      <c r="F109" s="197">
        <f>'18（長野）2006'!$D69</f>
        <v>244</v>
      </c>
      <c r="G109" s="197">
        <f>'19（長野）2007'!$D69</f>
        <v>244</v>
      </c>
      <c r="H109" s="197">
        <f>'20（長野）2008'!$D69</f>
        <v>244</v>
      </c>
      <c r="I109" s="197">
        <f>'21（長野）2009'!D68</f>
        <v>242</v>
      </c>
      <c r="J109" s="197">
        <f>'22（長野）2010'!$D68</f>
        <v>242</v>
      </c>
      <c r="K109" s="197">
        <f>'23（長野）2011'!$D68</f>
        <v>242</v>
      </c>
      <c r="L109" s="197">
        <f>'24（長野）2012'!$D68</f>
        <v>241</v>
      </c>
      <c r="M109" s="197">
        <f>'25（長野）2013'!$D68</f>
        <v>240</v>
      </c>
      <c r="N109" s="197">
        <f>'26（長野）2014'!$D68</f>
        <v>237</v>
      </c>
      <c r="O109" s="197">
        <f>'27（長野）2015'!$D68</f>
        <v>234</v>
      </c>
      <c r="P109" s="197">
        <f>'28（長野）2016'!$D68</f>
        <v>228</v>
      </c>
      <c r="Q109" s="197">
        <f>'29（長野）2017'!$D68</f>
        <v>225</v>
      </c>
      <c r="R109" s="197">
        <f>'30（長野）2018'!$D68</f>
        <v>226</v>
      </c>
      <c r="S109" s="197">
        <f>'R1（長野）2019'!$D68</f>
        <v>225</v>
      </c>
      <c r="T109" s="197">
        <f>'R2（長野）2020'!$D68</f>
        <v>222</v>
      </c>
      <c r="U109" s="197">
        <f>'R3（長野）2021'!$D68</f>
        <v>220</v>
      </c>
      <c r="V109" s="197">
        <f>'R4（長野）2022'!$D68</f>
        <v>219</v>
      </c>
      <c r="W109" s="197">
        <f>'R5（長野）2023'!$D68</f>
        <v>218</v>
      </c>
      <c r="X109" s="197">
        <f>'R6（長野）2024'!$D68</f>
        <v>217</v>
      </c>
    </row>
    <row r="110" spans="1:24" x14ac:dyDescent="0.15">
      <c r="A110">
        <v>61000</v>
      </c>
      <c r="B110" s="71">
        <v>450</v>
      </c>
      <c r="C110" s="72" t="s">
        <v>195</v>
      </c>
      <c r="D110" s="197">
        <f>'16（長野）2004'!D91</f>
        <v>818</v>
      </c>
      <c r="E110" s="197">
        <f>'17（長野）2005'!D71</f>
        <v>813</v>
      </c>
      <c r="F110" s="197">
        <f>'18（長野）2006'!D71</f>
        <v>809</v>
      </c>
      <c r="G110" s="197">
        <f>'19（長野）2007'!D71</f>
        <v>809</v>
      </c>
      <c r="H110" s="197">
        <f>'20（長野）2008'!D71</f>
        <v>809</v>
      </c>
      <c r="I110" s="197">
        <f>'21（長野）2009'!D70</f>
        <v>808</v>
      </c>
      <c r="J110" s="197">
        <f>'22（長野）2010'!$D69</f>
        <v>806</v>
      </c>
      <c r="K110" s="197">
        <f>'23（長野）2011'!$D69</f>
        <v>804</v>
      </c>
      <c r="L110" s="197">
        <f>'24（長野）2012'!$D69</f>
        <v>799</v>
      </c>
      <c r="M110" s="197">
        <f>'25（長野）2013'!$D69</f>
        <v>800</v>
      </c>
      <c r="N110" s="197">
        <f>'26（長野）2014'!$D69</f>
        <v>796</v>
      </c>
      <c r="O110" s="197">
        <f>'27（長野）2015'!$D69</f>
        <v>792</v>
      </c>
      <c r="P110" s="197">
        <f>'28（長野）2016'!$D69</f>
        <v>783</v>
      </c>
      <c r="Q110" s="197">
        <f>'29（長野）2017'!$D69</f>
        <v>777</v>
      </c>
      <c r="R110" s="197">
        <f>'30（長野）2018'!$D69</f>
        <v>771</v>
      </c>
      <c r="S110" s="197">
        <f>'R1（長野）2019'!$D69</f>
        <v>768</v>
      </c>
      <c r="T110" s="197">
        <f>'R2（長野）2020'!$D69</f>
        <v>762</v>
      </c>
      <c r="U110" s="197">
        <f>'R3（長野）2021'!$D69</f>
        <v>760</v>
      </c>
      <c r="V110" s="197">
        <f>'R4（長野）2022'!$D69</f>
        <v>745</v>
      </c>
      <c r="W110" s="197">
        <f>'R5（長野）2023'!$D69</f>
        <v>743</v>
      </c>
      <c r="X110" s="197">
        <f>'R6（長野）2024'!$D69</f>
        <v>742</v>
      </c>
    </row>
    <row r="111" spans="1:24" x14ac:dyDescent="0.15">
      <c r="A111">
        <v>62000</v>
      </c>
      <c r="B111" s="71">
        <v>451</v>
      </c>
      <c r="C111" s="72" t="s">
        <v>196</v>
      </c>
      <c r="D111" s="197">
        <f>'16（長野）2004'!D92</f>
        <v>577</v>
      </c>
      <c r="E111" s="197">
        <f>'17（長野）2005'!D72</f>
        <v>575</v>
      </c>
      <c r="F111" s="197">
        <f>'18（長野）2006'!D72</f>
        <v>573</v>
      </c>
      <c r="G111" s="197">
        <f>'19（長野）2007'!D72</f>
        <v>567</v>
      </c>
      <c r="H111" s="197">
        <f>'20（長野）2008'!D72</f>
        <v>567</v>
      </c>
      <c r="I111" s="197">
        <f>'21（長野）2009'!D71</f>
        <v>566</v>
      </c>
      <c r="J111" s="197">
        <f>'22（長野）2010'!$D70</f>
        <v>564</v>
      </c>
      <c r="K111" s="197">
        <f>'23（長野）2011'!$D70</f>
        <v>561</v>
      </c>
      <c r="L111" s="197">
        <f>'24（長野）2012'!$D70</f>
        <v>557</v>
      </c>
      <c r="M111" s="197">
        <f>'25（長野）2013'!$D70</f>
        <v>558</v>
      </c>
      <c r="N111" s="197">
        <f>'26（長野）2014'!$D70</f>
        <v>557</v>
      </c>
      <c r="O111" s="197">
        <f>'27（長野）2015'!$D70</f>
        <v>554</v>
      </c>
      <c r="P111" s="197">
        <f>'28（長野）2016'!$D70</f>
        <v>548</v>
      </c>
      <c r="Q111" s="197">
        <f>'29（長野）2017'!$D70</f>
        <v>545</v>
      </c>
      <c r="R111" s="197">
        <f>'30（長野）2018'!$D70</f>
        <v>527</v>
      </c>
      <c r="S111" s="197">
        <f>'R1（長野）2019'!$D70</f>
        <v>525</v>
      </c>
      <c r="T111" s="197">
        <f>'R2（長野）2020'!$D70</f>
        <v>519</v>
      </c>
      <c r="U111" s="197">
        <f>'R3（長野）2021'!$D70</f>
        <v>517</v>
      </c>
      <c r="V111" s="197">
        <f>'R4（長野）2022'!$D70</f>
        <v>513</v>
      </c>
      <c r="W111" s="197">
        <f>'R5（長野）2023'!$D70</f>
        <v>522</v>
      </c>
      <c r="X111" s="197">
        <f>'R6（長野）2024'!$D70</f>
        <v>521</v>
      </c>
    </row>
    <row r="112" spans="1:24" x14ac:dyDescent="0.15">
      <c r="A112">
        <v>63000</v>
      </c>
      <c r="B112" s="63">
        <v>452</v>
      </c>
      <c r="C112" s="177" t="s">
        <v>228</v>
      </c>
      <c r="D112" s="197"/>
      <c r="E112" s="197">
        <f>'17（長野）2005'!D73</f>
        <v>672</v>
      </c>
      <c r="F112" s="197">
        <f>'18（長野）2006'!D73</f>
        <v>668</v>
      </c>
      <c r="G112" s="197">
        <f>'19（長野）2007'!D73</f>
        <v>666</v>
      </c>
      <c r="H112" s="197">
        <f>'20（長野）2008'!D73</f>
        <v>666</v>
      </c>
      <c r="I112" s="197">
        <f>'21（長野）2009'!D72</f>
        <v>664</v>
      </c>
      <c r="J112" s="197">
        <f>'22（長野）2010'!$D71</f>
        <v>661</v>
      </c>
      <c r="K112" s="197">
        <f>'23（長野）2011'!$D71</f>
        <v>658</v>
      </c>
      <c r="L112" s="197">
        <f>'24（長野）2012'!$D71</f>
        <v>658</v>
      </c>
      <c r="M112" s="197">
        <f>'25（長野）2013'!$D71</f>
        <v>656</v>
      </c>
      <c r="N112" s="197">
        <f>'26（長野）2014'!$D71</f>
        <v>650</v>
      </c>
      <c r="O112" s="197">
        <f>'27（長野）2015'!$D71</f>
        <v>641</v>
      </c>
      <c r="P112" s="197">
        <f>'28（長野）2016'!$D71</f>
        <v>632</v>
      </c>
      <c r="Q112" s="197">
        <f>'29（長野）2017'!$D71</f>
        <v>625</v>
      </c>
      <c r="R112" s="197">
        <f>'30（長野）2018'!$D71</f>
        <v>620</v>
      </c>
      <c r="S112" s="197">
        <f>'R1（長野）2019'!$D71</f>
        <v>613</v>
      </c>
      <c r="T112" s="197">
        <f>'R2（長野）2020'!$D71</f>
        <v>611</v>
      </c>
      <c r="U112" s="197">
        <f>'R3（長野）2021'!$D71</f>
        <v>614</v>
      </c>
      <c r="V112" s="197">
        <f>'R4（長野）2022'!$D71</f>
        <v>617</v>
      </c>
      <c r="W112" s="197">
        <f>'R5（長野）2023'!$D71</f>
        <v>611</v>
      </c>
      <c r="X112" s="197">
        <f>'R6（長野）2024'!$D71</f>
        <v>615</v>
      </c>
    </row>
    <row r="113" spans="1:24" x14ac:dyDescent="0.15">
      <c r="B113" s="188">
        <v>444</v>
      </c>
      <c r="C113" s="153" t="s">
        <v>189</v>
      </c>
      <c r="D113" s="198">
        <f>'16（長野）2004'!D85</f>
        <v>201</v>
      </c>
      <c r="E113" s="197"/>
      <c r="F113" s="197"/>
      <c r="G113" s="197"/>
      <c r="H113" s="197"/>
      <c r="I113" s="197"/>
      <c r="J113" s="197"/>
      <c r="K113" s="197"/>
      <c r="L113" s="197"/>
      <c r="M113" s="197"/>
      <c r="N113" s="197"/>
      <c r="O113" s="197"/>
      <c r="P113" s="197"/>
      <c r="Q113" s="197"/>
      <c r="R113" s="197"/>
      <c r="S113" s="197"/>
      <c r="T113" s="197"/>
      <c r="U113" s="197"/>
      <c r="V113" s="197"/>
      <c r="W113" s="197"/>
      <c r="X113" s="197"/>
    </row>
    <row r="114" spans="1:24" x14ac:dyDescent="0.15">
      <c r="B114" s="188">
        <v>445</v>
      </c>
      <c r="C114" s="153" t="s">
        <v>190</v>
      </c>
      <c r="D114" s="198">
        <f>'16（長野）2004'!D86</f>
        <v>241</v>
      </c>
      <c r="E114" s="197"/>
      <c r="F114" s="197"/>
      <c r="G114" s="197"/>
      <c r="H114" s="197"/>
      <c r="I114" s="197"/>
      <c r="J114" s="197"/>
      <c r="K114" s="197"/>
      <c r="L114" s="197"/>
      <c r="M114" s="197"/>
      <c r="N114" s="197"/>
      <c r="O114" s="197"/>
      <c r="P114" s="197"/>
      <c r="Q114" s="197"/>
      <c r="R114" s="197"/>
      <c r="S114" s="197"/>
      <c r="T114" s="197"/>
      <c r="U114" s="197"/>
      <c r="V114" s="197"/>
      <c r="W114" s="197"/>
      <c r="X114" s="197"/>
    </row>
    <row r="115" spans="1:24" x14ac:dyDescent="0.15">
      <c r="B115" s="189">
        <v>447</v>
      </c>
      <c r="C115" s="190" t="s">
        <v>192</v>
      </c>
      <c r="D115" s="198">
        <f>'16（長野）2004'!D88</f>
        <v>234</v>
      </c>
      <c r="E115" s="197"/>
      <c r="F115" s="197"/>
      <c r="G115" s="197"/>
      <c r="H115" s="197"/>
      <c r="I115" s="197"/>
      <c r="J115" s="197"/>
      <c r="K115" s="197"/>
      <c r="L115" s="197"/>
      <c r="M115" s="197"/>
      <c r="N115" s="197"/>
      <c r="O115" s="197"/>
      <c r="P115" s="197"/>
      <c r="Q115" s="197"/>
      <c r="R115" s="197"/>
      <c r="S115" s="197"/>
      <c r="T115" s="197"/>
      <c r="U115" s="197"/>
      <c r="V115" s="197"/>
      <c r="W115" s="197"/>
      <c r="X115" s="197"/>
    </row>
    <row r="116" spans="1:24" x14ac:dyDescent="0.15">
      <c r="A116">
        <v>64000</v>
      </c>
      <c r="B116" s="71">
        <v>481</v>
      </c>
      <c r="C116" s="72" t="s">
        <v>204</v>
      </c>
      <c r="D116" s="197">
        <f>'16（長野）2004'!D100</f>
        <v>870</v>
      </c>
      <c r="E116" s="197">
        <f>'17（長野）2005'!D74</f>
        <v>869</v>
      </c>
      <c r="F116" s="197">
        <f>'18（長野）2006'!$D74</f>
        <v>867</v>
      </c>
      <c r="G116" s="197">
        <f>'19（長野）2007'!$D74</f>
        <v>863</v>
      </c>
      <c r="H116" s="197">
        <f>'20（長野）2008'!$D74</f>
        <v>863</v>
      </c>
      <c r="I116" s="197">
        <f>'21（長野）2009'!D73</f>
        <v>883</v>
      </c>
      <c r="J116" s="197">
        <f>'22（長野）2010'!$D72</f>
        <v>883</v>
      </c>
      <c r="K116" s="197">
        <f>'23（長野）2011'!$D72</f>
        <v>881</v>
      </c>
      <c r="L116" s="197">
        <f>'24（長野）2012'!$D72</f>
        <v>879</v>
      </c>
      <c r="M116" s="197">
        <f>'25（長野）2013'!$D72</f>
        <v>882</v>
      </c>
      <c r="N116" s="197">
        <f>'26（長野）2014'!$D72</f>
        <v>881</v>
      </c>
      <c r="O116" s="197">
        <f>'27（長野）2015'!$D72</f>
        <v>877</v>
      </c>
      <c r="P116" s="197">
        <f>'28（長野）2016'!$D72</f>
        <v>869</v>
      </c>
      <c r="Q116" s="197">
        <f>'29（長野）2017'!$D72</f>
        <v>863</v>
      </c>
      <c r="R116" s="197">
        <f>'30（長野）2018'!$D72</f>
        <v>858</v>
      </c>
      <c r="S116" s="197">
        <f>'R1（長野）2019'!$D72</f>
        <v>855</v>
      </c>
      <c r="T116" s="197">
        <f>'R2（長野）2020'!$D72</f>
        <v>854</v>
      </c>
      <c r="U116" s="197">
        <f>'R3（長野）2021'!$D72</f>
        <v>853</v>
      </c>
      <c r="V116" s="197">
        <f>'R4（長野）2022'!$D72</f>
        <v>851</v>
      </c>
      <c r="W116" s="197">
        <f>'R5（長野）2023'!$D72</f>
        <v>849</v>
      </c>
      <c r="X116" s="197">
        <f>'R6（長野）2024'!$D72</f>
        <v>848</v>
      </c>
    </row>
    <row r="117" spans="1:24" x14ac:dyDescent="0.15">
      <c r="A117">
        <v>65000</v>
      </c>
      <c r="B117" s="71">
        <v>482</v>
      </c>
      <c r="C117" s="72" t="s">
        <v>205</v>
      </c>
      <c r="D117" s="197">
        <f>'16（長野）2004'!D101</f>
        <v>1180</v>
      </c>
      <c r="E117" s="197">
        <f>'17（長野）2005'!D75</f>
        <v>1180</v>
      </c>
      <c r="F117" s="197">
        <f>'18（長野）2006'!$D75</f>
        <v>1180</v>
      </c>
      <c r="G117" s="197">
        <f>'19（長野）2007'!$D75</f>
        <v>1180</v>
      </c>
      <c r="H117" s="197">
        <f>'20（長野）2008'!$D75</f>
        <v>1170</v>
      </c>
      <c r="I117" s="197">
        <f>'21（長野）2009'!D74</f>
        <v>1170</v>
      </c>
      <c r="J117" s="197">
        <f>'22（長野）2010'!$D73</f>
        <v>1160</v>
      </c>
      <c r="K117" s="197">
        <f>'23（長野）2011'!$D73</f>
        <v>1160</v>
      </c>
      <c r="L117" s="197">
        <f>'24（長野）2012'!$D73</f>
        <v>1160</v>
      </c>
      <c r="M117" s="197">
        <f>'25（長野）2013'!$D73</f>
        <v>1160</v>
      </c>
      <c r="N117" s="197">
        <f>'26（長野）2014'!$D73</f>
        <v>1160</v>
      </c>
      <c r="O117" s="197">
        <f>'27（長野）2015'!$D73</f>
        <v>1150</v>
      </c>
      <c r="P117" s="197">
        <f>'28（長野）2016'!$D73</f>
        <v>1130</v>
      </c>
      <c r="Q117" s="197">
        <f>'29（長野）2017'!$D73</f>
        <v>1130</v>
      </c>
      <c r="R117" s="197">
        <f>'30（長野）2018'!$D73</f>
        <v>1120</v>
      </c>
      <c r="S117" s="197">
        <f>'R1（長野）2019'!$D73</f>
        <v>1120</v>
      </c>
      <c r="T117" s="197">
        <f>'R2（長野）2020'!$D73</f>
        <v>1120</v>
      </c>
      <c r="U117" s="197">
        <f>'R3（長野）2021'!$D73</f>
        <v>1120</v>
      </c>
      <c r="V117" s="197">
        <f>'R4（長野）2022'!$D73</f>
        <v>1120</v>
      </c>
      <c r="W117" s="197">
        <f>'R5（長野）2023'!$D73</f>
        <v>1120</v>
      </c>
      <c r="X117" s="197">
        <f>'R6（長野）2024'!$D73</f>
        <v>1120</v>
      </c>
    </row>
    <row r="118" spans="1:24" x14ac:dyDescent="0.15">
      <c r="A118">
        <v>66000</v>
      </c>
      <c r="B118" s="71">
        <v>485</v>
      </c>
      <c r="C118" s="72" t="s">
        <v>208</v>
      </c>
      <c r="D118" s="197">
        <f>'16（長野）2004'!D104</f>
        <v>764</v>
      </c>
      <c r="E118" s="197">
        <f>'17（長野）2005'!D76</f>
        <v>764</v>
      </c>
      <c r="F118" s="197">
        <f>'18（長野）2006'!$D76</f>
        <v>763</v>
      </c>
      <c r="G118" s="197">
        <f>'19（長野）2007'!$D76</f>
        <v>761</v>
      </c>
      <c r="H118" s="197">
        <f>'20（長野）2008'!$D76</f>
        <v>761</v>
      </c>
      <c r="I118" s="197">
        <f>'21（長野）2009'!D75</f>
        <v>761</v>
      </c>
      <c r="J118" s="197">
        <f>'22（長野）2010'!$D74</f>
        <v>761</v>
      </c>
      <c r="K118" s="197">
        <f>'23（長野）2011'!$D74</f>
        <v>761</v>
      </c>
      <c r="L118" s="197">
        <f>'24（長野）2012'!$D74</f>
        <v>759</v>
      </c>
      <c r="M118" s="197">
        <f>'25（長野）2013'!$D74</f>
        <v>766</v>
      </c>
      <c r="N118" s="197">
        <f>'26（長野）2014'!$D74</f>
        <v>766</v>
      </c>
      <c r="O118" s="197">
        <f>'27（長野）2015'!$D74</f>
        <v>734</v>
      </c>
      <c r="P118" s="197">
        <f>'28（長野）2016'!$D74</f>
        <v>732</v>
      </c>
      <c r="Q118" s="197">
        <f>'29（長野）2017'!$D74</f>
        <v>738</v>
      </c>
      <c r="R118" s="197">
        <f>'30（長野）2018'!$D74</f>
        <v>730</v>
      </c>
      <c r="S118" s="197">
        <f>'R1（長野）2019'!$D74</f>
        <v>728</v>
      </c>
      <c r="T118" s="197">
        <f>'R2（長野）2020'!$D74</f>
        <v>726</v>
      </c>
      <c r="U118" s="197">
        <f>'R3（長野）2021'!$D74</f>
        <v>721</v>
      </c>
      <c r="V118" s="197">
        <f>'R4（長野）2022'!$D74</f>
        <v>725</v>
      </c>
      <c r="W118" s="197">
        <f>'R5（長野）2023'!$D74</f>
        <v>723</v>
      </c>
      <c r="X118" s="197">
        <f>'R6（長野）2024'!$D74</f>
        <v>719</v>
      </c>
    </row>
    <row r="119" spans="1:24" x14ac:dyDescent="0.15">
      <c r="A119">
        <v>67000</v>
      </c>
      <c r="B119" s="71">
        <v>486</v>
      </c>
      <c r="C119" s="72" t="s">
        <v>209</v>
      </c>
      <c r="D119" s="197">
        <f>'16（長野）2004'!D105</f>
        <v>468</v>
      </c>
      <c r="E119" s="197">
        <f>'17（長野）2005'!D77</f>
        <v>468</v>
      </c>
      <c r="F119" s="197">
        <f>'18（長野）2006'!$D77</f>
        <v>468</v>
      </c>
      <c r="G119" s="197">
        <f>'19（長野）2007'!$D77</f>
        <v>447</v>
      </c>
      <c r="H119" s="197">
        <f>'20（長野）2008'!$D77</f>
        <v>432</v>
      </c>
      <c r="I119" s="197">
        <f>'21（長野）2009'!D76</f>
        <v>431</v>
      </c>
      <c r="J119" s="197">
        <f>'22（長野）2010'!$D75</f>
        <v>430</v>
      </c>
      <c r="K119" s="197">
        <f>'23（長野）2011'!$D75</f>
        <v>429</v>
      </c>
      <c r="L119" s="197">
        <f>'24（長野）2012'!$D75</f>
        <v>425</v>
      </c>
      <c r="M119" s="197">
        <f>'25（長野）2013'!$D75</f>
        <v>425</v>
      </c>
      <c r="N119" s="197">
        <f>'26（長野）2014'!$D75</f>
        <v>433</v>
      </c>
      <c r="O119" s="197">
        <f>'27（長野）2015'!$D75</f>
        <v>429</v>
      </c>
      <c r="P119" s="197">
        <f>'28（長野）2016'!$D75</f>
        <v>423</v>
      </c>
      <c r="Q119" s="197">
        <f>'29（長野）2017'!$D75</f>
        <v>417</v>
      </c>
      <c r="R119" s="197">
        <f>'30（長野）2018'!$D75</f>
        <v>411</v>
      </c>
      <c r="S119" s="197">
        <f>'R1（長野）2019'!$D75</f>
        <v>401</v>
      </c>
      <c r="T119" s="197">
        <f>'R2（長野）2020'!$D75</f>
        <v>396</v>
      </c>
      <c r="U119" s="197">
        <f>'R3（長野）2021'!$D75</f>
        <v>394</v>
      </c>
      <c r="V119" s="197">
        <f>'R4（長野）2022'!$D75</f>
        <v>394</v>
      </c>
      <c r="W119" s="197">
        <f>'R5（長野）2023'!$D75</f>
        <v>394</v>
      </c>
      <c r="X119" s="197">
        <f>'R6（長野）2024'!$D75</f>
        <v>393</v>
      </c>
    </row>
    <row r="120" spans="1:24" x14ac:dyDescent="0.15">
      <c r="A120">
        <v>68000</v>
      </c>
      <c r="B120" s="71">
        <v>521</v>
      </c>
      <c r="C120" s="72" t="s">
        <v>210</v>
      </c>
      <c r="D120" s="197">
        <f>'16（長野）2004'!D106</f>
        <v>560</v>
      </c>
      <c r="E120" s="197">
        <f>'17（長野）2005'!D78</f>
        <v>556</v>
      </c>
      <c r="F120" s="197">
        <f>'18（長野）2006'!$D78</f>
        <v>554</v>
      </c>
      <c r="G120" s="197">
        <f>'19（長野）2007'!$D78</f>
        <v>552</v>
      </c>
      <c r="H120" s="197">
        <f>'20（長野）2008'!$D78</f>
        <v>548</v>
      </c>
      <c r="I120" s="197">
        <f>'21（長野）2009'!D77</f>
        <v>547</v>
      </c>
      <c r="J120" s="197">
        <f>'22（長野）2010'!$D76</f>
        <v>552</v>
      </c>
      <c r="K120" s="197">
        <f>'23（長野）2011'!$D76</f>
        <v>551</v>
      </c>
      <c r="L120" s="197">
        <f>'24（長野）2012'!$D76</f>
        <v>551</v>
      </c>
      <c r="M120" s="197">
        <f>'25（長野）2013'!$D76</f>
        <v>548</v>
      </c>
      <c r="N120" s="197">
        <f>'26（長野）2014'!$D76</f>
        <v>539</v>
      </c>
      <c r="O120" s="197">
        <f>'27（長野）2015'!$D76</f>
        <v>529</v>
      </c>
      <c r="P120" s="197">
        <f>'28（長野）2016'!$D76</f>
        <v>524</v>
      </c>
      <c r="Q120" s="197">
        <f>'29（長野）2017'!$D76</f>
        <v>518</v>
      </c>
      <c r="R120" s="197">
        <f>'30（長野）2018'!$D76</f>
        <v>518</v>
      </c>
      <c r="S120" s="197">
        <f>'R1（長野）2019'!$D76</f>
        <v>519</v>
      </c>
      <c r="T120" s="197">
        <f>'R2（長野）2020'!$D76</f>
        <v>515</v>
      </c>
      <c r="U120" s="197">
        <f>'R3（長野）2021'!$D76</f>
        <v>514</v>
      </c>
      <c r="V120" s="197">
        <f>'R4（長野）2022'!$D76</f>
        <v>509</v>
      </c>
      <c r="W120" s="197">
        <f>'R5（長野）2023'!$D76</f>
        <v>506</v>
      </c>
      <c r="X120" s="197">
        <f>'R6（長野）2024'!$D76</f>
        <v>500</v>
      </c>
    </row>
    <row r="121" spans="1:24" x14ac:dyDescent="0.15">
      <c r="A121">
        <v>69000</v>
      </c>
      <c r="B121" s="71">
        <v>541</v>
      </c>
      <c r="C121" s="72" t="s">
        <v>211</v>
      </c>
      <c r="D121" s="197">
        <f>'16（長野）2004'!D107</f>
        <v>824</v>
      </c>
      <c r="E121" s="197">
        <f>'17（長野）2005'!D79</f>
        <v>824</v>
      </c>
      <c r="F121" s="197">
        <f>'18（長野）2006'!$D79</f>
        <v>823</v>
      </c>
      <c r="G121" s="197">
        <f>'19（長野）2007'!$D79</f>
        <v>822</v>
      </c>
      <c r="H121" s="197">
        <f>'20（長野）2008'!$D79</f>
        <v>821</v>
      </c>
      <c r="I121" s="197">
        <f>'21（長野）2009'!D78</f>
        <v>822</v>
      </c>
      <c r="J121" s="197">
        <f>'22（長野）2010'!$D77</f>
        <v>822</v>
      </c>
      <c r="K121" s="197">
        <f>'23（長野）2011'!$D77</f>
        <v>817</v>
      </c>
      <c r="L121" s="197">
        <f>'24（長野）2012'!$D77</f>
        <v>813</v>
      </c>
      <c r="M121" s="197">
        <f>'25（長野）2013'!$D77</f>
        <v>813</v>
      </c>
      <c r="N121" s="197">
        <f>'26（長野）2014'!$D77</f>
        <v>810</v>
      </c>
      <c r="O121" s="197">
        <f>'27（長野）2015'!$D77</f>
        <v>802</v>
      </c>
      <c r="P121" s="197">
        <f>'28（長野）2016'!$D77</f>
        <v>798</v>
      </c>
      <c r="Q121" s="197">
        <f>'29（長野）2017'!$D77</f>
        <v>794</v>
      </c>
      <c r="R121" s="197">
        <f>'30（長野）2018'!$D77</f>
        <v>790</v>
      </c>
      <c r="S121" s="197">
        <f>'R1（長野）2019'!$D77</f>
        <v>790</v>
      </c>
      <c r="T121" s="197">
        <f>'R2（長野）2020'!$D77</f>
        <v>788</v>
      </c>
      <c r="U121" s="197">
        <f>'R3（長野）2021'!$D77</f>
        <v>788</v>
      </c>
      <c r="V121" s="197">
        <f>'R4（長野）2022'!$D77</f>
        <v>788</v>
      </c>
      <c r="W121" s="197">
        <f>'R5（長野）2023'!$D77</f>
        <v>785</v>
      </c>
      <c r="X121" s="197">
        <f>'R6（長野）2024'!$D77</f>
        <v>773</v>
      </c>
    </row>
    <row r="122" spans="1:24" x14ac:dyDescent="0.15">
      <c r="A122">
        <v>70000</v>
      </c>
      <c r="B122" s="71">
        <v>543</v>
      </c>
      <c r="C122" s="72" t="s">
        <v>212</v>
      </c>
      <c r="D122" s="197">
        <f>'16（長野）2004'!D108</f>
        <v>627</v>
      </c>
      <c r="E122" s="197">
        <f>'17（長野）2005'!D80</f>
        <v>626</v>
      </c>
      <c r="F122" s="197">
        <f>'18（長野）2006'!$D80</f>
        <v>626</v>
      </c>
      <c r="G122" s="197">
        <f>'19（長野）2007'!$D80</f>
        <v>625</v>
      </c>
      <c r="H122" s="197">
        <f>'20（長野）2008'!$D80</f>
        <v>624</v>
      </c>
      <c r="I122" s="197">
        <f>'21（長野）2009'!D79</f>
        <v>626</v>
      </c>
      <c r="J122" s="197">
        <f>'22（長野）2010'!$D78</f>
        <v>626</v>
      </c>
      <c r="K122" s="197">
        <f>'23（長野）2011'!$D78</f>
        <v>626</v>
      </c>
      <c r="L122" s="197">
        <f>'24（長野）2012'!$D78</f>
        <v>625</v>
      </c>
      <c r="M122" s="197">
        <f>'25（長野）2013'!$D78</f>
        <v>635</v>
      </c>
      <c r="N122" s="197">
        <f>'26（長野）2014'!$D78</f>
        <v>637</v>
      </c>
      <c r="O122" s="197">
        <f>'27（長野）2015'!$D78</f>
        <v>627</v>
      </c>
      <c r="P122" s="197">
        <f>'28（長野）2016'!$D78</f>
        <v>629</v>
      </c>
      <c r="Q122" s="197">
        <f>'29（長野）2017'!$D78</f>
        <v>628</v>
      </c>
      <c r="R122" s="197">
        <f>'30（長野）2018'!$D78</f>
        <v>629</v>
      </c>
      <c r="S122" s="197">
        <f>'R1（長野）2019'!$D78</f>
        <v>633</v>
      </c>
      <c r="T122" s="197">
        <f>'R2（長野）2020'!$D78</f>
        <v>633</v>
      </c>
      <c r="U122" s="197">
        <f>'R3（長野）2021'!$D78</f>
        <v>634</v>
      </c>
      <c r="V122" s="197">
        <f>'R4（長野）2022'!$D78</f>
        <v>634</v>
      </c>
      <c r="W122" s="197">
        <f>'R5（長野）2023'!$D78</f>
        <v>631</v>
      </c>
      <c r="X122" s="197">
        <f>'R6（長野）2024'!$D78</f>
        <v>629</v>
      </c>
    </row>
    <row r="123" spans="1:24" x14ac:dyDescent="0.15">
      <c r="A123">
        <v>71000</v>
      </c>
      <c r="B123" s="71">
        <v>561</v>
      </c>
      <c r="C123" s="72" t="s">
        <v>213</v>
      </c>
      <c r="D123" s="197">
        <f>'16（長野）2004'!D109</f>
        <v>1070</v>
      </c>
      <c r="E123" s="197">
        <f>'17（長野）2005'!D81</f>
        <v>1060</v>
      </c>
      <c r="F123" s="197">
        <f>'18（長野）2006'!$D81</f>
        <v>1060</v>
      </c>
      <c r="G123" s="197">
        <f>'19（長野）2007'!$D81</f>
        <v>1050</v>
      </c>
      <c r="H123" s="197">
        <f>'20（長野）2008'!$D81</f>
        <v>1040</v>
      </c>
      <c r="I123" s="197">
        <f>'21（長野）2009'!D80</f>
        <v>1040</v>
      </c>
      <c r="J123" s="197">
        <f>'22（長野）2010'!$D79</f>
        <v>1040</v>
      </c>
      <c r="K123" s="197">
        <f>'23（長野）2011'!$D79</f>
        <v>1050</v>
      </c>
      <c r="L123" s="197">
        <f>'24（長野）2012'!$D79</f>
        <v>1050</v>
      </c>
      <c r="M123" s="197">
        <f>'25（長野）2013'!$D79</f>
        <v>1040</v>
      </c>
      <c r="N123" s="197">
        <f>'26（長野）2014'!$D79</f>
        <v>1040</v>
      </c>
      <c r="O123" s="197">
        <f>'27（長野）2015'!$D79</f>
        <v>1030</v>
      </c>
      <c r="P123" s="197">
        <f>'28（長野）2016'!$D79</f>
        <v>1030</v>
      </c>
      <c r="Q123" s="197">
        <f>'29（長野）2017'!$D79</f>
        <v>1020</v>
      </c>
      <c r="R123" s="197">
        <f>'30（長野）2018'!$D79</f>
        <v>1020</v>
      </c>
      <c r="S123" s="197">
        <f>'R1（長野）2019'!$D79</f>
        <v>1030</v>
      </c>
      <c r="T123" s="197">
        <f>'R2（長野）2020'!$D79</f>
        <v>1020</v>
      </c>
      <c r="U123" s="197">
        <f>'R3（長野）2021'!$D79</f>
        <v>1020</v>
      </c>
      <c r="V123" s="197">
        <f>'R4（長野）2022'!$D79</f>
        <v>1020</v>
      </c>
      <c r="W123" s="197">
        <f>'R5（長野）2023'!$D79</f>
        <v>1010</v>
      </c>
      <c r="X123" s="197">
        <f>'R6（長野）2024'!$D79</f>
        <v>1000</v>
      </c>
    </row>
    <row r="124" spans="1:24" x14ac:dyDescent="0.15">
      <c r="A124">
        <v>72000</v>
      </c>
      <c r="B124" s="71">
        <v>562</v>
      </c>
      <c r="C124" s="72" t="s">
        <v>214</v>
      </c>
      <c r="D124" s="197">
        <f>'16（長野）2004'!D110</f>
        <v>914</v>
      </c>
      <c r="E124" s="197">
        <f>'17（長野）2005'!D82</f>
        <v>906</v>
      </c>
      <c r="F124" s="197">
        <f>'18（長野）2006'!$D82</f>
        <v>903</v>
      </c>
      <c r="G124" s="197">
        <f>'19（長野）2007'!$D82</f>
        <v>897</v>
      </c>
      <c r="H124" s="197">
        <f>'20（長野）2008'!$D82</f>
        <v>897</v>
      </c>
      <c r="I124" s="197">
        <f>'21（長野）2009'!D81</f>
        <v>898</v>
      </c>
      <c r="J124" s="197">
        <f>'22（長野）2010'!$D80</f>
        <v>898</v>
      </c>
      <c r="K124" s="197">
        <f>'23（長野）2011'!$D80</f>
        <v>896</v>
      </c>
      <c r="L124" s="197">
        <f>'24（長野）2012'!$D80</f>
        <v>892</v>
      </c>
      <c r="M124" s="197">
        <f>'25（長野）2013'!$D80</f>
        <v>893</v>
      </c>
      <c r="N124" s="197">
        <f>'26（長野）2014'!$D80</f>
        <v>891</v>
      </c>
      <c r="O124" s="197">
        <f>'27（長野）2015'!$D80</f>
        <v>888</v>
      </c>
      <c r="P124" s="197">
        <f>'28（長野）2016'!$D80</f>
        <v>887</v>
      </c>
      <c r="Q124" s="197">
        <f>'29（長野）2017'!$D80</f>
        <v>883</v>
      </c>
      <c r="R124" s="197">
        <f>'30（長野）2018'!$D80</f>
        <v>882</v>
      </c>
      <c r="S124" s="197">
        <f>'R1（長野）2019'!$D80</f>
        <v>883</v>
      </c>
      <c r="T124" s="197">
        <f>'R2（長野）2020'!$D80</f>
        <v>868</v>
      </c>
      <c r="U124" s="197">
        <f>'R3（長野）2021'!$D80</f>
        <v>865</v>
      </c>
      <c r="V124" s="197">
        <f>'R4（長野）2022'!$D80</f>
        <v>863</v>
      </c>
      <c r="W124" s="197">
        <f>'R5（長野）2023'!$D80</f>
        <v>859</v>
      </c>
      <c r="X124" s="197">
        <f>'R6（長野）2024'!$D80</f>
        <v>851</v>
      </c>
    </row>
    <row r="125" spans="1:24" x14ac:dyDescent="0.15">
      <c r="A125">
        <v>73000</v>
      </c>
      <c r="B125" s="71">
        <v>563</v>
      </c>
      <c r="C125" s="72" t="s">
        <v>215</v>
      </c>
      <c r="D125" s="197">
        <f>'16（長野）2004'!D111</f>
        <v>355</v>
      </c>
      <c r="E125" s="197">
        <f>'17（長野）2005'!D83</f>
        <v>350</v>
      </c>
      <c r="F125" s="197">
        <f>'18（長野）2006'!$D83</f>
        <v>346</v>
      </c>
      <c r="G125" s="197">
        <f>'19（長野）2007'!$D83</f>
        <v>342</v>
      </c>
      <c r="H125" s="197">
        <f>'20（長野）2008'!$D83</f>
        <v>340</v>
      </c>
      <c r="I125" s="197">
        <f>'21（長野）2009'!D82</f>
        <v>340</v>
      </c>
      <c r="J125" s="197">
        <f>'22（長野）2010'!$D81</f>
        <v>340</v>
      </c>
      <c r="K125" s="197">
        <f>'23（長野）2011'!$D81</f>
        <v>340</v>
      </c>
      <c r="L125" s="197">
        <f>'24（長野）2012'!$D81</f>
        <v>340</v>
      </c>
      <c r="M125" s="197">
        <f>'25（長野）2013'!$D81</f>
        <v>340</v>
      </c>
      <c r="N125" s="197">
        <f>'26（長野）2014'!$D81</f>
        <v>340</v>
      </c>
      <c r="O125" s="197">
        <f>'27（長野）2015'!$D81</f>
        <v>339</v>
      </c>
      <c r="P125" s="197">
        <f>'28（長野）2016'!$D81</f>
        <v>337</v>
      </c>
      <c r="Q125" s="197">
        <f>'29（長野）2017'!$D81</f>
        <v>334</v>
      </c>
      <c r="R125" s="197">
        <f>'30（長野）2018'!$D81</f>
        <v>332</v>
      </c>
      <c r="S125" s="197">
        <f>'R1（長野）2019'!$D81</f>
        <v>332</v>
      </c>
      <c r="T125" s="197">
        <f>'R2（長野）2020'!$D81</f>
        <v>317</v>
      </c>
      <c r="U125" s="197">
        <f>'R3（長野）2021'!$D81</f>
        <v>312</v>
      </c>
      <c r="V125" s="197">
        <f>'R4（長野）2022'!$D81</f>
        <v>305</v>
      </c>
      <c r="W125" s="197">
        <f>'R5（長野）2023'!$D81</f>
        <v>300</v>
      </c>
      <c r="X125" s="197">
        <f>'R6（長野）2024'!$D81</f>
        <v>297</v>
      </c>
    </row>
    <row r="126" spans="1:24" x14ac:dyDescent="0.15">
      <c r="A126">
        <v>74000</v>
      </c>
      <c r="B126" s="71">
        <v>583</v>
      </c>
      <c r="C126" s="72" t="s">
        <v>217</v>
      </c>
      <c r="D126" s="197">
        <f>'16（長野）2004'!D113</f>
        <v>1530</v>
      </c>
      <c r="E126" s="197">
        <f>'17（長野）2005'!D85</f>
        <v>1530</v>
      </c>
      <c r="F126" s="197">
        <f>'18（長野）2006'!D$85</f>
        <v>1530</v>
      </c>
      <c r="G126" s="197">
        <f>'19（長野）2007'!D85</f>
        <v>1530</v>
      </c>
      <c r="H126" s="197">
        <f>'20（長野）2008'!D85</f>
        <v>1500</v>
      </c>
      <c r="I126" s="197">
        <f>'21（長野）2009'!D84</f>
        <v>1490</v>
      </c>
      <c r="J126" s="197">
        <f>'22（長野）2010'!$D82</f>
        <v>1480</v>
      </c>
      <c r="K126" s="197">
        <f>'23（長野）2011'!$D82</f>
        <v>1500</v>
      </c>
      <c r="L126" s="197">
        <f>'24（長野）2012'!$D82</f>
        <v>1500</v>
      </c>
      <c r="M126" s="197">
        <f>'25（長野）2013'!$D82</f>
        <v>1500</v>
      </c>
      <c r="N126" s="197">
        <f>'26（長野）2014'!$D82</f>
        <v>1500</v>
      </c>
      <c r="O126" s="197">
        <f>'27（長野）2015'!$D82</f>
        <v>1500</v>
      </c>
      <c r="P126" s="197">
        <f>'28（長野）2016'!$D82</f>
        <v>1500</v>
      </c>
      <c r="Q126" s="197">
        <f>'29（長野）2017'!$D82</f>
        <v>1490</v>
      </c>
      <c r="R126" s="197">
        <f>'30（長野）2018'!$D82</f>
        <v>1500</v>
      </c>
      <c r="S126" s="197">
        <f>'R1（長野）2019'!$D82</f>
        <v>1500</v>
      </c>
      <c r="T126" s="197">
        <f>'R2（長野）2020'!$D82</f>
        <v>1500</v>
      </c>
      <c r="U126" s="197">
        <f>'R3（長野）2021'!$D82</f>
        <v>1500</v>
      </c>
      <c r="V126" s="197">
        <f>'R4（長野）2022'!$D82</f>
        <v>1490</v>
      </c>
      <c r="W126" s="197">
        <f>'R5（長野）2023'!$D82</f>
        <v>1490</v>
      </c>
      <c r="X126" s="197">
        <f>'R6（長野）2024'!$D82</f>
        <v>1480</v>
      </c>
    </row>
    <row r="127" spans="1:24" x14ac:dyDescent="0.15">
      <c r="A127">
        <v>75000</v>
      </c>
      <c r="B127" s="71">
        <v>588</v>
      </c>
      <c r="C127" s="72" t="s">
        <v>220</v>
      </c>
      <c r="D127" s="197">
        <f>'16（長野）2004'!D116</f>
        <v>378</v>
      </c>
      <c r="E127" s="197">
        <f>'17（長野）2005'!D86</f>
        <v>376</v>
      </c>
      <c r="F127" s="197">
        <f>'18（長野）2006'!D86</f>
        <v>374</v>
      </c>
      <c r="G127" s="197">
        <f>'19（長野）2007'!D86</f>
        <v>368</v>
      </c>
      <c r="H127" s="197">
        <f>'20（長野）2008'!D86</f>
        <v>353</v>
      </c>
      <c r="I127" s="197">
        <f>'21（長野）2009'!D85</f>
        <v>354</v>
      </c>
      <c r="J127" s="197">
        <f>'22（長野）2010'!$D83</f>
        <v>352</v>
      </c>
      <c r="K127" s="197">
        <f>'23（長野）2011'!$D83</f>
        <v>353</v>
      </c>
      <c r="L127" s="197">
        <f>'24（長野）2012'!$D83</f>
        <v>353</v>
      </c>
      <c r="M127" s="197">
        <f>'25（長野）2013'!$D83</f>
        <v>353</v>
      </c>
      <c r="N127" s="197">
        <f>'26（長野）2014'!$D83</f>
        <v>353</v>
      </c>
      <c r="O127" s="197">
        <f>'27（長野）2015'!$D83</f>
        <v>351</v>
      </c>
      <c r="P127" s="197">
        <f>'28（長野）2016'!$D83</f>
        <v>348</v>
      </c>
      <c r="Q127" s="197">
        <f>'29（長野）2017'!$D83</f>
        <v>332</v>
      </c>
      <c r="R127" s="197">
        <f>'30（長野）2018'!$D83</f>
        <v>327</v>
      </c>
      <c r="S127" s="197">
        <f>'R1（長野）2019'!$D83</f>
        <v>318</v>
      </c>
      <c r="T127" s="197">
        <f>'R2（長野）2020'!$D83</f>
        <v>307</v>
      </c>
      <c r="U127" s="197">
        <f>'R3（長野）2021'!$D83</f>
        <v>299</v>
      </c>
      <c r="V127" s="197">
        <f>'R4（長野）2022'!$D83</f>
        <v>287</v>
      </c>
      <c r="W127" s="197">
        <f>'R5（長野）2023'!$D83</f>
        <v>277</v>
      </c>
      <c r="X127" s="197">
        <f>'R6（長野）2024'!$D83</f>
        <v>261</v>
      </c>
    </row>
    <row r="128" spans="1:24" x14ac:dyDescent="0.15">
      <c r="A128">
        <v>76000</v>
      </c>
      <c r="B128" s="63">
        <v>590</v>
      </c>
      <c r="C128" s="177" t="s">
        <v>229</v>
      </c>
      <c r="D128" s="197"/>
      <c r="E128" s="197">
        <f>'17（長野）2005'!D88</f>
        <v>1770</v>
      </c>
      <c r="F128" s="197">
        <f>'18（長野）2006'!$D88</f>
        <v>1770</v>
      </c>
      <c r="G128" s="197">
        <f>'19（長野）2007'!$D88</f>
        <v>1770</v>
      </c>
      <c r="H128" s="197">
        <f>'20（長野）2008'!$D88</f>
        <v>1760</v>
      </c>
      <c r="I128" s="197">
        <f>'21（長野）2009'!D87</f>
        <v>1770</v>
      </c>
      <c r="J128" s="197">
        <f>'22（長野）2010'!$D84</f>
        <v>1770</v>
      </c>
      <c r="K128" s="197">
        <f>'23（長野）2011'!$D84</f>
        <v>1760</v>
      </c>
      <c r="L128" s="197">
        <f>'24（長野）2012'!$D84</f>
        <v>1760</v>
      </c>
      <c r="M128" s="197">
        <f>'25（長野）2013'!$D84</f>
        <v>1760</v>
      </c>
      <c r="N128" s="197">
        <f>'26（長野）2014'!$D84</f>
        <v>1760</v>
      </c>
      <c r="O128" s="197">
        <f>'27（長野）2015'!$D84</f>
        <v>1760</v>
      </c>
      <c r="P128" s="197">
        <f>'28（長野）2016'!$D84</f>
        <v>1760</v>
      </c>
      <c r="Q128" s="197">
        <f>'29（長野）2017'!$D84</f>
        <v>1750</v>
      </c>
      <c r="R128" s="197">
        <f>'30（長野）2018'!$D84</f>
        <v>1750</v>
      </c>
      <c r="S128" s="197">
        <f>'R1（長野）2019'!$D84</f>
        <v>1750</v>
      </c>
      <c r="T128" s="197">
        <f>'R2（長野）2020'!$D84</f>
        <v>1740</v>
      </c>
      <c r="U128" s="197">
        <f>'R3（長野）2021'!$D84</f>
        <v>1740</v>
      </c>
      <c r="V128" s="197">
        <f>'R4（長野）2022'!$D84</f>
        <v>1740</v>
      </c>
      <c r="W128" s="197">
        <f>'R5（長野）2023'!$D84</f>
        <v>1730</v>
      </c>
      <c r="X128" s="197">
        <f>'R6（長野）2024'!$D84</f>
        <v>1710</v>
      </c>
    </row>
    <row r="129" spans="1:24" x14ac:dyDescent="0.15">
      <c r="B129" s="191">
        <v>584</v>
      </c>
      <c r="C129" s="151" t="s">
        <v>218</v>
      </c>
      <c r="D129" s="198">
        <f>'16（長野）2004'!D114</f>
        <v>803</v>
      </c>
      <c r="E129" s="197"/>
      <c r="F129" s="197"/>
      <c r="G129" s="197"/>
      <c r="H129" s="197"/>
      <c r="I129" s="197"/>
      <c r="J129" s="197"/>
      <c r="K129" s="197"/>
      <c r="L129" s="197"/>
      <c r="M129" s="197"/>
      <c r="N129" s="197"/>
      <c r="O129" s="197"/>
      <c r="P129" s="197"/>
      <c r="Q129" s="197"/>
      <c r="R129" s="197"/>
      <c r="S129" s="197"/>
      <c r="T129" s="197"/>
      <c r="U129" s="197"/>
      <c r="V129" s="197"/>
      <c r="W129" s="197"/>
      <c r="X129" s="197"/>
    </row>
    <row r="130" spans="1:24" x14ac:dyDescent="0.15">
      <c r="B130" s="192">
        <v>585</v>
      </c>
      <c r="C130" s="193" t="s">
        <v>219</v>
      </c>
      <c r="D130" s="198">
        <f>'16（長野）2004'!D115</f>
        <v>967</v>
      </c>
      <c r="E130" s="197"/>
      <c r="F130" s="197"/>
      <c r="G130" s="197"/>
      <c r="H130" s="197"/>
      <c r="I130" s="197"/>
      <c r="J130" s="197"/>
      <c r="K130" s="197"/>
      <c r="L130" s="197"/>
      <c r="M130" s="197"/>
      <c r="N130" s="197"/>
      <c r="O130" s="197"/>
      <c r="P130" s="197"/>
      <c r="Q130" s="197"/>
      <c r="R130" s="197"/>
      <c r="S130" s="197"/>
      <c r="T130" s="197"/>
      <c r="U130" s="197"/>
      <c r="V130" s="197"/>
      <c r="W130" s="197"/>
      <c r="X130" s="197"/>
    </row>
    <row r="131" spans="1:24" x14ac:dyDescent="0.15">
      <c r="A131">
        <v>77000</v>
      </c>
      <c r="B131" s="71">
        <v>602</v>
      </c>
      <c r="C131" s="72" t="s">
        <v>223</v>
      </c>
      <c r="D131" s="197">
        <f>'16（長野）2004'!D119</f>
        <v>701</v>
      </c>
      <c r="E131" s="197">
        <f>'17（長野）2005'!D89</f>
        <v>692</v>
      </c>
      <c r="F131" s="197">
        <f>'18（長野）2006'!$D89</f>
        <v>689</v>
      </c>
      <c r="G131" s="197">
        <f>'19（長野）2007'!$D89</f>
        <v>679</v>
      </c>
      <c r="H131" s="197">
        <f>'20（長野）2008'!$D89</f>
        <v>662</v>
      </c>
      <c r="I131" s="197">
        <f>'21（長野）2009'!D88</f>
        <v>647</v>
      </c>
      <c r="J131" s="197">
        <f>'22（長野）2010'!$D85</f>
        <v>648</v>
      </c>
      <c r="K131" s="197">
        <f>'23（長野）2011'!$D85</f>
        <v>585</v>
      </c>
      <c r="L131" s="197">
        <f>'24（長野）2012'!$D85</f>
        <v>645</v>
      </c>
      <c r="M131" s="197">
        <f>'25（長野）2013'!$D85</f>
        <v>646</v>
      </c>
      <c r="N131" s="197">
        <f>'26（長野）2014'!$D85</f>
        <v>645</v>
      </c>
      <c r="O131" s="197">
        <f>'27（長野）2015'!$D85</f>
        <v>643</v>
      </c>
      <c r="P131" s="197">
        <f>'28（長野）2016'!$D85</f>
        <v>641</v>
      </c>
      <c r="Q131" s="197">
        <f>'29（長野）2017'!$D85</f>
        <v>631</v>
      </c>
      <c r="R131" s="197">
        <f>'30（長野）2018'!$D85</f>
        <v>629</v>
      </c>
      <c r="S131" s="197">
        <f>'R1（長野）2019'!$D85</f>
        <v>630</v>
      </c>
      <c r="T131" s="197">
        <f>'R2（長野）2020'!$D85</f>
        <v>618</v>
      </c>
      <c r="U131" s="197">
        <f>'R3（長野）2021'!$D85</f>
        <v>608</v>
      </c>
      <c r="V131" s="197">
        <f>'R4（長野）2022'!$D85</f>
        <v>595</v>
      </c>
      <c r="W131" s="197">
        <f>'R5（長野）2023'!$D85</f>
        <v>582</v>
      </c>
      <c r="X131" s="197">
        <f>'R6（長野）2024'!$D85</f>
        <v>552</v>
      </c>
    </row>
    <row r="133" spans="1:24" x14ac:dyDescent="0.15">
      <c r="D133" s="197">
        <f>'16（長野）2004'!D121</f>
        <v>114186</v>
      </c>
      <c r="E133" s="197">
        <f>'17（長野）2005'!D91</f>
        <v>113562</v>
      </c>
      <c r="F133" s="197">
        <f>'18（長野）2006'!D91</f>
        <v>112965</v>
      </c>
      <c r="G133" s="197">
        <f>'19（長野）2007'!D91</f>
        <v>112282</v>
      </c>
      <c r="H133" s="197">
        <f>'20（長野）2008'!D91</f>
        <v>111544</v>
      </c>
      <c r="I133" s="197">
        <f>'21（長野）2009'!D90</f>
        <v>111357</v>
      </c>
      <c r="J133" s="197">
        <f>'22（長野）2010'!D87</f>
        <v>111203</v>
      </c>
      <c r="K133" s="197">
        <f>'23（長野）2011'!D89</f>
        <v>110963</v>
      </c>
      <c r="L133" s="197">
        <f>'24（長野）2012'!D89</f>
        <v>110878</v>
      </c>
      <c r="M133" s="197">
        <f>'25（長野）2013'!D89</f>
        <v>110466</v>
      </c>
      <c r="N133" s="197">
        <f>'26（長野）2014'!D89</f>
        <v>109972</v>
      </c>
      <c r="O133" s="197">
        <f>'27（長野）2015'!D89</f>
        <v>108928</v>
      </c>
      <c r="P133" s="197">
        <f>'28（長野）2016'!D89</f>
        <v>108090</v>
      </c>
      <c r="Q133" s="197">
        <f>'29（長野）2017'!D89</f>
        <v>107351</v>
      </c>
      <c r="R133" s="197">
        <f>'30（長野）2018'!D89</f>
        <v>106722</v>
      </c>
      <c r="S133" s="197">
        <f>'R1（長野）2019'!D89</f>
        <v>106151</v>
      </c>
      <c r="T133" s="197">
        <f>'R2（長野）2020'!D89</f>
        <v>105326</v>
      </c>
      <c r="U133" s="197">
        <f>'R3（長野）2021'!D89</f>
        <v>105221</v>
      </c>
      <c r="V133" s="197">
        <f>'R4（長野）2022'!D89</f>
        <v>104805</v>
      </c>
      <c r="W133" s="197">
        <f>'R5（長野）2023'!D89</f>
        <v>104405</v>
      </c>
      <c r="X133" s="197">
        <f>'R6（長野）2024'!D89</f>
        <v>103834</v>
      </c>
    </row>
  </sheetData>
  <autoFilter ref="A3:D131" xr:uid="{E4C56587-2D5D-48C6-A8F7-8530A1FABA80}"/>
  <phoneticPr fontId="5"/>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A6F2FB-2A0B-408D-BE29-18AC980661BF}">
  <sheetPr>
    <tabColor rgb="FF0070C0"/>
  </sheetPr>
  <dimension ref="A1:R87"/>
  <sheetViews>
    <sheetView workbookViewId="0">
      <selection activeCell="A2" sqref="A2"/>
    </sheetView>
  </sheetViews>
  <sheetFormatPr defaultRowHeight="12" x14ac:dyDescent="0.15"/>
  <cols>
    <col min="4" max="18" width="9.7109375" bestFit="1" customWidth="1"/>
  </cols>
  <sheetData>
    <row r="1" spans="1:18" x14ac:dyDescent="0.15">
      <c r="A1" s="330" t="s">
        <v>517</v>
      </c>
      <c r="B1" s="331"/>
      <c r="C1" s="331"/>
      <c r="D1" s="331"/>
      <c r="E1" s="331"/>
    </row>
    <row r="2" spans="1:18" x14ac:dyDescent="0.15">
      <c r="C2">
        <v>1</v>
      </c>
      <c r="D2">
        <v>2</v>
      </c>
      <c r="E2">
        <v>3</v>
      </c>
      <c r="F2">
        <v>4</v>
      </c>
      <c r="G2">
        <v>5</v>
      </c>
      <c r="H2">
        <v>6</v>
      </c>
      <c r="I2">
        <v>7</v>
      </c>
      <c r="J2">
        <v>8</v>
      </c>
      <c r="K2">
        <v>9</v>
      </c>
      <c r="L2">
        <v>10</v>
      </c>
      <c r="M2">
        <v>11</v>
      </c>
      <c r="N2">
        <v>12</v>
      </c>
      <c r="O2">
        <v>13</v>
      </c>
      <c r="P2">
        <v>14</v>
      </c>
      <c r="Q2">
        <v>15</v>
      </c>
      <c r="R2">
        <v>16</v>
      </c>
    </row>
    <row r="3" spans="1:18" x14ac:dyDescent="0.15">
      <c r="A3" s="332" t="s">
        <v>245</v>
      </c>
      <c r="B3" s="332"/>
      <c r="D3">
        <v>2010</v>
      </c>
      <c r="E3">
        <v>2011</v>
      </c>
      <c r="F3">
        <v>2012</v>
      </c>
      <c r="G3">
        <v>2013</v>
      </c>
      <c r="H3">
        <v>2014</v>
      </c>
      <c r="I3">
        <v>2015</v>
      </c>
      <c r="J3">
        <v>2016</v>
      </c>
      <c r="K3">
        <v>2017</v>
      </c>
      <c r="L3">
        <v>2018</v>
      </c>
      <c r="M3">
        <v>2019</v>
      </c>
      <c r="N3">
        <v>2020</v>
      </c>
      <c r="O3">
        <v>2021</v>
      </c>
      <c r="P3">
        <v>2022</v>
      </c>
      <c r="Q3">
        <v>2023</v>
      </c>
      <c r="R3">
        <v>2024</v>
      </c>
    </row>
    <row r="4" spans="1:18" x14ac:dyDescent="0.15">
      <c r="A4">
        <v>1000</v>
      </c>
      <c r="B4">
        <v>201</v>
      </c>
      <c r="C4" t="s">
        <v>113</v>
      </c>
      <c r="D4" s="197">
        <v>8790</v>
      </c>
      <c r="E4" s="197">
        <v>8750</v>
      </c>
      <c r="F4" s="197">
        <v>8720</v>
      </c>
      <c r="G4" s="197">
        <v>8660</v>
      </c>
      <c r="H4" s="197">
        <v>8570</v>
      </c>
      <c r="I4" s="197">
        <v>8340</v>
      </c>
      <c r="J4" s="197">
        <v>8230</v>
      </c>
      <c r="K4" s="197">
        <v>8160</v>
      </c>
      <c r="L4" s="197">
        <v>8120</v>
      </c>
      <c r="M4" s="197">
        <v>8090</v>
      </c>
      <c r="N4" s="197">
        <v>8010</v>
      </c>
      <c r="O4" s="197">
        <v>7990</v>
      </c>
      <c r="P4" s="197">
        <v>7980</v>
      </c>
      <c r="Q4" s="197">
        <v>7940</v>
      </c>
      <c r="R4" s="197">
        <v>7870</v>
      </c>
    </row>
    <row r="5" spans="1:18" x14ac:dyDescent="0.15">
      <c r="A5">
        <v>2000</v>
      </c>
      <c r="B5">
        <v>202</v>
      </c>
      <c r="C5" t="s">
        <v>114</v>
      </c>
      <c r="D5" s="197">
        <v>7790</v>
      </c>
      <c r="E5" s="197">
        <v>7780</v>
      </c>
      <c r="F5" s="197">
        <v>7760</v>
      </c>
      <c r="G5" s="197">
        <v>7660</v>
      </c>
      <c r="H5" s="197">
        <v>7600</v>
      </c>
      <c r="I5" s="197">
        <v>7540</v>
      </c>
      <c r="J5" s="197">
        <v>7460</v>
      </c>
      <c r="K5" s="197">
        <v>7390</v>
      </c>
      <c r="L5" s="197">
        <v>7320</v>
      </c>
      <c r="M5" s="197">
        <v>7260</v>
      </c>
      <c r="N5" s="197">
        <v>7200</v>
      </c>
      <c r="O5" s="197">
        <v>7180</v>
      </c>
      <c r="P5" s="197">
        <v>7150</v>
      </c>
      <c r="Q5" s="197">
        <v>7130</v>
      </c>
      <c r="R5" s="197">
        <v>7130</v>
      </c>
    </row>
    <row r="6" spans="1:18" x14ac:dyDescent="0.15">
      <c r="A6">
        <v>3000</v>
      </c>
      <c r="B6">
        <v>203</v>
      </c>
      <c r="C6" t="s">
        <v>115</v>
      </c>
      <c r="D6" s="197">
        <v>5540</v>
      </c>
      <c r="E6" s="329">
        <v>5530</v>
      </c>
      <c r="F6" s="197">
        <v>5530</v>
      </c>
      <c r="G6" s="197">
        <v>5510</v>
      </c>
      <c r="H6" s="197">
        <v>5470</v>
      </c>
      <c r="I6" s="197">
        <v>5390</v>
      </c>
      <c r="J6" s="197">
        <v>5320</v>
      </c>
      <c r="K6" s="197">
        <v>5290</v>
      </c>
      <c r="L6" s="197">
        <v>5230</v>
      </c>
      <c r="M6" s="197">
        <v>5220</v>
      </c>
      <c r="N6" s="197">
        <v>5220</v>
      </c>
      <c r="O6" s="197">
        <v>5250</v>
      </c>
      <c r="P6" s="197">
        <v>5200</v>
      </c>
      <c r="Q6" s="197">
        <v>5180</v>
      </c>
      <c r="R6" s="197">
        <v>5170</v>
      </c>
    </row>
    <row r="7" spans="1:18" x14ac:dyDescent="0.15">
      <c r="A7">
        <v>4000</v>
      </c>
      <c r="B7">
        <v>204</v>
      </c>
      <c r="C7" t="s">
        <v>116</v>
      </c>
      <c r="D7" s="197">
        <v>244</v>
      </c>
      <c r="E7" s="197">
        <v>244</v>
      </c>
      <c r="F7" s="197">
        <v>241</v>
      </c>
      <c r="G7" s="197">
        <v>239</v>
      </c>
      <c r="H7" s="197">
        <v>237</v>
      </c>
      <c r="I7" s="197">
        <v>234</v>
      </c>
      <c r="J7" s="197">
        <v>232</v>
      </c>
      <c r="K7" s="197">
        <v>230</v>
      </c>
      <c r="L7" s="197">
        <v>227</v>
      </c>
      <c r="M7" s="197">
        <v>224</v>
      </c>
      <c r="N7" s="197">
        <v>220</v>
      </c>
      <c r="O7" s="197">
        <v>215</v>
      </c>
      <c r="P7" s="197">
        <v>211</v>
      </c>
      <c r="Q7" s="197">
        <v>213</v>
      </c>
      <c r="R7" s="197">
        <v>207</v>
      </c>
    </row>
    <row r="8" spans="1:18" x14ac:dyDescent="0.15">
      <c r="A8">
        <v>5000</v>
      </c>
      <c r="B8">
        <v>205</v>
      </c>
      <c r="C8" t="s">
        <v>117</v>
      </c>
      <c r="D8" s="197">
        <v>3080</v>
      </c>
      <c r="E8" s="197">
        <v>3050</v>
      </c>
      <c r="F8" s="197">
        <v>3040</v>
      </c>
      <c r="G8" s="197">
        <v>3040</v>
      </c>
      <c r="H8" s="197">
        <v>3050</v>
      </c>
      <c r="I8" s="197">
        <v>3030</v>
      </c>
      <c r="J8" s="197">
        <v>3010</v>
      </c>
      <c r="K8" s="197">
        <v>2990</v>
      </c>
      <c r="L8" s="197">
        <v>2980</v>
      </c>
      <c r="M8" s="197">
        <v>2950</v>
      </c>
      <c r="N8" s="197">
        <v>2940</v>
      </c>
      <c r="O8" s="197">
        <v>2930</v>
      </c>
      <c r="P8" s="197">
        <v>2920</v>
      </c>
      <c r="Q8" s="197">
        <v>2910</v>
      </c>
      <c r="R8" s="197">
        <v>2850</v>
      </c>
    </row>
    <row r="9" spans="1:18" x14ac:dyDescent="0.15">
      <c r="A9">
        <v>6000</v>
      </c>
      <c r="B9">
        <v>206</v>
      </c>
      <c r="C9" t="s">
        <v>118</v>
      </c>
      <c r="D9" s="197">
        <v>668</v>
      </c>
      <c r="E9" s="197">
        <v>668</v>
      </c>
      <c r="F9" s="197">
        <v>664</v>
      </c>
      <c r="G9" s="197">
        <v>659</v>
      </c>
      <c r="H9" s="197">
        <v>651</v>
      </c>
      <c r="I9" s="197">
        <v>646</v>
      </c>
      <c r="J9" s="197">
        <v>642</v>
      </c>
      <c r="K9" s="197">
        <v>637</v>
      </c>
      <c r="L9" s="197">
        <v>630</v>
      </c>
      <c r="M9" s="197">
        <v>621</v>
      </c>
      <c r="N9" s="197">
        <v>615</v>
      </c>
      <c r="O9" s="197">
        <v>609</v>
      </c>
      <c r="P9" s="197">
        <v>602</v>
      </c>
      <c r="Q9" s="197">
        <v>603</v>
      </c>
      <c r="R9" s="197">
        <v>608</v>
      </c>
    </row>
    <row r="10" spans="1:18" x14ac:dyDescent="0.15">
      <c r="A10">
        <v>7000</v>
      </c>
      <c r="B10">
        <v>207</v>
      </c>
      <c r="C10" t="s">
        <v>119</v>
      </c>
      <c r="D10" s="197">
        <v>1820</v>
      </c>
      <c r="E10" s="197">
        <v>1820</v>
      </c>
      <c r="F10" s="197">
        <v>1810</v>
      </c>
      <c r="G10" s="197">
        <v>1810</v>
      </c>
      <c r="H10" s="197">
        <v>1780</v>
      </c>
      <c r="I10" s="197">
        <v>1760</v>
      </c>
      <c r="J10" s="197">
        <v>1750</v>
      </c>
      <c r="K10" s="197">
        <v>1730</v>
      </c>
      <c r="L10" s="197">
        <v>1750</v>
      </c>
      <c r="M10" s="197">
        <v>1750</v>
      </c>
      <c r="N10" s="197">
        <v>1750</v>
      </c>
      <c r="O10" s="197">
        <v>1710</v>
      </c>
      <c r="P10" s="197">
        <v>1710</v>
      </c>
      <c r="Q10" s="197">
        <v>1700</v>
      </c>
      <c r="R10" s="197">
        <v>1700</v>
      </c>
    </row>
    <row r="11" spans="1:18" x14ac:dyDescent="0.15">
      <c r="A11">
        <v>8000</v>
      </c>
      <c r="B11">
        <v>208</v>
      </c>
      <c r="C11" t="s">
        <v>120</v>
      </c>
      <c r="D11" s="197">
        <v>2800</v>
      </c>
      <c r="E11" s="197">
        <v>2810</v>
      </c>
      <c r="F11" s="197">
        <v>2820</v>
      </c>
      <c r="G11" s="197">
        <v>2820</v>
      </c>
      <c r="H11" s="197">
        <v>2800</v>
      </c>
      <c r="I11" s="197">
        <v>2770</v>
      </c>
      <c r="J11" s="197">
        <v>2750</v>
      </c>
      <c r="K11" s="197">
        <v>2740</v>
      </c>
      <c r="L11" s="197">
        <v>2720</v>
      </c>
      <c r="M11" s="197">
        <v>2680</v>
      </c>
      <c r="N11" s="197">
        <v>2610</v>
      </c>
      <c r="O11" s="197">
        <v>2620</v>
      </c>
      <c r="P11" s="197">
        <v>2600</v>
      </c>
      <c r="Q11" s="197">
        <v>2580</v>
      </c>
      <c r="R11" s="197">
        <v>2580</v>
      </c>
    </row>
    <row r="12" spans="1:18" x14ac:dyDescent="0.15">
      <c r="A12">
        <v>9000</v>
      </c>
      <c r="B12">
        <v>209</v>
      </c>
      <c r="C12" t="s">
        <v>121</v>
      </c>
      <c r="D12" s="197">
        <v>5200</v>
      </c>
      <c r="E12" s="197">
        <v>5200</v>
      </c>
      <c r="F12" s="197">
        <v>5210</v>
      </c>
      <c r="G12" s="197">
        <v>5220</v>
      </c>
      <c r="H12" s="197">
        <v>5220</v>
      </c>
      <c r="I12" s="197">
        <v>5210</v>
      </c>
      <c r="J12" s="197">
        <v>5190</v>
      </c>
      <c r="K12" s="197">
        <v>5170</v>
      </c>
      <c r="L12" s="197">
        <v>5160</v>
      </c>
      <c r="M12" s="197">
        <v>5140</v>
      </c>
      <c r="N12" s="197">
        <v>5120</v>
      </c>
      <c r="O12" s="197">
        <v>5110</v>
      </c>
      <c r="P12" s="197">
        <v>5100</v>
      </c>
      <c r="Q12" s="197">
        <v>5100</v>
      </c>
      <c r="R12" s="197">
        <v>5080</v>
      </c>
    </row>
    <row r="13" spans="1:18" x14ac:dyDescent="0.15">
      <c r="A13">
        <v>10000</v>
      </c>
      <c r="B13">
        <v>210</v>
      </c>
      <c r="C13" t="s">
        <v>122</v>
      </c>
      <c r="D13" s="197">
        <v>1890</v>
      </c>
      <c r="E13" s="197">
        <v>1890</v>
      </c>
      <c r="F13" s="197">
        <v>1890</v>
      </c>
      <c r="G13" s="197">
        <v>1890</v>
      </c>
      <c r="H13" s="197">
        <v>1880</v>
      </c>
      <c r="I13" s="197">
        <v>1880</v>
      </c>
      <c r="J13" s="197">
        <v>1870</v>
      </c>
      <c r="K13" s="197">
        <v>1860</v>
      </c>
      <c r="L13" s="197">
        <v>1850</v>
      </c>
      <c r="M13" s="197">
        <v>1830</v>
      </c>
      <c r="N13" s="197">
        <v>1820</v>
      </c>
      <c r="O13" s="197">
        <v>1820</v>
      </c>
      <c r="P13" s="197">
        <v>1820</v>
      </c>
      <c r="Q13" s="197">
        <v>1810</v>
      </c>
      <c r="R13" s="197">
        <v>1800</v>
      </c>
    </row>
    <row r="14" spans="1:18" x14ac:dyDescent="0.15">
      <c r="A14">
        <v>11000</v>
      </c>
      <c r="B14">
        <v>211</v>
      </c>
      <c r="C14" t="s">
        <v>123</v>
      </c>
      <c r="D14" s="197">
        <v>3080</v>
      </c>
      <c r="E14" s="197">
        <v>3060</v>
      </c>
      <c r="F14" s="197">
        <v>3060</v>
      </c>
      <c r="G14" s="197">
        <v>3050</v>
      </c>
      <c r="H14" s="197">
        <v>3030</v>
      </c>
      <c r="I14" s="197">
        <v>3010</v>
      </c>
      <c r="J14" s="197">
        <v>2990</v>
      </c>
      <c r="K14" s="197">
        <v>2970</v>
      </c>
      <c r="L14" s="197">
        <v>2970</v>
      </c>
      <c r="M14" s="197">
        <v>2950</v>
      </c>
      <c r="N14" s="197">
        <v>2950</v>
      </c>
      <c r="O14" s="197">
        <v>2950</v>
      </c>
      <c r="P14" s="197">
        <v>2950</v>
      </c>
      <c r="Q14" s="197">
        <v>2890</v>
      </c>
      <c r="R14" s="197">
        <v>2880</v>
      </c>
    </row>
    <row r="15" spans="1:18" x14ac:dyDescent="0.15">
      <c r="A15">
        <v>12000</v>
      </c>
      <c r="B15">
        <v>212</v>
      </c>
      <c r="C15" t="s">
        <v>124</v>
      </c>
      <c r="D15" s="197">
        <v>2600</v>
      </c>
      <c r="E15" s="197">
        <v>2600</v>
      </c>
      <c r="F15" s="197">
        <v>2590</v>
      </c>
      <c r="G15" s="197">
        <v>2590</v>
      </c>
      <c r="H15" s="197">
        <v>2590</v>
      </c>
      <c r="I15" s="197">
        <v>2570</v>
      </c>
      <c r="J15" s="197">
        <v>2540</v>
      </c>
      <c r="K15" s="197">
        <v>2510</v>
      </c>
      <c r="L15" s="197">
        <v>2480</v>
      </c>
      <c r="M15" s="197">
        <v>2450</v>
      </c>
      <c r="N15" s="197">
        <v>2430</v>
      </c>
      <c r="O15" s="197">
        <v>2420</v>
      </c>
      <c r="P15" s="197">
        <v>2410</v>
      </c>
      <c r="Q15" s="197">
        <v>2410</v>
      </c>
      <c r="R15" s="197">
        <v>2390</v>
      </c>
    </row>
    <row r="16" spans="1:18" x14ac:dyDescent="0.15">
      <c r="A16">
        <v>13000</v>
      </c>
      <c r="B16">
        <v>213</v>
      </c>
      <c r="C16" t="s">
        <v>125</v>
      </c>
      <c r="D16" s="197">
        <v>3470</v>
      </c>
      <c r="E16" s="197">
        <v>3470</v>
      </c>
      <c r="F16" s="197">
        <v>3430</v>
      </c>
      <c r="G16" s="197">
        <v>3430</v>
      </c>
      <c r="H16" s="197">
        <v>3420</v>
      </c>
      <c r="I16" s="197">
        <v>3400</v>
      </c>
      <c r="J16" s="197">
        <v>3380</v>
      </c>
      <c r="K16" s="197">
        <v>3360</v>
      </c>
      <c r="L16" s="197">
        <v>3350</v>
      </c>
      <c r="M16" s="197">
        <v>3340</v>
      </c>
      <c r="N16" s="197">
        <v>3310</v>
      </c>
      <c r="O16" s="197">
        <v>3300</v>
      </c>
      <c r="P16" s="197">
        <v>3280</v>
      </c>
      <c r="Q16" s="197">
        <v>3240</v>
      </c>
      <c r="R16" s="197">
        <v>3190</v>
      </c>
    </row>
    <row r="17" spans="1:18" x14ac:dyDescent="0.15">
      <c r="A17">
        <v>14000</v>
      </c>
      <c r="B17">
        <v>214</v>
      </c>
      <c r="C17" t="s">
        <v>126</v>
      </c>
      <c r="D17" s="197">
        <v>2540</v>
      </c>
      <c r="E17" s="197">
        <v>2530</v>
      </c>
      <c r="F17" s="197">
        <v>2520</v>
      </c>
      <c r="G17" s="197">
        <v>2500</v>
      </c>
      <c r="H17" s="197">
        <v>2480</v>
      </c>
      <c r="I17" s="197">
        <v>2460</v>
      </c>
      <c r="J17" s="197">
        <v>2450</v>
      </c>
      <c r="K17" s="197">
        <v>2430</v>
      </c>
      <c r="L17" s="197">
        <v>2390</v>
      </c>
      <c r="M17" s="197">
        <v>2330</v>
      </c>
      <c r="N17" s="197">
        <v>2320</v>
      </c>
      <c r="O17" s="197">
        <v>2330</v>
      </c>
      <c r="P17" s="197">
        <v>2330</v>
      </c>
      <c r="Q17" s="197">
        <v>2330</v>
      </c>
      <c r="R17" s="197">
        <v>2320</v>
      </c>
    </row>
    <row r="18" spans="1:18" x14ac:dyDescent="0.15">
      <c r="A18">
        <v>15000</v>
      </c>
      <c r="B18">
        <v>215</v>
      </c>
      <c r="C18" t="s">
        <v>127</v>
      </c>
      <c r="D18" s="197">
        <v>3070</v>
      </c>
      <c r="E18" s="197">
        <v>3060</v>
      </c>
      <c r="F18" s="197">
        <v>3050</v>
      </c>
      <c r="G18" s="197">
        <v>3050</v>
      </c>
      <c r="H18" s="197">
        <v>3040</v>
      </c>
      <c r="I18" s="197">
        <v>3020</v>
      </c>
      <c r="J18" s="197">
        <v>2990</v>
      </c>
      <c r="K18" s="197">
        <v>2970</v>
      </c>
      <c r="L18" s="197">
        <v>2950</v>
      </c>
      <c r="M18" s="197">
        <v>2920</v>
      </c>
      <c r="N18" s="197">
        <v>2890</v>
      </c>
      <c r="O18" s="197">
        <v>2880</v>
      </c>
      <c r="P18" s="197">
        <v>2870</v>
      </c>
      <c r="Q18" s="197">
        <v>2870</v>
      </c>
      <c r="R18" s="197">
        <v>2870</v>
      </c>
    </row>
    <row r="19" spans="1:18" x14ac:dyDescent="0.15">
      <c r="A19">
        <v>16000</v>
      </c>
      <c r="B19">
        <v>217</v>
      </c>
      <c r="C19" t="s">
        <v>128</v>
      </c>
      <c r="D19" s="197">
        <v>6710</v>
      </c>
      <c r="E19" s="197">
        <v>6700</v>
      </c>
      <c r="F19" s="197">
        <v>6720</v>
      </c>
      <c r="G19" s="197">
        <v>6600</v>
      </c>
      <c r="H19" s="197">
        <v>6580</v>
      </c>
      <c r="I19" s="197">
        <v>6530</v>
      </c>
      <c r="J19" s="197">
        <v>6480</v>
      </c>
      <c r="K19" s="197">
        <v>6450</v>
      </c>
      <c r="L19" s="197">
        <v>6430</v>
      </c>
      <c r="M19" s="197">
        <v>6400</v>
      </c>
      <c r="N19" s="197">
        <v>6280</v>
      </c>
      <c r="O19" s="197">
        <v>6320</v>
      </c>
      <c r="P19" s="197">
        <v>6300</v>
      </c>
      <c r="Q19" s="197">
        <v>6260</v>
      </c>
      <c r="R19" s="197">
        <v>6210</v>
      </c>
    </row>
    <row r="20" spans="1:18" x14ac:dyDescent="0.15">
      <c r="A20">
        <v>17000</v>
      </c>
      <c r="B20">
        <v>218</v>
      </c>
      <c r="C20" t="s">
        <v>129</v>
      </c>
      <c r="D20" s="197">
        <v>1630</v>
      </c>
      <c r="E20" s="197">
        <v>1620</v>
      </c>
      <c r="F20" s="197">
        <v>1620</v>
      </c>
      <c r="G20" s="197">
        <v>1610</v>
      </c>
      <c r="H20" s="197">
        <v>1590</v>
      </c>
      <c r="I20" s="197">
        <v>1570</v>
      </c>
      <c r="J20" s="197">
        <v>1560</v>
      </c>
      <c r="K20" s="197">
        <v>1550</v>
      </c>
      <c r="L20" s="197">
        <v>1550</v>
      </c>
      <c r="M20" s="197">
        <v>1550</v>
      </c>
      <c r="N20" s="197">
        <v>1540</v>
      </c>
      <c r="O20" s="197">
        <v>1540</v>
      </c>
      <c r="P20" s="197">
        <v>1540</v>
      </c>
      <c r="Q20" s="197">
        <v>1520</v>
      </c>
      <c r="R20" s="197">
        <v>1520</v>
      </c>
    </row>
    <row r="21" spans="1:18" x14ac:dyDescent="0.15">
      <c r="A21">
        <v>18000</v>
      </c>
      <c r="B21">
        <v>219</v>
      </c>
      <c r="C21" t="s">
        <v>130</v>
      </c>
      <c r="D21" s="197">
        <v>2440</v>
      </c>
      <c r="E21" s="197">
        <v>2440</v>
      </c>
      <c r="F21" s="197">
        <v>2440</v>
      </c>
      <c r="G21" s="197">
        <v>2420</v>
      </c>
      <c r="H21" s="197">
        <v>2420</v>
      </c>
      <c r="I21" s="197">
        <v>2390</v>
      </c>
      <c r="J21" s="197">
        <v>2370</v>
      </c>
      <c r="K21" s="197">
        <v>2360</v>
      </c>
      <c r="L21" s="197">
        <v>2330</v>
      </c>
      <c r="M21" s="197">
        <v>2360</v>
      </c>
      <c r="N21" s="197">
        <v>2340</v>
      </c>
      <c r="O21" s="197">
        <v>2360</v>
      </c>
      <c r="P21" s="197">
        <v>2360</v>
      </c>
      <c r="Q21" s="197">
        <v>2350</v>
      </c>
      <c r="R21" s="197">
        <v>2340</v>
      </c>
    </row>
    <row r="22" spans="1:18" x14ac:dyDescent="0.15">
      <c r="A22">
        <v>19000</v>
      </c>
      <c r="B22">
        <v>220</v>
      </c>
      <c r="C22" t="s">
        <v>225</v>
      </c>
      <c r="D22" s="197">
        <v>6970</v>
      </c>
      <c r="E22" s="197">
        <v>6960</v>
      </c>
      <c r="F22" s="197">
        <v>6940</v>
      </c>
      <c r="G22" s="197">
        <v>6930</v>
      </c>
      <c r="H22" s="197">
        <v>6910</v>
      </c>
      <c r="I22" s="197">
        <v>6860</v>
      </c>
      <c r="J22" s="197">
        <v>6800</v>
      </c>
      <c r="K22" s="197">
        <v>6740</v>
      </c>
      <c r="L22" s="197">
        <v>6680</v>
      </c>
      <c r="M22" s="197">
        <v>6610</v>
      </c>
      <c r="N22" s="197">
        <v>6530</v>
      </c>
      <c r="O22" s="197">
        <v>6510</v>
      </c>
      <c r="P22" s="197">
        <v>6480</v>
      </c>
      <c r="Q22" s="197">
        <v>6470</v>
      </c>
      <c r="R22" s="197">
        <v>6450</v>
      </c>
    </row>
    <row r="23" spans="1:18" x14ac:dyDescent="0.15">
      <c r="A23">
        <v>20000</v>
      </c>
      <c r="B23">
        <v>303</v>
      </c>
      <c r="C23" t="s">
        <v>132</v>
      </c>
      <c r="D23" s="197">
        <v>967</v>
      </c>
      <c r="E23" s="197">
        <v>965</v>
      </c>
      <c r="F23" s="197">
        <v>963</v>
      </c>
      <c r="G23" s="197">
        <v>947</v>
      </c>
      <c r="H23" s="197">
        <v>945</v>
      </c>
      <c r="I23" s="197">
        <v>934</v>
      </c>
      <c r="J23" s="197">
        <v>926</v>
      </c>
      <c r="K23" s="197">
        <v>920</v>
      </c>
      <c r="L23" s="197">
        <v>913</v>
      </c>
      <c r="M23" s="197">
        <v>911</v>
      </c>
      <c r="N23" s="197">
        <v>909</v>
      </c>
      <c r="O23" s="197">
        <v>899</v>
      </c>
      <c r="P23" s="197">
        <v>888</v>
      </c>
      <c r="Q23" s="197">
        <v>886</v>
      </c>
      <c r="R23" s="197">
        <v>878</v>
      </c>
    </row>
    <row r="24" spans="1:18" x14ac:dyDescent="0.15">
      <c r="A24">
        <v>21000</v>
      </c>
      <c r="B24">
        <v>304</v>
      </c>
      <c r="C24" t="s">
        <v>133</v>
      </c>
      <c r="D24" s="197">
        <v>1850</v>
      </c>
      <c r="E24" s="197">
        <v>1850</v>
      </c>
      <c r="F24" s="197">
        <v>1860</v>
      </c>
      <c r="G24" s="197">
        <v>1860</v>
      </c>
      <c r="H24" s="197">
        <v>1860</v>
      </c>
      <c r="I24" s="197">
        <v>1850</v>
      </c>
      <c r="J24" s="197">
        <v>1850</v>
      </c>
      <c r="K24" s="197">
        <v>1840</v>
      </c>
      <c r="L24" s="197">
        <v>1840</v>
      </c>
      <c r="M24" s="197">
        <v>1840</v>
      </c>
      <c r="N24" s="197">
        <v>1850</v>
      </c>
      <c r="O24" s="197">
        <v>1860</v>
      </c>
      <c r="P24" s="197">
        <v>1880</v>
      </c>
      <c r="Q24" s="197">
        <v>1880</v>
      </c>
      <c r="R24" s="197">
        <v>1880</v>
      </c>
    </row>
    <row r="25" spans="1:18" x14ac:dyDescent="0.15">
      <c r="A25">
        <v>22000</v>
      </c>
      <c r="B25">
        <v>305</v>
      </c>
      <c r="C25" t="s">
        <v>134</v>
      </c>
      <c r="D25" s="197">
        <v>1940</v>
      </c>
      <c r="E25" s="197">
        <v>1940</v>
      </c>
      <c r="F25" s="197">
        <v>1940</v>
      </c>
      <c r="G25" s="197">
        <v>1950</v>
      </c>
      <c r="H25" s="197">
        <v>1940</v>
      </c>
      <c r="I25" s="197">
        <v>1940</v>
      </c>
      <c r="J25" s="197">
        <v>1940</v>
      </c>
      <c r="K25" s="197">
        <v>1930</v>
      </c>
      <c r="L25" s="197">
        <v>1930</v>
      </c>
      <c r="M25" s="197">
        <v>1930</v>
      </c>
      <c r="N25" s="197">
        <v>1940</v>
      </c>
      <c r="O25" s="197">
        <v>1940</v>
      </c>
      <c r="P25" s="197">
        <v>1950</v>
      </c>
      <c r="Q25" s="197">
        <v>1950</v>
      </c>
      <c r="R25" s="197">
        <v>1950</v>
      </c>
    </row>
    <row r="26" spans="1:18" x14ac:dyDescent="0.15">
      <c r="A26">
        <v>23000</v>
      </c>
      <c r="B26">
        <v>306</v>
      </c>
      <c r="C26" t="s">
        <v>135</v>
      </c>
      <c r="D26" s="197">
        <v>313</v>
      </c>
      <c r="E26" s="197">
        <v>315</v>
      </c>
      <c r="F26" s="197">
        <v>314</v>
      </c>
      <c r="G26" s="197">
        <v>315</v>
      </c>
      <c r="H26" s="197">
        <v>312</v>
      </c>
      <c r="I26" s="197">
        <v>308</v>
      </c>
      <c r="J26" s="197">
        <v>305</v>
      </c>
      <c r="K26" s="197">
        <v>296</v>
      </c>
      <c r="L26" s="197">
        <v>288</v>
      </c>
      <c r="M26" s="197">
        <v>285</v>
      </c>
      <c r="N26" s="197">
        <v>275</v>
      </c>
      <c r="O26" s="197">
        <v>266</v>
      </c>
      <c r="P26" s="197">
        <v>256</v>
      </c>
      <c r="Q26" s="197">
        <v>254</v>
      </c>
      <c r="R26" s="197">
        <v>245</v>
      </c>
    </row>
    <row r="27" spans="1:18" x14ac:dyDescent="0.15">
      <c r="A27">
        <v>24000</v>
      </c>
      <c r="B27">
        <v>307</v>
      </c>
      <c r="C27" t="s">
        <v>136</v>
      </c>
      <c r="D27" s="197">
        <v>169</v>
      </c>
      <c r="E27" s="197">
        <v>169</v>
      </c>
      <c r="F27" s="197">
        <v>169</v>
      </c>
      <c r="G27" s="197">
        <v>169</v>
      </c>
      <c r="H27" s="197">
        <v>169</v>
      </c>
      <c r="I27" s="197">
        <v>168</v>
      </c>
      <c r="J27" s="197">
        <v>165</v>
      </c>
      <c r="K27" s="197">
        <v>163</v>
      </c>
      <c r="L27" s="197">
        <v>163</v>
      </c>
      <c r="M27" s="197">
        <v>161</v>
      </c>
      <c r="N27" s="197">
        <v>147</v>
      </c>
      <c r="O27" s="197">
        <v>156</v>
      </c>
      <c r="P27" s="197">
        <v>154</v>
      </c>
      <c r="Q27" s="197">
        <v>152</v>
      </c>
      <c r="R27" s="197">
        <v>149</v>
      </c>
    </row>
    <row r="28" spans="1:18" x14ac:dyDescent="0.15">
      <c r="A28">
        <v>25000</v>
      </c>
      <c r="B28">
        <v>309</v>
      </c>
      <c r="C28" t="s">
        <v>137</v>
      </c>
      <c r="D28" s="197">
        <v>1280</v>
      </c>
      <c r="E28" s="197">
        <v>1280</v>
      </c>
      <c r="F28" s="197">
        <v>1290</v>
      </c>
      <c r="G28" s="197">
        <v>1280</v>
      </c>
      <c r="H28" s="197">
        <v>1280</v>
      </c>
      <c r="I28" s="197">
        <v>1270</v>
      </c>
      <c r="J28" s="197">
        <v>1270</v>
      </c>
      <c r="K28" s="197">
        <v>1260</v>
      </c>
      <c r="L28" s="197">
        <v>1260</v>
      </c>
      <c r="M28" s="197">
        <v>1240</v>
      </c>
      <c r="N28" s="197">
        <v>1210</v>
      </c>
      <c r="O28" s="197">
        <v>1230</v>
      </c>
      <c r="P28" s="197">
        <v>1210</v>
      </c>
      <c r="Q28" s="197">
        <v>1200</v>
      </c>
      <c r="R28" s="197">
        <v>1190</v>
      </c>
    </row>
    <row r="29" spans="1:18" x14ac:dyDescent="0.15">
      <c r="A29">
        <v>26000</v>
      </c>
      <c r="B29">
        <v>321</v>
      </c>
      <c r="C29" t="s">
        <v>138</v>
      </c>
      <c r="D29" s="197">
        <v>350</v>
      </c>
      <c r="E29" s="197">
        <v>346</v>
      </c>
      <c r="F29" s="197">
        <v>343</v>
      </c>
      <c r="G29" s="197">
        <v>346</v>
      </c>
      <c r="H29" s="197">
        <v>343</v>
      </c>
      <c r="I29" s="197">
        <v>340</v>
      </c>
      <c r="J29" s="197">
        <v>330</v>
      </c>
      <c r="K29" s="197">
        <v>326</v>
      </c>
      <c r="L29" s="197">
        <v>329</v>
      </c>
      <c r="M29" s="197">
        <v>332</v>
      </c>
      <c r="N29" s="197">
        <v>336</v>
      </c>
      <c r="O29" s="197">
        <v>339</v>
      </c>
      <c r="P29" s="197">
        <v>341</v>
      </c>
      <c r="Q29" s="197">
        <v>342</v>
      </c>
      <c r="R29" s="197">
        <v>339</v>
      </c>
    </row>
    <row r="30" spans="1:18" x14ac:dyDescent="0.15">
      <c r="A30">
        <v>27000</v>
      </c>
      <c r="B30">
        <v>323</v>
      </c>
      <c r="C30" t="s">
        <v>140</v>
      </c>
      <c r="D30" s="197">
        <v>766</v>
      </c>
      <c r="E30" s="197">
        <v>769</v>
      </c>
      <c r="F30" s="197">
        <v>772</v>
      </c>
      <c r="G30" s="197">
        <v>772</v>
      </c>
      <c r="H30" s="197">
        <v>766</v>
      </c>
      <c r="I30" s="197">
        <v>757</v>
      </c>
      <c r="J30" s="197">
        <v>750</v>
      </c>
      <c r="K30" s="197">
        <v>746</v>
      </c>
      <c r="L30" s="197">
        <v>754</v>
      </c>
      <c r="M30" s="197">
        <v>750</v>
      </c>
      <c r="N30" s="197">
        <v>754</v>
      </c>
      <c r="O30" s="197">
        <v>758</v>
      </c>
      <c r="P30" s="197">
        <v>762</v>
      </c>
      <c r="Q30" s="197">
        <v>752</v>
      </c>
      <c r="R30" s="197">
        <v>749</v>
      </c>
    </row>
    <row r="31" spans="1:18" x14ac:dyDescent="0.15">
      <c r="A31">
        <v>28000</v>
      </c>
      <c r="B31">
        <v>324</v>
      </c>
      <c r="C31" t="s">
        <v>141</v>
      </c>
      <c r="D31" s="197">
        <v>1320</v>
      </c>
      <c r="E31" s="197">
        <v>1320</v>
      </c>
      <c r="F31" s="197">
        <v>1320</v>
      </c>
      <c r="G31" s="197">
        <v>1330</v>
      </c>
      <c r="H31" s="197">
        <v>1330</v>
      </c>
      <c r="I31" s="197">
        <v>1310</v>
      </c>
      <c r="J31" s="197">
        <v>1300</v>
      </c>
      <c r="K31" s="197">
        <v>1290</v>
      </c>
      <c r="L31" s="197">
        <v>1290</v>
      </c>
      <c r="M31" s="197">
        <v>1290</v>
      </c>
      <c r="N31" s="197">
        <v>1280</v>
      </c>
      <c r="O31" s="197">
        <v>1280</v>
      </c>
      <c r="P31" s="197">
        <v>1260</v>
      </c>
      <c r="Q31" s="197">
        <v>1260</v>
      </c>
      <c r="R31" s="197">
        <v>1250</v>
      </c>
    </row>
    <row r="32" spans="1:18" x14ac:dyDescent="0.15">
      <c r="A32">
        <v>29000</v>
      </c>
      <c r="B32">
        <v>349</v>
      </c>
      <c r="C32" t="s">
        <v>148</v>
      </c>
      <c r="D32" s="197">
        <v>454</v>
      </c>
      <c r="E32" s="197">
        <v>456</v>
      </c>
      <c r="F32" s="197">
        <v>456</v>
      </c>
      <c r="G32" s="197">
        <v>455</v>
      </c>
      <c r="H32" s="197">
        <v>456</v>
      </c>
      <c r="I32" s="197">
        <v>450</v>
      </c>
      <c r="J32" s="197">
        <v>445</v>
      </c>
      <c r="K32" s="197">
        <v>443</v>
      </c>
      <c r="L32" s="197">
        <v>431</v>
      </c>
      <c r="M32" s="197">
        <v>431</v>
      </c>
      <c r="N32" s="197">
        <v>428</v>
      </c>
      <c r="O32" s="197">
        <v>428</v>
      </c>
      <c r="P32" s="197">
        <v>428</v>
      </c>
      <c r="Q32" s="197">
        <v>430</v>
      </c>
      <c r="R32" s="197">
        <v>437</v>
      </c>
    </row>
    <row r="33" spans="1:18" x14ac:dyDescent="0.15">
      <c r="A33">
        <v>30000</v>
      </c>
      <c r="B33">
        <v>350</v>
      </c>
      <c r="C33" t="s">
        <v>226</v>
      </c>
      <c r="D33" s="197">
        <v>942</v>
      </c>
      <c r="E33" s="197">
        <v>942</v>
      </c>
      <c r="F33" s="197">
        <v>944</v>
      </c>
      <c r="G33" s="197">
        <v>940</v>
      </c>
      <c r="H33" s="197">
        <v>947</v>
      </c>
      <c r="I33" s="197">
        <v>910</v>
      </c>
      <c r="J33" s="197">
        <v>896</v>
      </c>
      <c r="K33" s="197">
        <v>891</v>
      </c>
      <c r="L33" s="197">
        <v>875</v>
      </c>
      <c r="M33" s="197">
        <v>879</v>
      </c>
      <c r="N33" s="197">
        <v>875</v>
      </c>
      <c r="O33" s="197">
        <v>884</v>
      </c>
      <c r="P33" s="197">
        <v>883</v>
      </c>
      <c r="Q33" s="197">
        <v>879</v>
      </c>
      <c r="R33" s="197">
        <v>865</v>
      </c>
    </row>
    <row r="34" spans="1:18" x14ac:dyDescent="0.15">
      <c r="A34">
        <v>31000</v>
      </c>
      <c r="B34">
        <v>361</v>
      </c>
      <c r="C34" t="s">
        <v>149</v>
      </c>
      <c r="D34" s="197">
        <v>55</v>
      </c>
      <c r="E34" s="197">
        <v>55</v>
      </c>
      <c r="F34" s="197">
        <v>54</v>
      </c>
      <c r="G34" s="197">
        <v>54</v>
      </c>
      <c r="H34" s="197">
        <v>54</v>
      </c>
      <c r="I34" s="197">
        <v>54</v>
      </c>
      <c r="J34" s="197">
        <v>54</v>
      </c>
      <c r="K34" s="197">
        <v>54</v>
      </c>
      <c r="L34" s="197">
        <v>50</v>
      </c>
      <c r="M34" s="197">
        <v>49</v>
      </c>
      <c r="N34" s="197">
        <v>49</v>
      </c>
      <c r="O34" s="197">
        <v>49</v>
      </c>
      <c r="P34" s="197">
        <v>45</v>
      </c>
      <c r="Q34" s="197">
        <v>47</v>
      </c>
      <c r="R34" s="197">
        <v>56</v>
      </c>
    </row>
    <row r="35" spans="1:18" x14ac:dyDescent="0.15">
      <c r="A35">
        <v>32000</v>
      </c>
      <c r="B35">
        <v>362</v>
      </c>
      <c r="C35" t="s">
        <v>150</v>
      </c>
      <c r="D35" s="197">
        <v>1650</v>
      </c>
      <c r="E35" s="197">
        <v>1650</v>
      </c>
      <c r="F35" s="197">
        <v>1650</v>
      </c>
      <c r="G35" s="197">
        <v>1650</v>
      </c>
      <c r="H35" s="197">
        <v>1650</v>
      </c>
      <c r="I35" s="197">
        <v>1640</v>
      </c>
      <c r="J35" s="197">
        <v>1630</v>
      </c>
      <c r="K35" s="197">
        <v>1620</v>
      </c>
      <c r="L35" s="197">
        <v>1600</v>
      </c>
      <c r="M35" s="197">
        <v>1600</v>
      </c>
      <c r="N35" s="197">
        <v>1590</v>
      </c>
      <c r="O35" s="197">
        <v>1590</v>
      </c>
      <c r="P35" s="197">
        <v>1570</v>
      </c>
      <c r="Q35" s="197">
        <v>1570</v>
      </c>
      <c r="R35" s="197">
        <v>1570</v>
      </c>
    </row>
    <row r="36" spans="1:18" x14ac:dyDescent="0.15">
      <c r="A36">
        <v>33000</v>
      </c>
      <c r="B36">
        <v>363</v>
      </c>
      <c r="C36" t="s">
        <v>151</v>
      </c>
      <c r="D36" s="197">
        <v>1150</v>
      </c>
      <c r="E36" s="197">
        <v>1150</v>
      </c>
      <c r="F36" s="197">
        <v>1150</v>
      </c>
      <c r="G36" s="197">
        <v>1140</v>
      </c>
      <c r="H36" s="197">
        <v>1140</v>
      </c>
      <c r="I36" s="197">
        <v>1140</v>
      </c>
      <c r="J36" s="197">
        <v>1140</v>
      </c>
      <c r="K36" s="197">
        <v>1140</v>
      </c>
      <c r="L36" s="197">
        <v>1130</v>
      </c>
      <c r="M36" s="197">
        <v>1130</v>
      </c>
      <c r="N36" s="197">
        <v>1130</v>
      </c>
      <c r="O36" s="197">
        <v>1130</v>
      </c>
      <c r="P36" s="197">
        <v>1130</v>
      </c>
      <c r="Q36" s="197">
        <v>1130</v>
      </c>
      <c r="R36" s="197">
        <v>1130</v>
      </c>
    </row>
    <row r="37" spans="1:18" x14ac:dyDescent="0.15">
      <c r="A37">
        <v>34000</v>
      </c>
      <c r="B37">
        <v>382</v>
      </c>
      <c r="C37" t="s">
        <v>153</v>
      </c>
      <c r="D37" s="197">
        <v>975</v>
      </c>
      <c r="E37" s="197">
        <v>976</v>
      </c>
      <c r="F37" s="197">
        <v>976</v>
      </c>
      <c r="G37" s="197">
        <v>972</v>
      </c>
      <c r="H37" s="197">
        <v>963</v>
      </c>
      <c r="I37" s="197">
        <v>955</v>
      </c>
      <c r="J37" s="197">
        <v>952</v>
      </c>
      <c r="K37" s="197">
        <v>946</v>
      </c>
      <c r="L37" s="197">
        <v>940</v>
      </c>
      <c r="M37" s="197">
        <v>928</v>
      </c>
      <c r="N37" s="197">
        <v>924</v>
      </c>
      <c r="O37" s="197">
        <v>925</v>
      </c>
      <c r="P37" s="197">
        <v>916</v>
      </c>
      <c r="Q37" s="197">
        <v>910</v>
      </c>
      <c r="R37" s="197">
        <v>898</v>
      </c>
    </row>
    <row r="38" spans="1:18" x14ac:dyDescent="0.15">
      <c r="A38">
        <v>35000</v>
      </c>
      <c r="B38">
        <v>383</v>
      </c>
      <c r="C38" t="s">
        <v>154</v>
      </c>
      <c r="D38" s="197">
        <v>1530</v>
      </c>
      <c r="E38" s="197">
        <v>1530</v>
      </c>
      <c r="F38" s="197">
        <v>1530</v>
      </c>
      <c r="G38" s="197">
        <v>1530</v>
      </c>
      <c r="H38" s="197">
        <v>1520</v>
      </c>
      <c r="I38" s="197">
        <v>1520</v>
      </c>
      <c r="J38" s="197">
        <v>1510</v>
      </c>
      <c r="K38" s="197">
        <v>1510</v>
      </c>
      <c r="L38" s="197">
        <v>1500</v>
      </c>
      <c r="M38" s="197">
        <v>1490</v>
      </c>
      <c r="N38" s="197">
        <v>1480</v>
      </c>
      <c r="O38" s="197">
        <v>1480</v>
      </c>
      <c r="P38" s="197">
        <v>1470</v>
      </c>
      <c r="Q38" s="197">
        <v>1470</v>
      </c>
      <c r="R38" s="197">
        <v>1460</v>
      </c>
    </row>
    <row r="39" spans="1:18" x14ac:dyDescent="0.15">
      <c r="A39">
        <v>36000</v>
      </c>
      <c r="B39">
        <v>384</v>
      </c>
      <c r="C39" t="s">
        <v>155</v>
      </c>
      <c r="D39" s="197">
        <v>1190</v>
      </c>
      <c r="E39" s="197">
        <v>1190</v>
      </c>
      <c r="F39" s="197">
        <v>1190</v>
      </c>
      <c r="G39" s="197">
        <v>1190</v>
      </c>
      <c r="H39" s="197">
        <v>1180</v>
      </c>
      <c r="I39" s="197">
        <v>1170</v>
      </c>
      <c r="J39" s="197">
        <v>1170</v>
      </c>
      <c r="K39" s="197">
        <v>1170</v>
      </c>
      <c r="L39" s="197">
        <v>1160</v>
      </c>
      <c r="M39" s="197">
        <v>1160</v>
      </c>
      <c r="N39" s="197">
        <v>1150</v>
      </c>
      <c r="O39" s="197">
        <v>1150</v>
      </c>
      <c r="P39" s="197">
        <v>1150</v>
      </c>
      <c r="Q39" s="197">
        <v>1140</v>
      </c>
      <c r="R39" s="197">
        <v>1140</v>
      </c>
    </row>
    <row r="40" spans="1:18" x14ac:dyDescent="0.15">
      <c r="A40">
        <v>37000</v>
      </c>
      <c r="B40">
        <v>385</v>
      </c>
      <c r="C40" t="s">
        <v>156</v>
      </c>
      <c r="D40" s="197">
        <v>898</v>
      </c>
      <c r="E40" s="197">
        <v>896</v>
      </c>
      <c r="F40" s="197">
        <v>895</v>
      </c>
      <c r="G40" s="197">
        <v>890</v>
      </c>
      <c r="H40" s="197">
        <v>887</v>
      </c>
      <c r="I40" s="197">
        <v>879</v>
      </c>
      <c r="J40" s="197">
        <v>871</v>
      </c>
      <c r="K40" s="197">
        <v>865</v>
      </c>
      <c r="L40" s="197">
        <v>862</v>
      </c>
      <c r="M40" s="197">
        <v>857</v>
      </c>
      <c r="N40" s="197">
        <v>854</v>
      </c>
      <c r="O40" s="197">
        <v>852</v>
      </c>
      <c r="P40" s="197">
        <v>846</v>
      </c>
      <c r="Q40" s="197">
        <v>844</v>
      </c>
      <c r="R40" s="197">
        <v>841</v>
      </c>
    </row>
    <row r="41" spans="1:18" x14ac:dyDescent="0.15">
      <c r="A41">
        <v>38000</v>
      </c>
      <c r="B41">
        <v>386</v>
      </c>
      <c r="C41" t="s">
        <v>157</v>
      </c>
      <c r="D41" s="197">
        <v>764</v>
      </c>
      <c r="E41" s="197">
        <v>764</v>
      </c>
      <c r="F41" s="197">
        <v>763</v>
      </c>
      <c r="G41" s="197">
        <v>766</v>
      </c>
      <c r="H41" s="197">
        <v>767</v>
      </c>
      <c r="I41" s="197">
        <v>760</v>
      </c>
      <c r="J41" s="197">
        <v>759</v>
      </c>
      <c r="K41" s="197">
        <v>756</v>
      </c>
      <c r="L41" s="197">
        <v>754</v>
      </c>
      <c r="M41" s="197">
        <v>751</v>
      </c>
      <c r="N41" s="197">
        <v>751</v>
      </c>
      <c r="O41" s="197">
        <v>747</v>
      </c>
      <c r="P41" s="197">
        <v>757</v>
      </c>
      <c r="Q41" s="197">
        <v>757</v>
      </c>
      <c r="R41" s="197">
        <v>757</v>
      </c>
    </row>
    <row r="42" spans="1:18" x14ac:dyDescent="0.15">
      <c r="A42">
        <v>39000</v>
      </c>
      <c r="B42">
        <v>388</v>
      </c>
      <c r="C42" t="s">
        <v>159</v>
      </c>
      <c r="D42" s="197">
        <v>501</v>
      </c>
      <c r="E42" s="197">
        <v>501</v>
      </c>
      <c r="F42" s="197">
        <v>500</v>
      </c>
      <c r="G42" s="197">
        <v>498</v>
      </c>
      <c r="H42" s="197">
        <v>498</v>
      </c>
      <c r="I42" s="197">
        <v>496</v>
      </c>
      <c r="J42" s="197">
        <v>494</v>
      </c>
      <c r="K42" s="197">
        <v>492</v>
      </c>
      <c r="L42" s="197">
        <v>490</v>
      </c>
      <c r="M42" s="197">
        <v>489</v>
      </c>
      <c r="N42" s="197">
        <v>488</v>
      </c>
      <c r="O42" s="197">
        <v>487</v>
      </c>
      <c r="P42" s="197">
        <v>484</v>
      </c>
      <c r="Q42" s="197">
        <v>484</v>
      </c>
      <c r="R42" s="197">
        <v>485</v>
      </c>
    </row>
    <row r="43" spans="1:18" x14ac:dyDescent="0.15">
      <c r="A43">
        <v>40000</v>
      </c>
      <c r="B43">
        <v>402</v>
      </c>
      <c r="C43" t="s">
        <v>160</v>
      </c>
      <c r="D43" s="197">
        <v>1070</v>
      </c>
      <c r="E43" s="197">
        <v>1060</v>
      </c>
      <c r="F43" s="197">
        <v>1070</v>
      </c>
      <c r="G43" s="197">
        <v>1070</v>
      </c>
      <c r="H43" s="197">
        <v>1060</v>
      </c>
      <c r="I43" s="197">
        <v>1050</v>
      </c>
      <c r="J43" s="197">
        <v>1040</v>
      </c>
      <c r="K43" s="197">
        <v>1030</v>
      </c>
      <c r="L43" s="197">
        <v>1030</v>
      </c>
      <c r="M43" s="197">
        <v>1030</v>
      </c>
      <c r="N43" s="197">
        <v>1020</v>
      </c>
      <c r="O43" s="197">
        <v>1010</v>
      </c>
      <c r="P43" s="197">
        <v>1010</v>
      </c>
      <c r="Q43" s="197">
        <v>1020</v>
      </c>
      <c r="R43" s="197">
        <v>1050</v>
      </c>
    </row>
    <row r="44" spans="1:18" x14ac:dyDescent="0.15">
      <c r="A44">
        <v>41000</v>
      </c>
      <c r="B44">
        <v>403</v>
      </c>
      <c r="C44" t="s">
        <v>161</v>
      </c>
      <c r="D44" s="197">
        <v>944</v>
      </c>
      <c r="E44" s="197">
        <v>939</v>
      </c>
      <c r="F44" s="197">
        <v>947</v>
      </c>
      <c r="G44" s="197">
        <v>945</v>
      </c>
      <c r="H44" s="197">
        <v>945</v>
      </c>
      <c r="I44" s="197">
        <v>944</v>
      </c>
      <c r="J44" s="197">
        <v>941</v>
      </c>
      <c r="K44" s="197">
        <v>936</v>
      </c>
      <c r="L44" s="197">
        <v>936</v>
      </c>
      <c r="M44" s="197">
        <v>933</v>
      </c>
      <c r="N44" s="197">
        <v>930</v>
      </c>
      <c r="O44" s="197">
        <v>928</v>
      </c>
      <c r="P44" s="197">
        <v>924</v>
      </c>
      <c r="Q44" s="197">
        <v>921</v>
      </c>
      <c r="R44" s="197">
        <v>918</v>
      </c>
    </row>
    <row r="45" spans="1:18" x14ac:dyDescent="0.15">
      <c r="A45">
        <v>42000</v>
      </c>
      <c r="B45">
        <v>404</v>
      </c>
      <c r="C45" t="s">
        <v>162</v>
      </c>
      <c r="D45" s="197">
        <v>509</v>
      </c>
      <c r="E45" s="197">
        <v>506</v>
      </c>
      <c r="F45" s="197">
        <v>506</v>
      </c>
      <c r="G45" s="197">
        <v>510</v>
      </c>
      <c r="H45" s="197">
        <v>509</v>
      </c>
      <c r="I45" s="197">
        <v>507</v>
      </c>
      <c r="J45" s="197">
        <v>502</v>
      </c>
      <c r="K45" s="197">
        <v>497</v>
      </c>
      <c r="L45" s="197">
        <v>495</v>
      </c>
      <c r="M45" s="197">
        <v>487</v>
      </c>
      <c r="N45" s="197">
        <v>485</v>
      </c>
      <c r="O45" s="197">
        <v>480</v>
      </c>
      <c r="P45" s="197">
        <v>478</v>
      </c>
      <c r="Q45" s="197">
        <v>482</v>
      </c>
      <c r="R45" s="197">
        <v>479</v>
      </c>
    </row>
    <row r="46" spans="1:18" x14ac:dyDescent="0.15">
      <c r="A46">
        <v>43000</v>
      </c>
      <c r="B46">
        <v>407</v>
      </c>
      <c r="C46" t="s">
        <v>164</v>
      </c>
      <c r="D46" s="197">
        <v>452</v>
      </c>
      <c r="E46" s="197">
        <v>451</v>
      </c>
      <c r="F46" s="197">
        <v>451</v>
      </c>
      <c r="G46" s="197">
        <v>459</v>
      </c>
      <c r="H46" s="197">
        <v>459</v>
      </c>
      <c r="I46" s="197">
        <v>458</v>
      </c>
      <c r="J46" s="197">
        <v>457</v>
      </c>
      <c r="K46" s="197">
        <v>455</v>
      </c>
      <c r="L46" s="197">
        <v>455</v>
      </c>
      <c r="M46" s="197">
        <v>455</v>
      </c>
      <c r="N46" s="197">
        <v>454</v>
      </c>
      <c r="O46" s="197">
        <v>441</v>
      </c>
      <c r="P46" s="197">
        <v>431</v>
      </c>
      <c r="Q46" s="197">
        <v>428</v>
      </c>
      <c r="R46" s="197">
        <v>422</v>
      </c>
    </row>
    <row r="47" spans="1:18" x14ac:dyDescent="0.15">
      <c r="A47">
        <v>44000</v>
      </c>
      <c r="B47">
        <v>409</v>
      </c>
      <c r="C47" t="s">
        <v>166</v>
      </c>
      <c r="D47" s="197">
        <v>21</v>
      </c>
      <c r="E47" s="197">
        <v>21</v>
      </c>
      <c r="F47" s="197">
        <v>21</v>
      </c>
      <c r="G47" s="197">
        <v>21</v>
      </c>
      <c r="H47" s="197">
        <v>21</v>
      </c>
      <c r="I47" s="197">
        <v>21</v>
      </c>
      <c r="J47" s="197">
        <v>21</v>
      </c>
      <c r="K47" s="197">
        <v>21</v>
      </c>
      <c r="L47" s="197">
        <v>21</v>
      </c>
      <c r="M47" s="197">
        <v>21</v>
      </c>
      <c r="N47" s="197">
        <v>21</v>
      </c>
      <c r="O47" s="197">
        <v>22</v>
      </c>
      <c r="P47" s="197">
        <v>22</v>
      </c>
      <c r="Q47" s="197">
        <v>23</v>
      </c>
      <c r="R47" s="197">
        <v>23</v>
      </c>
    </row>
    <row r="48" spans="1:18" x14ac:dyDescent="0.15">
      <c r="A48">
        <v>45000</v>
      </c>
      <c r="B48">
        <v>410</v>
      </c>
      <c r="C48" t="s">
        <v>167</v>
      </c>
      <c r="D48" s="197">
        <v>133</v>
      </c>
      <c r="E48" s="197">
        <v>133</v>
      </c>
      <c r="F48" s="197">
        <v>134</v>
      </c>
      <c r="G48" s="197">
        <v>134</v>
      </c>
      <c r="H48" s="197">
        <v>134</v>
      </c>
      <c r="I48" s="197">
        <v>134</v>
      </c>
      <c r="J48" s="197">
        <v>134</v>
      </c>
      <c r="K48" s="197">
        <v>133</v>
      </c>
      <c r="L48" s="197">
        <v>119</v>
      </c>
      <c r="M48" s="197">
        <v>119</v>
      </c>
      <c r="N48" s="197">
        <v>119</v>
      </c>
      <c r="O48" s="197">
        <v>115</v>
      </c>
      <c r="P48" s="197">
        <v>112</v>
      </c>
      <c r="Q48" s="197">
        <v>112</v>
      </c>
      <c r="R48" s="197">
        <v>112</v>
      </c>
    </row>
    <row r="49" spans="1:18" x14ac:dyDescent="0.15">
      <c r="A49">
        <v>46000</v>
      </c>
      <c r="B49">
        <v>411</v>
      </c>
      <c r="C49" t="s">
        <v>168</v>
      </c>
      <c r="D49" s="197">
        <v>430</v>
      </c>
      <c r="E49" s="197">
        <v>428</v>
      </c>
      <c r="F49" s="197">
        <v>425</v>
      </c>
      <c r="G49" s="197">
        <v>424</v>
      </c>
      <c r="H49" s="197">
        <v>423</v>
      </c>
      <c r="I49" s="197">
        <v>422</v>
      </c>
      <c r="J49" s="197">
        <v>420</v>
      </c>
      <c r="K49" s="197">
        <v>416</v>
      </c>
      <c r="L49" s="197">
        <v>412</v>
      </c>
      <c r="M49" s="197">
        <v>411</v>
      </c>
      <c r="N49" s="197">
        <v>413</v>
      </c>
      <c r="O49" s="197">
        <v>412</v>
      </c>
      <c r="P49" s="197">
        <v>420</v>
      </c>
      <c r="Q49" s="197">
        <v>420</v>
      </c>
      <c r="R49" s="197">
        <v>419</v>
      </c>
    </row>
    <row r="50" spans="1:18" x14ac:dyDescent="0.15">
      <c r="A50">
        <v>47000</v>
      </c>
      <c r="B50">
        <v>412</v>
      </c>
      <c r="C50" t="s">
        <v>169</v>
      </c>
      <c r="D50" s="197">
        <v>109</v>
      </c>
      <c r="E50" s="197">
        <v>108</v>
      </c>
      <c r="F50" s="197">
        <v>108</v>
      </c>
      <c r="G50" s="197">
        <v>111</v>
      </c>
      <c r="H50" s="197">
        <v>111</v>
      </c>
      <c r="I50" s="197">
        <v>111</v>
      </c>
      <c r="J50" s="197">
        <v>110</v>
      </c>
      <c r="K50" s="197">
        <v>110</v>
      </c>
      <c r="L50" s="197">
        <v>110</v>
      </c>
      <c r="M50" s="197">
        <v>109</v>
      </c>
      <c r="N50" s="197">
        <v>109</v>
      </c>
      <c r="O50" s="197">
        <v>110</v>
      </c>
      <c r="P50" s="197">
        <v>110</v>
      </c>
      <c r="Q50" s="197">
        <v>114</v>
      </c>
      <c r="R50" s="197">
        <v>110</v>
      </c>
    </row>
    <row r="51" spans="1:18" x14ac:dyDescent="0.15">
      <c r="A51">
        <v>48000</v>
      </c>
      <c r="B51">
        <v>413</v>
      </c>
      <c r="C51" t="s">
        <v>170</v>
      </c>
      <c r="D51" s="197">
        <v>99</v>
      </c>
      <c r="E51" s="197">
        <v>99</v>
      </c>
      <c r="F51" s="197">
        <v>101</v>
      </c>
      <c r="G51" s="197">
        <v>102</v>
      </c>
      <c r="H51" s="197">
        <v>99</v>
      </c>
      <c r="I51" s="197">
        <v>96</v>
      </c>
      <c r="J51" s="197">
        <v>96</v>
      </c>
      <c r="K51" s="197">
        <v>96</v>
      </c>
      <c r="L51" s="197">
        <v>95</v>
      </c>
      <c r="M51" s="197">
        <v>98</v>
      </c>
      <c r="N51" s="197">
        <v>97</v>
      </c>
      <c r="O51" s="197">
        <v>101</v>
      </c>
      <c r="P51" s="197">
        <v>100</v>
      </c>
      <c r="Q51" s="197">
        <v>102</v>
      </c>
      <c r="R51" s="197">
        <v>102</v>
      </c>
    </row>
    <row r="52" spans="1:18" x14ac:dyDescent="0.15">
      <c r="A52">
        <v>49000</v>
      </c>
      <c r="B52">
        <v>414</v>
      </c>
      <c r="C52" t="s">
        <v>171</v>
      </c>
      <c r="D52" s="197">
        <v>199</v>
      </c>
      <c r="E52" s="197">
        <v>198</v>
      </c>
      <c r="F52" s="197">
        <v>199</v>
      </c>
      <c r="G52" s="197">
        <v>199</v>
      </c>
      <c r="H52" s="197">
        <v>199</v>
      </c>
      <c r="I52" s="197">
        <v>199</v>
      </c>
      <c r="J52" s="197">
        <v>196</v>
      </c>
      <c r="K52" s="197">
        <v>196</v>
      </c>
      <c r="L52" s="197">
        <v>199</v>
      </c>
      <c r="M52" s="197">
        <v>202</v>
      </c>
      <c r="N52" s="197">
        <v>202</v>
      </c>
      <c r="O52" s="197">
        <v>202</v>
      </c>
      <c r="P52" s="197">
        <v>199</v>
      </c>
      <c r="Q52" s="197">
        <v>199</v>
      </c>
      <c r="R52" s="197">
        <v>197</v>
      </c>
    </row>
    <row r="53" spans="1:18" x14ac:dyDescent="0.15">
      <c r="A53">
        <v>50000</v>
      </c>
      <c r="B53">
        <v>415</v>
      </c>
      <c r="C53" t="s">
        <v>172</v>
      </c>
      <c r="D53" s="197">
        <v>479</v>
      </c>
      <c r="E53" s="197">
        <v>477</v>
      </c>
      <c r="F53" s="197">
        <v>476</v>
      </c>
      <c r="G53" s="197">
        <v>473</v>
      </c>
      <c r="H53" s="197">
        <v>472</v>
      </c>
      <c r="I53" s="197">
        <v>468</v>
      </c>
      <c r="J53" s="197">
        <v>461</v>
      </c>
      <c r="K53" s="197">
        <v>459</v>
      </c>
      <c r="L53" s="197">
        <v>458</v>
      </c>
      <c r="M53" s="197">
        <v>447</v>
      </c>
      <c r="N53" s="197">
        <v>446</v>
      </c>
      <c r="O53" s="197">
        <v>441</v>
      </c>
      <c r="P53" s="197">
        <v>439</v>
      </c>
      <c r="Q53" s="197">
        <v>443</v>
      </c>
      <c r="R53" s="197">
        <v>443</v>
      </c>
    </row>
    <row r="54" spans="1:18" x14ac:dyDescent="0.15">
      <c r="A54">
        <v>51000</v>
      </c>
      <c r="B54">
        <v>416</v>
      </c>
      <c r="C54" t="s">
        <v>173</v>
      </c>
      <c r="D54" s="197">
        <v>591</v>
      </c>
      <c r="E54" s="197">
        <v>590</v>
      </c>
      <c r="F54" s="197">
        <v>589</v>
      </c>
      <c r="G54" s="197">
        <v>592</v>
      </c>
      <c r="H54" s="197">
        <v>588</v>
      </c>
      <c r="I54" s="197">
        <v>582</v>
      </c>
      <c r="J54" s="197">
        <v>581</v>
      </c>
      <c r="K54" s="197">
        <v>578</v>
      </c>
      <c r="L54" s="197">
        <v>595</v>
      </c>
      <c r="M54" s="197">
        <v>593</v>
      </c>
      <c r="N54" s="197">
        <v>590</v>
      </c>
      <c r="O54" s="197">
        <v>602</v>
      </c>
      <c r="P54" s="197">
        <v>599</v>
      </c>
      <c r="Q54" s="197">
        <v>602</v>
      </c>
      <c r="R54" s="197">
        <v>600</v>
      </c>
    </row>
    <row r="55" spans="1:18" x14ac:dyDescent="0.15">
      <c r="A55">
        <v>52000</v>
      </c>
      <c r="B55">
        <v>417</v>
      </c>
      <c r="C55" t="s">
        <v>174</v>
      </c>
      <c r="D55" s="197">
        <v>209</v>
      </c>
      <c r="E55" s="197">
        <v>208</v>
      </c>
      <c r="F55" s="197">
        <v>207</v>
      </c>
      <c r="G55" s="197">
        <v>205</v>
      </c>
      <c r="H55" s="197">
        <v>206</v>
      </c>
      <c r="I55" s="197">
        <v>206</v>
      </c>
      <c r="J55" s="197">
        <v>203</v>
      </c>
      <c r="K55" s="197">
        <v>201</v>
      </c>
      <c r="L55" s="197">
        <v>197</v>
      </c>
      <c r="M55" s="197">
        <v>193</v>
      </c>
      <c r="N55" s="197">
        <v>189</v>
      </c>
      <c r="O55" s="197">
        <v>188</v>
      </c>
      <c r="P55" s="197">
        <v>188</v>
      </c>
      <c r="Q55" s="197">
        <v>188</v>
      </c>
      <c r="R55" s="197">
        <v>188</v>
      </c>
    </row>
    <row r="56" spans="1:18" x14ac:dyDescent="0.15">
      <c r="A56">
        <v>53000</v>
      </c>
      <c r="B56">
        <v>422</v>
      </c>
      <c r="C56" t="s">
        <v>178</v>
      </c>
      <c r="D56" s="197">
        <v>179</v>
      </c>
      <c r="E56" s="197">
        <v>179</v>
      </c>
      <c r="F56" s="197">
        <v>177</v>
      </c>
      <c r="G56" s="197">
        <v>176</v>
      </c>
      <c r="H56" s="197">
        <v>173</v>
      </c>
      <c r="I56" s="197">
        <v>169</v>
      </c>
      <c r="J56" s="197">
        <v>166</v>
      </c>
      <c r="K56" s="197">
        <v>163</v>
      </c>
      <c r="L56" s="197">
        <v>151</v>
      </c>
      <c r="M56" s="197">
        <v>148</v>
      </c>
      <c r="N56" s="197">
        <v>142</v>
      </c>
      <c r="O56" s="197">
        <v>143</v>
      </c>
      <c r="P56" s="197">
        <v>145</v>
      </c>
      <c r="Q56" s="197">
        <v>145</v>
      </c>
      <c r="R56" s="197">
        <v>144</v>
      </c>
    </row>
    <row r="57" spans="1:18" x14ac:dyDescent="0.15">
      <c r="A57">
        <v>54000</v>
      </c>
      <c r="B57">
        <v>423</v>
      </c>
      <c r="C57" t="s">
        <v>179</v>
      </c>
      <c r="D57" s="197">
        <v>296</v>
      </c>
      <c r="E57" s="197">
        <v>296</v>
      </c>
      <c r="F57" s="197">
        <v>295</v>
      </c>
      <c r="G57" s="197">
        <v>293</v>
      </c>
      <c r="H57" s="197">
        <v>292</v>
      </c>
      <c r="I57" s="197">
        <v>284</v>
      </c>
      <c r="J57" s="197">
        <v>279</v>
      </c>
      <c r="K57" s="197">
        <v>276</v>
      </c>
      <c r="L57" s="197">
        <v>272</v>
      </c>
      <c r="M57" s="197">
        <v>271</v>
      </c>
      <c r="N57" s="197">
        <v>267</v>
      </c>
      <c r="O57" s="197">
        <v>262</v>
      </c>
      <c r="P57" s="197">
        <v>261</v>
      </c>
      <c r="Q57" s="197">
        <v>260</v>
      </c>
      <c r="R57" s="197">
        <v>259</v>
      </c>
    </row>
    <row r="58" spans="1:18" x14ac:dyDescent="0.15">
      <c r="A58">
        <v>55000</v>
      </c>
      <c r="B58">
        <v>425</v>
      </c>
      <c r="C58" t="s">
        <v>181</v>
      </c>
      <c r="D58" s="197">
        <v>237</v>
      </c>
      <c r="E58" s="197">
        <v>237</v>
      </c>
      <c r="F58" s="197">
        <v>228</v>
      </c>
      <c r="G58" s="197">
        <v>226</v>
      </c>
      <c r="H58" s="197">
        <v>214</v>
      </c>
      <c r="I58" s="197">
        <v>213</v>
      </c>
      <c r="J58" s="197">
        <v>212</v>
      </c>
      <c r="K58" s="197">
        <v>209</v>
      </c>
      <c r="L58" s="197">
        <v>210</v>
      </c>
      <c r="M58" s="197">
        <v>208</v>
      </c>
      <c r="N58" s="197">
        <v>205</v>
      </c>
      <c r="O58" s="197">
        <v>205</v>
      </c>
      <c r="P58" s="197">
        <v>205</v>
      </c>
      <c r="Q58" s="197">
        <v>206</v>
      </c>
      <c r="R58" s="197">
        <v>200</v>
      </c>
    </row>
    <row r="59" spans="1:18" x14ac:dyDescent="0.15">
      <c r="A59">
        <v>56000</v>
      </c>
      <c r="B59">
        <v>429</v>
      </c>
      <c r="C59" t="s">
        <v>185</v>
      </c>
      <c r="D59" s="197">
        <v>46</v>
      </c>
      <c r="E59" s="197">
        <v>46</v>
      </c>
      <c r="F59" s="197">
        <v>45</v>
      </c>
      <c r="G59" s="197">
        <v>45</v>
      </c>
      <c r="H59" s="197">
        <v>43</v>
      </c>
      <c r="I59" s="197">
        <v>42</v>
      </c>
      <c r="J59" s="197">
        <v>42</v>
      </c>
      <c r="K59" s="197">
        <v>42</v>
      </c>
      <c r="L59" s="197">
        <v>42</v>
      </c>
      <c r="M59" s="197">
        <v>42</v>
      </c>
      <c r="N59" s="197">
        <v>42</v>
      </c>
      <c r="O59" s="197">
        <v>42</v>
      </c>
      <c r="P59" s="197">
        <v>42</v>
      </c>
      <c r="Q59" s="197">
        <v>42</v>
      </c>
      <c r="R59" s="197">
        <v>42</v>
      </c>
    </row>
    <row r="60" spans="1:18" x14ac:dyDescent="0.15">
      <c r="A60">
        <v>57000</v>
      </c>
      <c r="B60">
        <v>430</v>
      </c>
      <c r="C60" t="s">
        <v>186</v>
      </c>
      <c r="D60" s="197">
        <v>183</v>
      </c>
      <c r="E60" s="197">
        <v>182</v>
      </c>
      <c r="F60" s="197">
        <v>183</v>
      </c>
      <c r="G60" s="197">
        <v>169</v>
      </c>
      <c r="H60" s="197">
        <v>162</v>
      </c>
      <c r="I60" s="197">
        <v>155</v>
      </c>
      <c r="J60" s="197">
        <v>150</v>
      </c>
      <c r="K60" s="197">
        <v>144</v>
      </c>
      <c r="L60" s="197">
        <v>141</v>
      </c>
      <c r="M60" s="197">
        <v>140</v>
      </c>
      <c r="N60" s="197">
        <v>139</v>
      </c>
      <c r="O60" s="197">
        <v>140</v>
      </c>
      <c r="P60" s="197">
        <v>138</v>
      </c>
      <c r="Q60" s="197">
        <v>138</v>
      </c>
      <c r="R60" s="197">
        <v>134</v>
      </c>
    </row>
    <row r="61" spans="1:18" x14ac:dyDescent="0.15">
      <c r="A61">
        <v>58000</v>
      </c>
      <c r="B61">
        <v>432</v>
      </c>
      <c r="C61" t="s">
        <v>227</v>
      </c>
      <c r="D61" s="197">
        <v>1190</v>
      </c>
      <c r="E61" s="197">
        <v>1190</v>
      </c>
      <c r="F61" s="197">
        <v>1180</v>
      </c>
      <c r="G61" s="197">
        <v>1160</v>
      </c>
      <c r="H61" s="197">
        <v>1160</v>
      </c>
      <c r="I61" s="197">
        <v>1150</v>
      </c>
      <c r="J61" s="197">
        <v>1140</v>
      </c>
      <c r="K61" s="197">
        <v>1130</v>
      </c>
      <c r="L61" s="197">
        <v>1110</v>
      </c>
      <c r="M61" s="197">
        <v>1090</v>
      </c>
      <c r="N61" s="197">
        <v>1070</v>
      </c>
      <c r="O61" s="197">
        <v>1050</v>
      </c>
      <c r="P61" s="197">
        <v>1020</v>
      </c>
      <c r="Q61" s="197">
        <v>1020</v>
      </c>
      <c r="R61" s="197">
        <v>999</v>
      </c>
    </row>
    <row r="62" spans="1:18" x14ac:dyDescent="0.15">
      <c r="A62">
        <v>59000</v>
      </c>
      <c r="B62">
        <v>446</v>
      </c>
      <c r="C62" t="s">
        <v>191</v>
      </c>
      <c r="D62" s="197">
        <v>396</v>
      </c>
      <c r="E62" s="197">
        <v>395</v>
      </c>
      <c r="F62" s="197">
        <v>395</v>
      </c>
      <c r="G62" s="197">
        <v>395</v>
      </c>
      <c r="H62" s="197">
        <v>382</v>
      </c>
      <c r="I62" s="197">
        <v>376</v>
      </c>
      <c r="J62" s="197">
        <v>369</v>
      </c>
      <c r="K62" s="197">
        <v>364</v>
      </c>
      <c r="L62" s="197">
        <v>358</v>
      </c>
      <c r="M62" s="197">
        <v>356</v>
      </c>
      <c r="N62" s="197">
        <v>355</v>
      </c>
      <c r="O62" s="197">
        <v>354</v>
      </c>
      <c r="P62" s="197">
        <v>354</v>
      </c>
      <c r="Q62" s="197">
        <v>347</v>
      </c>
      <c r="R62" s="197">
        <v>331</v>
      </c>
    </row>
    <row r="63" spans="1:18" x14ac:dyDescent="0.15">
      <c r="A63">
        <v>60000</v>
      </c>
      <c r="B63">
        <v>448</v>
      </c>
      <c r="C63" t="s">
        <v>193</v>
      </c>
      <c r="D63" s="197">
        <v>242</v>
      </c>
      <c r="E63" s="197">
        <v>242</v>
      </c>
      <c r="F63" s="197">
        <v>241</v>
      </c>
      <c r="G63" s="197">
        <v>240</v>
      </c>
      <c r="H63" s="197">
        <v>237</v>
      </c>
      <c r="I63" s="197">
        <v>234</v>
      </c>
      <c r="J63" s="197">
        <v>228</v>
      </c>
      <c r="K63" s="197">
        <v>225</v>
      </c>
      <c r="L63" s="197">
        <v>226</v>
      </c>
      <c r="M63" s="197">
        <v>225</v>
      </c>
      <c r="N63" s="197">
        <v>222</v>
      </c>
      <c r="O63" s="197">
        <v>220</v>
      </c>
      <c r="P63" s="197">
        <v>219</v>
      </c>
      <c r="Q63" s="197">
        <v>218</v>
      </c>
      <c r="R63" s="197">
        <v>217</v>
      </c>
    </row>
    <row r="64" spans="1:18" x14ac:dyDescent="0.15">
      <c r="A64">
        <v>61000</v>
      </c>
      <c r="B64">
        <v>450</v>
      </c>
      <c r="C64" t="s">
        <v>195</v>
      </c>
      <c r="D64" s="197">
        <v>806</v>
      </c>
      <c r="E64" s="197">
        <v>804</v>
      </c>
      <c r="F64" s="197">
        <v>799</v>
      </c>
      <c r="G64" s="197">
        <v>800</v>
      </c>
      <c r="H64" s="197">
        <v>796</v>
      </c>
      <c r="I64" s="197">
        <v>792</v>
      </c>
      <c r="J64" s="197">
        <v>783</v>
      </c>
      <c r="K64" s="197">
        <v>777</v>
      </c>
      <c r="L64" s="197">
        <v>771</v>
      </c>
      <c r="M64" s="197">
        <v>768</v>
      </c>
      <c r="N64" s="197">
        <v>762</v>
      </c>
      <c r="O64" s="197">
        <v>760</v>
      </c>
      <c r="P64" s="197">
        <v>745</v>
      </c>
      <c r="Q64" s="197">
        <v>743</v>
      </c>
      <c r="R64" s="197">
        <v>742</v>
      </c>
    </row>
    <row r="65" spans="1:18" x14ac:dyDescent="0.15">
      <c r="A65">
        <v>62000</v>
      </c>
      <c r="B65">
        <v>451</v>
      </c>
      <c r="C65" t="s">
        <v>196</v>
      </c>
      <c r="D65" s="197">
        <v>564</v>
      </c>
      <c r="E65" s="197">
        <v>561</v>
      </c>
      <c r="F65" s="197">
        <v>557</v>
      </c>
      <c r="G65" s="197">
        <v>558</v>
      </c>
      <c r="H65" s="197">
        <v>557</v>
      </c>
      <c r="I65" s="197">
        <v>554</v>
      </c>
      <c r="J65" s="197">
        <v>548</v>
      </c>
      <c r="K65" s="197">
        <v>545</v>
      </c>
      <c r="L65" s="197">
        <v>527</v>
      </c>
      <c r="M65" s="197">
        <v>525</v>
      </c>
      <c r="N65" s="197">
        <v>519</v>
      </c>
      <c r="O65" s="197">
        <v>517</v>
      </c>
      <c r="P65" s="197">
        <v>513</v>
      </c>
      <c r="Q65" s="197">
        <v>522</v>
      </c>
      <c r="R65" s="197">
        <v>521</v>
      </c>
    </row>
    <row r="66" spans="1:18" x14ac:dyDescent="0.15">
      <c r="A66">
        <v>63000</v>
      </c>
      <c r="B66">
        <v>452</v>
      </c>
      <c r="C66" t="s">
        <v>228</v>
      </c>
      <c r="D66" s="197">
        <v>661</v>
      </c>
      <c r="E66" s="197">
        <v>658</v>
      </c>
      <c r="F66" s="197">
        <v>658</v>
      </c>
      <c r="G66" s="197">
        <v>656</v>
      </c>
      <c r="H66" s="197">
        <v>650</v>
      </c>
      <c r="I66" s="197">
        <v>641</v>
      </c>
      <c r="J66" s="197">
        <v>632</v>
      </c>
      <c r="K66" s="197">
        <v>625</v>
      </c>
      <c r="L66" s="197">
        <v>620</v>
      </c>
      <c r="M66" s="197">
        <v>613</v>
      </c>
      <c r="N66" s="197">
        <v>611</v>
      </c>
      <c r="O66" s="197">
        <v>614</v>
      </c>
      <c r="P66" s="197">
        <v>617</v>
      </c>
      <c r="Q66" s="197">
        <v>611</v>
      </c>
      <c r="R66" s="197">
        <v>615</v>
      </c>
    </row>
    <row r="67" spans="1:18" x14ac:dyDescent="0.15">
      <c r="A67">
        <v>64000</v>
      </c>
      <c r="B67">
        <v>481</v>
      </c>
      <c r="C67" t="s">
        <v>204</v>
      </c>
      <c r="D67" s="197">
        <v>883</v>
      </c>
      <c r="E67" s="197">
        <v>881</v>
      </c>
      <c r="F67" s="197">
        <v>879</v>
      </c>
      <c r="G67" s="197">
        <v>882</v>
      </c>
      <c r="H67" s="197">
        <v>881</v>
      </c>
      <c r="I67" s="197">
        <v>877</v>
      </c>
      <c r="J67" s="197">
        <v>869</v>
      </c>
      <c r="K67" s="197">
        <v>863</v>
      </c>
      <c r="L67" s="197">
        <v>858</v>
      </c>
      <c r="M67" s="197">
        <v>855</v>
      </c>
      <c r="N67" s="197">
        <v>854</v>
      </c>
      <c r="O67" s="197">
        <v>853</v>
      </c>
      <c r="P67" s="197">
        <v>851</v>
      </c>
      <c r="Q67" s="197">
        <v>849</v>
      </c>
      <c r="R67" s="197">
        <v>848</v>
      </c>
    </row>
    <row r="68" spans="1:18" x14ac:dyDescent="0.15">
      <c r="A68">
        <v>65000</v>
      </c>
      <c r="B68">
        <v>482</v>
      </c>
      <c r="C68" t="s">
        <v>205</v>
      </c>
      <c r="D68" s="197">
        <v>1160</v>
      </c>
      <c r="E68" s="197">
        <v>1160</v>
      </c>
      <c r="F68" s="197">
        <v>1160</v>
      </c>
      <c r="G68" s="197">
        <v>1160</v>
      </c>
      <c r="H68" s="197">
        <v>1160</v>
      </c>
      <c r="I68" s="197">
        <v>1150</v>
      </c>
      <c r="J68" s="197">
        <v>1130</v>
      </c>
      <c r="K68" s="197">
        <v>1130</v>
      </c>
      <c r="L68" s="197">
        <v>1120</v>
      </c>
      <c r="M68" s="197">
        <v>1120</v>
      </c>
      <c r="N68" s="197">
        <v>1120</v>
      </c>
      <c r="O68" s="197">
        <v>1120</v>
      </c>
      <c r="P68" s="197">
        <v>1120</v>
      </c>
      <c r="Q68" s="197">
        <v>1120</v>
      </c>
      <c r="R68" s="197">
        <v>1120</v>
      </c>
    </row>
    <row r="69" spans="1:18" x14ac:dyDescent="0.15">
      <c r="A69">
        <v>66000</v>
      </c>
      <c r="B69">
        <v>485</v>
      </c>
      <c r="C69" t="s">
        <v>208</v>
      </c>
      <c r="D69" s="197">
        <v>761</v>
      </c>
      <c r="E69" s="197">
        <v>761</v>
      </c>
      <c r="F69" s="197">
        <v>759</v>
      </c>
      <c r="G69" s="197">
        <v>766</v>
      </c>
      <c r="H69" s="197">
        <v>766</v>
      </c>
      <c r="I69" s="197">
        <v>734</v>
      </c>
      <c r="J69" s="197">
        <v>732</v>
      </c>
      <c r="K69" s="197">
        <v>738</v>
      </c>
      <c r="L69" s="197">
        <v>730</v>
      </c>
      <c r="M69" s="197">
        <v>728</v>
      </c>
      <c r="N69" s="197">
        <v>726</v>
      </c>
      <c r="O69" s="197">
        <v>721</v>
      </c>
      <c r="P69" s="197">
        <v>725</v>
      </c>
      <c r="Q69" s="197">
        <v>723</v>
      </c>
      <c r="R69" s="197">
        <v>719</v>
      </c>
    </row>
    <row r="70" spans="1:18" x14ac:dyDescent="0.15">
      <c r="A70">
        <v>67000</v>
      </c>
      <c r="B70">
        <v>486</v>
      </c>
      <c r="C70" t="s">
        <v>209</v>
      </c>
      <c r="D70" s="197">
        <v>430</v>
      </c>
      <c r="E70" s="197">
        <v>429</v>
      </c>
      <c r="F70" s="197">
        <v>425</v>
      </c>
      <c r="G70" s="197">
        <v>425</v>
      </c>
      <c r="H70" s="197">
        <v>433</v>
      </c>
      <c r="I70" s="197">
        <v>429</v>
      </c>
      <c r="J70" s="197">
        <v>423</v>
      </c>
      <c r="K70" s="197">
        <v>417</v>
      </c>
      <c r="L70" s="197">
        <v>411</v>
      </c>
      <c r="M70" s="197">
        <v>401</v>
      </c>
      <c r="N70" s="197">
        <v>396</v>
      </c>
      <c r="O70" s="197">
        <v>394</v>
      </c>
      <c r="P70" s="197">
        <v>394</v>
      </c>
      <c r="Q70" s="197">
        <v>394</v>
      </c>
      <c r="R70" s="197">
        <v>393</v>
      </c>
    </row>
    <row r="71" spans="1:18" x14ac:dyDescent="0.15">
      <c r="A71">
        <v>68000</v>
      </c>
      <c r="B71">
        <v>521</v>
      </c>
      <c r="C71" t="s">
        <v>210</v>
      </c>
      <c r="D71" s="197">
        <v>552</v>
      </c>
      <c r="E71" s="197">
        <v>551</v>
      </c>
      <c r="F71" s="197">
        <v>551</v>
      </c>
      <c r="G71" s="197">
        <v>548</v>
      </c>
      <c r="H71" s="197">
        <v>539</v>
      </c>
      <c r="I71" s="197">
        <v>529</v>
      </c>
      <c r="J71" s="197">
        <v>524</v>
      </c>
      <c r="K71" s="197">
        <v>518</v>
      </c>
      <c r="L71" s="197">
        <v>518</v>
      </c>
      <c r="M71" s="197">
        <v>519</v>
      </c>
      <c r="N71" s="197">
        <v>515</v>
      </c>
      <c r="O71" s="197">
        <v>514</v>
      </c>
      <c r="P71" s="197">
        <v>509</v>
      </c>
      <c r="Q71" s="197">
        <v>506</v>
      </c>
      <c r="R71" s="197">
        <v>500</v>
      </c>
    </row>
    <row r="72" spans="1:18" x14ac:dyDescent="0.15">
      <c r="A72">
        <v>69000</v>
      </c>
      <c r="B72">
        <v>541</v>
      </c>
      <c r="C72" t="s">
        <v>211</v>
      </c>
      <c r="D72" s="197">
        <v>822</v>
      </c>
      <c r="E72" s="197">
        <v>817</v>
      </c>
      <c r="F72" s="197">
        <v>813</v>
      </c>
      <c r="G72" s="197">
        <v>813</v>
      </c>
      <c r="H72" s="197">
        <v>810</v>
      </c>
      <c r="I72" s="197">
        <v>802</v>
      </c>
      <c r="J72" s="197">
        <v>798</v>
      </c>
      <c r="K72" s="197">
        <v>794</v>
      </c>
      <c r="L72" s="197">
        <v>790</v>
      </c>
      <c r="M72" s="197">
        <v>790</v>
      </c>
      <c r="N72" s="197">
        <v>788</v>
      </c>
      <c r="O72" s="197">
        <v>788</v>
      </c>
      <c r="P72" s="197">
        <v>788</v>
      </c>
      <c r="Q72" s="197">
        <v>785</v>
      </c>
      <c r="R72" s="197">
        <v>773</v>
      </c>
    </row>
    <row r="73" spans="1:18" x14ac:dyDescent="0.15">
      <c r="A73">
        <v>70000</v>
      </c>
      <c r="B73">
        <v>543</v>
      </c>
      <c r="C73" t="s">
        <v>212</v>
      </c>
      <c r="D73" s="197">
        <v>626</v>
      </c>
      <c r="E73" s="197">
        <v>626</v>
      </c>
      <c r="F73" s="197">
        <v>625</v>
      </c>
      <c r="G73" s="197">
        <v>635</v>
      </c>
      <c r="H73" s="197">
        <v>637</v>
      </c>
      <c r="I73" s="197">
        <v>627</v>
      </c>
      <c r="J73" s="197">
        <v>629</v>
      </c>
      <c r="K73" s="197">
        <v>628</v>
      </c>
      <c r="L73" s="197">
        <v>629</v>
      </c>
      <c r="M73" s="197">
        <v>633</v>
      </c>
      <c r="N73" s="197">
        <v>633</v>
      </c>
      <c r="O73" s="197">
        <v>634</v>
      </c>
      <c r="P73" s="197">
        <v>634</v>
      </c>
      <c r="Q73" s="197">
        <v>631</v>
      </c>
      <c r="R73" s="197">
        <v>629</v>
      </c>
    </row>
    <row r="74" spans="1:18" x14ac:dyDescent="0.15">
      <c r="A74">
        <v>71000</v>
      </c>
      <c r="B74">
        <v>561</v>
      </c>
      <c r="C74" t="s">
        <v>213</v>
      </c>
      <c r="D74" s="197">
        <v>1040</v>
      </c>
      <c r="E74" s="197">
        <v>1050</v>
      </c>
      <c r="F74" s="197">
        <v>1050</v>
      </c>
      <c r="G74" s="197">
        <v>1040</v>
      </c>
      <c r="H74" s="197">
        <v>1040</v>
      </c>
      <c r="I74" s="197">
        <v>1030</v>
      </c>
      <c r="J74" s="197">
        <v>1030</v>
      </c>
      <c r="K74" s="197">
        <v>1020</v>
      </c>
      <c r="L74" s="197">
        <v>1020</v>
      </c>
      <c r="M74" s="197">
        <v>1030</v>
      </c>
      <c r="N74" s="197">
        <v>1020</v>
      </c>
      <c r="O74" s="197">
        <v>1020</v>
      </c>
      <c r="P74" s="197">
        <v>1020</v>
      </c>
      <c r="Q74" s="197">
        <v>1010</v>
      </c>
      <c r="R74" s="197">
        <v>1000</v>
      </c>
    </row>
    <row r="75" spans="1:18" x14ac:dyDescent="0.15">
      <c r="A75">
        <v>72000</v>
      </c>
      <c r="B75">
        <v>562</v>
      </c>
      <c r="C75" t="s">
        <v>214</v>
      </c>
      <c r="D75" s="197">
        <v>898</v>
      </c>
      <c r="E75" s="197">
        <v>896</v>
      </c>
      <c r="F75" s="197">
        <v>892</v>
      </c>
      <c r="G75" s="197">
        <v>893</v>
      </c>
      <c r="H75" s="197">
        <v>891</v>
      </c>
      <c r="I75" s="197">
        <v>888</v>
      </c>
      <c r="J75" s="197">
        <v>887</v>
      </c>
      <c r="K75" s="197">
        <v>883</v>
      </c>
      <c r="L75" s="197">
        <v>882</v>
      </c>
      <c r="M75" s="197">
        <v>883</v>
      </c>
      <c r="N75" s="197">
        <v>868</v>
      </c>
      <c r="O75" s="197">
        <v>865</v>
      </c>
      <c r="P75" s="197">
        <v>863</v>
      </c>
      <c r="Q75" s="197">
        <v>859</v>
      </c>
      <c r="R75" s="197">
        <v>851</v>
      </c>
    </row>
    <row r="76" spans="1:18" x14ac:dyDescent="0.15">
      <c r="A76">
        <v>73000</v>
      </c>
      <c r="B76">
        <v>563</v>
      </c>
      <c r="C76" t="s">
        <v>215</v>
      </c>
      <c r="D76" s="197">
        <v>340</v>
      </c>
      <c r="E76" s="197">
        <v>340</v>
      </c>
      <c r="F76" s="197">
        <v>340</v>
      </c>
      <c r="G76" s="197">
        <v>340</v>
      </c>
      <c r="H76" s="197">
        <v>340</v>
      </c>
      <c r="I76" s="197">
        <v>339</v>
      </c>
      <c r="J76" s="197">
        <v>337</v>
      </c>
      <c r="K76" s="197">
        <v>334</v>
      </c>
      <c r="L76" s="197">
        <v>332</v>
      </c>
      <c r="M76" s="197">
        <v>332</v>
      </c>
      <c r="N76" s="197">
        <v>317</v>
      </c>
      <c r="O76" s="197">
        <v>312</v>
      </c>
      <c r="P76" s="197">
        <v>305</v>
      </c>
      <c r="Q76" s="197">
        <v>300</v>
      </c>
      <c r="R76" s="197">
        <v>297</v>
      </c>
    </row>
    <row r="77" spans="1:18" x14ac:dyDescent="0.15">
      <c r="A77">
        <v>74000</v>
      </c>
      <c r="B77">
        <v>583</v>
      </c>
      <c r="C77" t="s">
        <v>217</v>
      </c>
      <c r="D77" s="197">
        <v>1480</v>
      </c>
      <c r="E77" s="197">
        <v>1500</v>
      </c>
      <c r="F77" s="197">
        <v>1500</v>
      </c>
      <c r="G77" s="197">
        <v>1500</v>
      </c>
      <c r="H77" s="197">
        <v>1500</v>
      </c>
      <c r="I77" s="197">
        <v>1500</v>
      </c>
      <c r="J77" s="197">
        <v>1500</v>
      </c>
      <c r="K77" s="197">
        <v>1490</v>
      </c>
      <c r="L77" s="197">
        <v>1500</v>
      </c>
      <c r="M77" s="197">
        <v>1500</v>
      </c>
      <c r="N77" s="197">
        <v>1500</v>
      </c>
      <c r="O77" s="197">
        <v>1500</v>
      </c>
      <c r="P77" s="197">
        <v>1490</v>
      </c>
      <c r="Q77" s="197">
        <v>1490</v>
      </c>
      <c r="R77" s="197">
        <v>1480</v>
      </c>
    </row>
    <row r="78" spans="1:18" x14ac:dyDescent="0.15">
      <c r="A78">
        <v>75000</v>
      </c>
      <c r="B78">
        <v>588</v>
      </c>
      <c r="C78" t="s">
        <v>220</v>
      </c>
      <c r="D78" s="197">
        <v>352</v>
      </c>
      <c r="E78" s="197">
        <v>353</v>
      </c>
      <c r="F78" s="197">
        <v>353</v>
      </c>
      <c r="G78" s="197">
        <v>353</v>
      </c>
      <c r="H78" s="197">
        <v>353</v>
      </c>
      <c r="I78" s="197">
        <v>351</v>
      </c>
      <c r="J78" s="197">
        <v>348</v>
      </c>
      <c r="K78" s="197">
        <v>332</v>
      </c>
      <c r="L78" s="197">
        <v>327</v>
      </c>
      <c r="M78" s="197">
        <v>318</v>
      </c>
      <c r="N78" s="197">
        <v>307</v>
      </c>
      <c r="O78" s="197">
        <v>299</v>
      </c>
      <c r="P78" s="197">
        <v>287</v>
      </c>
      <c r="Q78" s="197">
        <v>277</v>
      </c>
      <c r="R78" s="197">
        <v>261</v>
      </c>
    </row>
    <row r="79" spans="1:18" x14ac:dyDescent="0.15">
      <c r="A79">
        <v>76000</v>
      </c>
      <c r="B79">
        <v>590</v>
      </c>
      <c r="C79" t="s">
        <v>229</v>
      </c>
      <c r="D79" s="197">
        <v>1770</v>
      </c>
      <c r="E79" s="197">
        <v>1760</v>
      </c>
      <c r="F79" s="197">
        <v>1760</v>
      </c>
      <c r="G79" s="197">
        <v>1760</v>
      </c>
      <c r="H79" s="197">
        <v>1760</v>
      </c>
      <c r="I79" s="197">
        <v>1760</v>
      </c>
      <c r="J79" s="197">
        <v>1760</v>
      </c>
      <c r="K79" s="197">
        <v>1750</v>
      </c>
      <c r="L79" s="197">
        <v>1750</v>
      </c>
      <c r="M79" s="197">
        <v>1750</v>
      </c>
      <c r="N79" s="197">
        <v>1740</v>
      </c>
      <c r="O79" s="197">
        <v>1740</v>
      </c>
      <c r="P79" s="197">
        <v>1740</v>
      </c>
      <c r="Q79" s="197">
        <v>1730</v>
      </c>
      <c r="R79" s="197">
        <v>1710</v>
      </c>
    </row>
    <row r="80" spans="1:18" x14ac:dyDescent="0.15">
      <c r="A80">
        <v>77000</v>
      </c>
      <c r="B80">
        <v>602</v>
      </c>
      <c r="C80" t="s">
        <v>223</v>
      </c>
      <c r="D80">
        <v>648</v>
      </c>
      <c r="E80">
        <v>585</v>
      </c>
      <c r="F80">
        <v>645</v>
      </c>
      <c r="G80">
        <v>646</v>
      </c>
      <c r="H80">
        <v>645</v>
      </c>
      <c r="I80">
        <v>643</v>
      </c>
      <c r="J80">
        <v>641</v>
      </c>
      <c r="K80">
        <v>631</v>
      </c>
      <c r="L80">
        <v>629</v>
      </c>
      <c r="M80">
        <v>630</v>
      </c>
      <c r="N80">
        <v>618</v>
      </c>
      <c r="O80">
        <v>608</v>
      </c>
      <c r="P80">
        <v>595</v>
      </c>
      <c r="Q80">
        <v>582</v>
      </c>
      <c r="R80">
        <v>552</v>
      </c>
    </row>
    <row r="81" spans="1:18" x14ac:dyDescent="0.15">
      <c r="C81" t="s">
        <v>235</v>
      </c>
      <c r="D81" s="196">
        <v>111200</v>
      </c>
      <c r="E81" s="196">
        <v>111000</v>
      </c>
      <c r="F81" s="196">
        <v>110900</v>
      </c>
      <c r="G81" s="196">
        <v>110400</v>
      </c>
      <c r="H81" s="196">
        <v>109900</v>
      </c>
      <c r="I81" s="196">
        <v>108900</v>
      </c>
      <c r="J81" s="196">
        <v>108000</v>
      </c>
      <c r="K81" s="196">
        <v>107300</v>
      </c>
      <c r="L81" s="196">
        <v>106700</v>
      </c>
      <c r="M81" s="196">
        <v>106100</v>
      </c>
      <c r="N81" s="196">
        <v>105300</v>
      </c>
      <c r="O81" s="202">
        <v>105200</v>
      </c>
      <c r="P81" s="202">
        <v>104800</v>
      </c>
      <c r="Q81" s="202">
        <v>104400</v>
      </c>
      <c r="R81" s="206">
        <v>103800</v>
      </c>
    </row>
    <row r="83" spans="1:18" x14ac:dyDescent="0.15">
      <c r="C83" s="232"/>
      <c r="D83" s="197"/>
      <c r="F83" s="197"/>
      <c r="H83" s="197"/>
      <c r="J83" s="197"/>
      <c r="L83" s="197"/>
      <c r="N83" s="197"/>
      <c r="P83" s="197"/>
      <c r="R83" s="197"/>
    </row>
    <row r="85" spans="1:18" x14ac:dyDescent="0.15">
      <c r="C85" s="327" t="s">
        <v>515</v>
      </c>
      <c r="D85" s="328"/>
    </row>
    <row r="86" spans="1:18" x14ac:dyDescent="0.15">
      <c r="D86">
        <f t="shared" ref="D86:R86" si="0">D3</f>
        <v>2010</v>
      </c>
      <c r="E86">
        <f t="shared" si="0"/>
        <v>2011</v>
      </c>
      <c r="F86">
        <f t="shared" si="0"/>
        <v>2012</v>
      </c>
      <c r="G86">
        <f t="shared" si="0"/>
        <v>2013</v>
      </c>
      <c r="H86">
        <f t="shared" si="0"/>
        <v>2014</v>
      </c>
      <c r="I86">
        <f t="shared" si="0"/>
        <v>2015</v>
      </c>
      <c r="J86">
        <f t="shared" si="0"/>
        <v>2016</v>
      </c>
      <c r="K86">
        <f t="shared" si="0"/>
        <v>2017</v>
      </c>
      <c r="L86">
        <f t="shared" si="0"/>
        <v>2018</v>
      </c>
      <c r="M86">
        <f t="shared" si="0"/>
        <v>2019</v>
      </c>
      <c r="N86">
        <f t="shared" si="0"/>
        <v>2020</v>
      </c>
      <c r="O86">
        <f t="shared" si="0"/>
        <v>2021</v>
      </c>
      <c r="P86">
        <f t="shared" si="0"/>
        <v>2022</v>
      </c>
      <c r="Q86">
        <f t="shared" si="0"/>
        <v>2023</v>
      </c>
      <c r="R86">
        <f t="shared" si="0"/>
        <v>2024</v>
      </c>
    </row>
    <row r="87" spans="1:18" x14ac:dyDescent="0.15">
      <c r="A87" s="336" t="s">
        <v>516</v>
      </c>
      <c r="C87" s="105" t="s">
        <v>124</v>
      </c>
      <c r="D87" s="196">
        <f t="shared" ref="D87:R87" si="1">VLOOKUP($C$87,$C$3:$R$81,D$2,FALSE)</f>
        <v>2600</v>
      </c>
      <c r="E87" s="196">
        <f t="shared" si="1"/>
        <v>2600</v>
      </c>
      <c r="F87" s="196">
        <f t="shared" si="1"/>
        <v>2590</v>
      </c>
      <c r="G87" s="196">
        <f t="shared" si="1"/>
        <v>2590</v>
      </c>
      <c r="H87" s="196">
        <f t="shared" si="1"/>
        <v>2590</v>
      </c>
      <c r="I87" s="196">
        <f t="shared" si="1"/>
        <v>2570</v>
      </c>
      <c r="J87" s="196">
        <f t="shared" si="1"/>
        <v>2540</v>
      </c>
      <c r="K87" s="196">
        <f t="shared" si="1"/>
        <v>2510</v>
      </c>
      <c r="L87" s="196">
        <f t="shared" si="1"/>
        <v>2480</v>
      </c>
      <c r="M87" s="196">
        <f t="shared" si="1"/>
        <v>2450</v>
      </c>
      <c r="N87" s="196">
        <f t="shared" si="1"/>
        <v>2430</v>
      </c>
      <c r="O87" s="196">
        <f t="shared" si="1"/>
        <v>2420</v>
      </c>
      <c r="P87" s="196">
        <f t="shared" si="1"/>
        <v>2410</v>
      </c>
      <c r="Q87" s="196">
        <f t="shared" si="1"/>
        <v>2410</v>
      </c>
      <c r="R87" s="196">
        <f t="shared" si="1"/>
        <v>2390</v>
      </c>
    </row>
  </sheetData>
  <phoneticPr fontId="5"/>
  <dataValidations disablePrompts="1" count="1">
    <dataValidation type="list" allowBlank="1" showInputMessage="1" showErrorMessage="1" sqref="C87" xr:uid="{AC352F63-6590-41C9-A9A6-94166C914619}">
      <formula1>$C$4:$C$81</formula1>
    </dataValidation>
  </dataValidations>
  <pageMargins left="0.7" right="0.7" top="0.75" bottom="0.75" header="0.3" footer="0.3"/>
  <pageSetup paperSize="9" orientation="portrait" r:id="rId1"/>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FC155E-E492-43FB-A533-FE888CF321B0}">
  <sheetPr>
    <tabColor rgb="FFFF0000"/>
  </sheetPr>
  <dimension ref="A1:X133"/>
  <sheetViews>
    <sheetView zoomScaleNormal="100" workbookViewId="0">
      <selection activeCell="AA33" sqref="AA33"/>
    </sheetView>
  </sheetViews>
  <sheetFormatPr defaultRowHeight="12" x14ac:dyDescent="0.15"/>
  <cols>
    <col min="4" max="4" width="9.7109375" hidden="1" customWidth="1"/>
    <col min="5" max="9" width="8.7109375" hidden="1" customWidth="1"/>
    <col min="10" max="24" width="8.7109375" customWidth="1"/>
  </cols>
  <sheetData>
    <row r="1" spans="1:24" ht="18.75" customHeight="1" x14ac:dyDescent="0.15">
      <c r="A1" t="s">
        <v>246</v>
      </c>
      <c r="D1">
        <v>2004</v>
      </c>
      <c r="E1" s="201">
        <v>2005</v>
      </c>
      <c r="F1" s="201">
        <v>2006</v>
      </c>
      <c r="G1" s="201">
        <v>2007</v>
      </c>
      <c r="H1" s="201">
        <v>2008</v>
      </c>
      <c r="I1" s="201">
        <v>2009</v>
      </c>
      <c r="J1">
        <v>2010</v>
      </c>
      <c r="K1">
        <v>2011</v>
      </c>
      <c r="L1">
        <v>2012</v>
      </c>
      <c r="M1">
        <v>2013</v>
      </c>
      <c r="N1">
        <v>2014</v>
      </c>
      <c r="O1">
        <v>2015</v>
      </c>
      <c r="P1">
        <v>2016</v>
      </c>
      <c r="Q1">
        <v>2017</v>
      </c>
      <c r="R1">
        <v>2018</v>
      </c>
      <c r="S1">
        <v>2019</v>
      </c>
      <c r="T1">
        <v>2020</v>
      </c>
      <c r="U1">
        <v>2021</v>
      </c>
      <c r="V1">
        <v>2022</v>
      </c>
      <c r="W1">
        <v>2023</v>
      </c>
      <c r="X1">
        <v>2024</v>
      </c>
    </row>
    <row r="2" spans="1:24" ht="14.25" customHeight="1" x14ac:dyDescent="0.15">
      <c r="J2" s="255">
        <v>55400</v>
      </c>
      <c r="K2" s="255">
        <v>55200</v>
      </c>
      <c r="L2" s="255">
        <v>55000</v>
      </c>
      <c r="M2" s="255">
        <v>54700</v>
      </c>
      <c r="N2" s="255">
        <v>54500</v>
      </c>
      <c r="O2" s="255">
        <v>54000</v>
      </c>
      <c r="P2" s="255">
        <v>53500</v>
      </c>
      <c r="Q2" s="255">
        <v>53100</v>
      </c>
      <c r="R2" s="255">
        <v>52800</v>
      </c>
      <c r="S2" s="255">
        <v>52400</v>
      </c>
      <c r="T2" s="255">
        <v>51900</v>
      </c>
      <c r="U2" s="256">
        <v>51700</v>
      </c>
      <c r="V2" s="256">
        <v>51500</v>
      </c>
      <c r="W2" s="256">
        <v>51100</v>
      </c>
      <c r="X2" s="280">
        <v>50700</v>
      </c>
    </row>
    <row r="3" spans="1:24" ht="12" customHeight="1" x14ac:dyDescent="0.15">
      <c r="D3" s="196">
        <f>SUM(D4:D131)</f>
        <v>57986</v>
      </c>
      <c r="E3" s="196">
        <f t="shared" ref="E3:X3" si="0">SUM(E4:E131)</f>
        <v>57660</v>
      </c>
      <c r="F3" s="196">
        <f t="shared" si="0"/>
        <v>57215</v>
      </c>
      <c r="G3" s="196">
        <f>SUM(G4:G131)</f>
        <v>56792</v>
      </c>
      <c r="H3" s="196">
        <f t="shared" si="0"/>
        <v>55995</v>
      </c>
      <c r="I3" s="196">
        <f t="shared" si="0"/>
        <v>55651</v>
      </c>
      <c r="J3" s="196">
        <f t="shared" si="0"/>
        <v>55388</v>
      </c>
      <c r="K3" s="196">
        <f t="shared" si="0"/>
        <v>55222</v>
      </c>
      <c r="L3" s="196">
        <f t="shared" si="0"/>
        <v>55049</v>
      </c>
      <c r="M3" s="196">
        <f t="shared" si="0"/>
        <v>54731</v>
      </c>
      <c r="N3" s="196">
        <f t="shared" si="0"/>
        <v>54476</v>
      </c>
      <c r="O3" s="196">
        <f t="shared" si="0"/>
        <v>53998</v>
      </c>
      <c r="P3" s="196">
        <f t="shared" si="0"/>
        <v>53551</v>
      </c>
      <c r="Q3" s="196">
        <f t="shared" si="0"/>
        <v>53152</v>
      </c>
      <c r="R3" s="196">
        <f t="shared" si="0"/>
        <v>52765</v>
      </c>
      <c r="S3" s="196">
        <f t="shared" si="0"/>
        <v>52408</v>
      </c>
      <c r="T3" s="196">
        <f t="shared" si="0"/>
        <v>51881</v>
      </c>
      <c r="U3" s="196">
        <f t="shared" si="0"/>
        <v>51738</v>
      </c>
      <c r="V3" s="196">
        <f t="shared" si="0"/>
        <v>51464</v>
      </c>
      <c r="W3" s="196">
        <f t="shared" si="0"/>
        <v>51134</v>
      </c>
      <c r="X3" s="196">
        <f t="shared" si="0"/>
        <v>50760</v>
      </c>
    </row>
    <row r="4" spans="1:24" x14ac:dyDescent="0.15">
      <c r="A4">
        <v>1000</v>
      </c>
      <c r="B4" s="63">
        <v>201</v>
      </c>
      <c r="C4" s="177" t="s">
        <v>113</v>
      </c>
      <c r="D4" s="197"/>
      <c r="E4" s="197"/>
      <c r="F4" s="197"/>
      <c r="G4" s="197"/>
      <c r="H4" s="197"/>
      <c r="I4" s="197"/>
      <c r="J4" s="197">
        <f>'22（長野）2010'!$E9</f>
        <v>2520</v>
      </c>
      <c r="K4" s="197">
        <f>'23（長野）2011'!$E9</f>
        <v>2500</v>
      </c>
      <c r="L4" s="197">
        <f>'24（長野）2012'!$E9</f>
        <v>2480</v>
      </c>
      <c r="M4" s="197">
        <f>'25（長野）2013'!$E9</f>
        <v>2450</v>
      </c>
      <c r="N4" s="197">
        <f>'26（長野）2014'!$E9</f>
        <v>2410</v>
      </c>
      <c r="O4" s="197">
        <f>'27（長野）2015'!$E9</f>
        <v>2360</v>
      </c>
      <c r="P4" s="197">
        <f>'28（長野）2016'!$E9</f>
        <v>2320</v>
      </c>
      <c r="Q4" s="197">
        <f>'29（長野）2017'!$E9</f>
        <v>2300</v>
      </c>
      <c r="R4" s="197">
        <f>'30（長野）2018'!$E9</f>
        <v>2280</v>
      </c>
      <c r="S4" s="197">
        <f>'R1（長野）2019'!$E9</f>
        <v>2270</v>
      </c>
      <c r="T4" s="197">
        <f>'R2（長野）2020'!$E9</f>
        <v>2260</v>
      </c>
      <c r="U4" s="197">
        <f>'R3（長野）2021'!$E9</f>
        <v>2240</v>
      </c>
      <c r="V4" s="197">
        <f>'R4（長野）2022'!$E9</f>
        <v>2240</v>
      </c>
      <c r="W4" s="197">
        <f>'R5（長野）2023'!$E9</f>
        <v>2200</v>
      </c>
      <c r="X4" s="197">
        <f>'R6（長野）2024'!$E9</f>
        <v>2160</v>
      </c>
    </row>
    <row r="5" spans="1:24" x14ac:dyDescent="0.15">
      <c r="B5" s="167">
        <v>201</v>
      </c>
      <c r="C5" s="164" t="s">
        <v>113</v>
      </c>
      <c r="D5" s="198">
        <f>'16（長野）2004'!E9</f>
        <v>2510</v>
      </c>
      <c r="E5" s="198">
        <f>'17（長野）2005'!E9</f>
        <v>2490</v>
      </c>
      <c r="F5" s="198">
        <f>'18（長野）2006'!$E9</f>
        <v>2460</v>
      </c>
      <c r="G5" s="198">
        <f>'19（長野）2007'!$E9</f>
        <v>2430</v>
      </c>
      <c r="H5" s="198">
        <f>'20（長野）2008'!$E9</f>
        <v>2380</v>
      </c>
      <c r="I5" s="198">
        <f>'21（長野）2009'!$E9</f>
        <v>2360</v>
      </c>
      <c r="J5" s="197"/>
      <c r="K5" s="197"/>
      <c r="L5" s="197"/>
      <c r="M5" s="197"/>
      <c r="N5" s="197"/>
      <c r="O5" s="197"/>
      <c r="P5" s="197"/>
      <c r="Q5" s="197"/>
      <c r="R5" s="197"/>
      <c r="S5" s="197"/>
      <c r="T5" s="197"/>
      <c r="U5" s="197"/>
      <c r="V5" s="197"/>
      <c r="W5" s="197"/>
      <c r="X5" s="197"/>
    </row>
    <row r="6" spans="1:24" x14ac:dyDescent="0.15">
      <c r="B6" s="168">
        <v>581</v>
      </c>
      <c r="C6" s="81" t="s">
        <v>216</v>
      </c>
      <c r="D6" s="198">
        <f>'16（長野）2004'!E112</f>
        <v>136</v>
      </c>
      <c r="E6" s="198">
        <f>'17（長野）2005'!E84</f>
        <v>135</v>
      </c>
      <c r="F6" s="198">
        <f>'18（長野）2006'!$E84</f>
        <v>135</v>
      </c>
      <c r="G6" s="198">
        <f>'19（長野）2007'!$E84</f>
        <v>133</v>
      </c>
      <c r="H6" s="198">
        <f>'20（長野）2008'!$E84</f>
        <v>130</v>
      </c>
      <c r="I6" s="198">
        <f>'21（長野）2009'!E83</f>
        <v>130</v>
      </c>
      <c r="J6" s="197"/>
      <c r="K6" s="197"/>
      <c r="L6" s="197"/>
      <c r="M6" s="197"/>
      <c r="N6" s="197"/>
      <c r="O6" s="197"/>
      <c r="P6" s="197"/>
      <c r="Q6" s="197"/>
      <c r="R6" s="197"/>
      <c r="S6" s="197"/>
      <c r="T6" s="197"/>
      <c r="U6" s="197"/>
      <c r="V6" s="197"/>
      <c r="W6" s="197"/>
      <c r="X6" s="197"/>
    </row>
    <row r="7" spans="1:24" x14ac:dyDescent="0.15">
      <c r="B7" s="169">
        <v>589</v>
      </c>
      <c r="C7" s="170" t="s">
        <v>221</v>
      </c>
      <c r="D7" s="198">
        <f>'16（長野）2004'!E117</f>
        <v>59</v>
      </c>
      <c r="E7" s="198">
        <f>'17（長野）2005'!E87</f>
        <v>59</v>
      </c>
      <c r="F7" s="198">
        <f>'18（長野）2006'!$E87</f>
        <v>59</v>
      </c>
      <c r="G7" s="198">
        <f>'19（長野）2007'!$E87</f>
        <v>58</v>
      </c>
      <c r="H7" s="198">
        <f>'20（長野）2008'!$E87</f>
        <v>57</v>
      </c>
      <c r="I7" s="198">
        <f>'21（長野）2009'!E86</f>
        <v>57</v>
      </c>
      <c r="J7" s="197"/>
      <c r="K7" s="197"/>
      <c r="L7" s="197"/>
      <c r="M7" s="197"/>
      <c r="N7" s="197"/>
      <c r="O7" s="197"/>
      <c r="P7" s="197"/>
      <c r="Q7" s="197"/>
      <c r="R7" s="197"/>
      <c r="S7" s="197"/>
      <c r="T7" s="197"/>
      <c r="U7" s="197"/>
      <c r="V7" s="197"/>
      <c r="W7" s="197"/>
      <c r="X7" s="197"/>
    </row>
    <row r="8" spans="1:24" x14ac:dyDescent="0.15">
      <c r="A8">
        <v>2000</v>
      </c>
      <c r="B8" s="63">
        <v>202</v>
      </c>
      <c r="C8" s="177" t="s">
        <v>114</v>
      </c>
      <c r="D8" s="197"/>
      <c r="E8" s="197"/>
      <c r="F8" s="197"/>
      <c r="G8" s="197"/>
      <c r="H8" s="197"/>
      <c r="I8" s="197"/>
      <c r="J8" s="197">
        <f>'22（長野）2010'!$E10</f>
        <v>4930</v>
      </c>
      <c r="K8" s="197">
        <f>'23（長野）2011'!$E10</f>
        <v>4930</v>
      </c>
      <c r="L8" s="197">
        <f>'24（長野）2012'!$E10</f>
        <v>4910</v>
      </c>
      <c r="M8" s="197">
        <f>'25（長野）2013'!$E10</f>
        <v>4880</v>
      </c>
      <c r="N8" s="197">
        <f>'26（長野）2014'!$E10</f>
        <v>4860</v>
      </c>
      <c r="O8" s="197">
        <f>'27（長野）2015'!$E10</f>
        <v>4830</v>
      </c>
      <c r="P8" s="197">
        <f>'28（長野）2016'!$E10</f>
        <v>4770</v>
      </c>
      <c r="Q8" s="197">
        <f>'29（長野）2017'!$E10</f>
        <v>4710</v>
      </c>
      <c r="R8" s="197">
        <f>'30（長野）2018'!$E10</f>
        <v>4650</v>
      </c>
      <c r="S8" s="197">
        <f>'R1（長野）2019'!$E10</f>
        <v>4590</v>
      </c>
      <c r="T8" s="197">
        <f>'R2（長野）2020'!$E10</f>
        <v>4530</v>
      </c>
      <c r="U8" s="197">
        <f>'R3（長野）2021'!$E10</f>
        <v>4500</v>
      </c>
      <c r="V8" s="197">
        <f>'R4（長野）2022'!$E10</f>
        <v>4480</v>
      </c>
      <c r="W8" s="197">
        <f>'R5（長野）2023'!$E10</f>
        <v>4460</v>
      </c>
      <c r="X8" s="197">
        <f>'R6（長野）2024'!$E10</f>
        <v>4440</v>
      </c>
    </row>
    <row r="9" spans="1:24" x14ac:dyDescent="0.15">
      <c r="B9" s="167">
        <v>202</v>
      </c>
      <c r="C9" s="164" t="s">
        <v>114</v>
      </c>
      <c r="D9" s="199"/>
      <c r="E9" s="197"/>
      <c r="F9" s="197"/>
      <c r="G9" s="197"/>
      <c r="H9" s="197"/>
      <c r="I9" s="197"/>
      <c r="J9" s="197"/>
      <c r="K9" s="197"/>
      <c r="L9" s="197"/>
      <c r="M9" s="197"/>
      <c r="N9" s="197"/>
      <c r="O9" s="197"/>
      <c r="P9" s="197"/>
      <c r="Q9" s="197"/>
      <c r="R9" s="197"/>
      <c r="S9" s="197"/>
      <c r="T9" s="197"/>
      <c r="U9" s="197"/>
      <c r="V9" s="197"/>
      <c r="W9" s="197"/>
      <c r="X9" s="197"/>
    </row>
    <row r="10" spans="1:24" x14ac:dyDescent="0.15">
      <c r="B10" s="205">
        <v>202</v>
      </c>
      <c r="C10" s="47" t="s">
        <v>114</v>
      </c>
      <c r="D10" s="198">
        <f>'16（長野）2004'!E10</f>
        <v>3510</v>
      </c>
      <c r="E10" s="198">
        <f>'17（長野）2005'!E10</f>
        <v>4490</v>
      </c>
      <c r="F10" s="198">
        <f>'18（長野）2006'!E10</f>
        <v>4460</v>
      </c>
      <c r="G10" s="198">
        <f>'19（長野）2007'!E10</f>
        <v>4460</v>
      </c>
      <c r="H10" s="198">
        <f>'20（長野）2008'!E10</f>
        <v>4460</v>
      </c>
      <c r="I10" s="198">
        <f>'21（長野）2009'!E10</f>
        <v>4460</v>
      </c>
      <c r="J10" s="197"/>
      <c r="K10" s="197"/>
      <c r="L10" s="197"/>
      <c r="M10" s="197"/>
      <c r="N10" s="197"/>
      <c r="O10" s="197"/>
      <c r="P10" s="197"/>
      <c r="Q10" s="197"/>
      <c r="R10" s="197"/>
      <c r="S10" s="197"/>
      <c r="T10" s="197"/>
      <c r="U10" s="197"/>
      <c r="V10" s="197"/>
      <c r="W10" s="197"/>
      <c r="X10" s="197"/>
    </row>
    <row r="11" spans="1:24" x14ac:dyDescent="0.15">
      <c r="B11" s="168">
        <v>443</v>
      </c>
      <c r="C11" s="81" t="s">
        <v>188</v>
      </c>
      <c r="D11" s="198">
        <f>'16（長野）2004'!E84</f>
        <v>275</v>
      </c>
      <c r="E11" s="197"/>
      <c r="F11" s="197"/>
      <c r="G11" s="197"/>
      <c r="H11" s="197"/>
      <c r="I11" s="197"/>
      <c r="J11" s="197"/>
      <c r="K11" s="197"/>
      <c r="L11" s="197"/>
      <c r="M11" s="197"/>
      <c r="N11" s="197"/>
      <c r="O11" s="197"/>
      <c r="P11" s="197"/>
      <c r="Q11" s="197"/>
      <c r="R11" s="197"/>
      <c r="S11" s="197"/>
      <c r="T11" s="197"/>
      <c r="U11" s="197"/>
      <c r="V11" s="197"/>
      <c r="W11" s="197"/>
      <c r="X11" s="197"/>
    </row>
    <row r="12" spans="1:24" x14ac:dyDescent="0.15">
      <c r="B12" s="168">
        <v>449</v>
      </c>
      <c r="C12" s="81" t="s">
        <v>194</v>
      </c>
      <c r="D12" s="198">
        <f>'16（長野）2004'!E90</f>
        <v>491</v>
      </c>
      <c r="E12" s="198">
        <f>'17（長野）2005'!E70</f>
        <v>488</v>
      </c>
      <c r="F12" s="198">
        <f>'18（長野）2006'!$E70</f>
        <v>487</v>
      </c>
      <c r="G12" s="198">
        <f>'19（長野）2007'!$E70</f>
        <v>485</v>
      </c>
      <c r="H12" s="198">
        <f>'20（長野）2008'!$E70</f>
        <v>485</v>
      </c>
      <c r="I12" s="198">
        <f>'21（長野）2009'!E69</f>
        <v>483</v>
      </c>
      <c r="J12" s="197"/>
      <c r="K12" s="197"/>
      <c r="L12" s="197"/>
      <c r="M12" s="197"/>
      <c r="N12" s="197"/>
      <c r="O12" s="197"/>
      <c r="P12" s="197"/>
      <c r="Q12" s="197"/>
      <c r="R12" s="197"/>
      <c r="S12" s="197"/>
      <c r="T12" s="197"/>
      <c r="U12" s="197"/>
      <c r="V12" s="197"/>
      <c r="W12" s="197"/>
      <c r="X12" s="197"/>
    </row>
    <row r="13" spans="1:24" x14ac:dyDescent="0.15">
      <c r="B13" s="168">
        <v>463</v>
      </c>
      <c r="C13" s="81" t="s">
        <v>199</v>
      </c>
      <c r="D13" s="198">
        <f>'16（長野）2004'!E95</f>
        <v>50</v>
      </c>
      <c r="E13" s="197"/>
      <c r="F13" s="197"/>
      <c r="G13" s="197"/>
      <c r="H13" s="197"/>
      <c r="I13" s="197"/>
      <c r="J13" s="197"/>
      <c r="K13" s="197"/>
      <c r="L13" s="197"/>
      <c r="M13" s="197"/>
      <c r="N13" s="197"/>
      <c r="O13" s="197"/>
      <c r="P13" s="197"/>
      <c r="Q13" s="197"/>
      <c r="R13" s="197"/>
      <c r="S13" s="197"/>
      <c r="T13" s="197"/>
      <c r="U13" s="197"/>
      <c r="V13" s="197"/>
      <c r="W13" s="197"/>
      <c r="X13" s="197"/>
    </row>
    <row r="14" spans="1:24" x14ac:dyDescent="0.15">
      <c r="B14" s="168">
        <v>464</v>
      </c>
      <c r="C14" s="81" t="s">
        <v>200</v>
      </c>
      <c r="D14" s="198">
        <f>'16（長野）2004'!E96</f>
        <v>0</v>
      </c>
      <c r="E14" s="197"/>
      <c r="F14" s="197"/>
      <c r="G14" s="197"/>
      <c r="H14" s="197"/>
      <c r="I14" s="197"/>
      <c r="J14" s="197"/>
      <c r="K14" s="197"/>
      <c r="L14" s="197"/>
      <c r="M14" s="197"/>
      <c r="N14" s="197"/>
      <c r="O14" s="197"/>
      <c r="P14" s="197"/>
      <c r="Q14" s="197"/>
      <c r="R14" s="197"/>
      <c r="S14" s="197"/>
      <c r="T14" s="197"/>
      <c r="U14" s="197"/>
      <c r="V14" s="197"/>
      <c r="W14" s="197"/>
      <c r="X14" s="197"/>
    </row>
    <row r="15" spans="1:24" x14ac:dyDescent="0.15">
      <c r="B15" s="169">
        <v>465</v>
      </c>
      <c r="C15" s="170" t="s">
        <v>201</v>
      </c>
      <c r="D15" s="198">
        <f>'16（長野）2004'!E97</f>
        <v>711</v>
      </c>
      <c r="E15" s="197"/>
      <c r="F15" s="197"/>
      <c r="G15" s="197"/>
      <c r="H15" s="197"/>
      <c r="I15" s="197"/>
      <c r="J15" s="197"/>
      <c r="K15" s="197"/>
      <c r="L15" s="197"/>
      <c r="M15" s="197"/>
      <c r="N15" s="197"/>
      <c r="O15" s="197"/>
      <c r="P15" s="197"/>
      <c r="Q15" s="197"/>
      <c r="R15" s="197"/>
      <c r="S15" s="197"/>
      <c r="T15" s="197"/>
      <c r="U15" s="197"/>
      <c r="V15" s="197"/>
      <c r="W15" s="197"/>
      <c r="X15" s="197"/>
    </row>
    <row r="16" spans="1:24" x14ac:dyDescent="0.15">
      <c r="A16">
        <v>3000</v>
      </c>
      <c r="B16" s="204">
        <v>203</v>
      </c>
      <c r="C16" s="194" t="s">
        <v>115</v>
      </c>
      <c r="D16" s="197"/>
      <c r="E16" s="197">
        <f>'17（長野）2005'!E11</f>
        <v>3060</v>
      </c>
      <c r="F16" s="197">
        <f>'18（長野）2006'!$E11</f>
        <v>3050</v>
      </c>
      <c r="G16" s="197">
        <f>'19（長野）2007'!$E11</f>
        <v>3030</v>
      </c>
      <c r="H16" s="197">
        <f>'20（長野）2008'!$E11</f>
        <v>3000</v>
      </c>
      <c r="I16" s="197">
        <f>'21（長野）2009'!$E11</f>
        <v>2980</v>
      </c>
      <c r="J16" s="197">
        <f>'22（長野）2010'!$E11</f>
        <v>2980</v>
      </c>
      <c r="K16" s="197">
        <f>'23（長野）2011'!$E11</f>
        <v>2970</v>
      </c>
      <c r="L16" s="197">
        <f>'24（長野）2012'!$E11</f>
        <v>2960</v>
      </c>
      <c r="M16" s="197">
        <f>'25（長野）2013'!$E11</f>
        <v>2930</v>
      </c>
      <c r="N16" s="197">
        <f>'26（長野）2014'!$E11</f>
        <v>2910</v>
      </c>
      <c r="O16" s="197">
        <f>'27（長野）2015'!$E11</f>
        <v>2880</v>
      </c>
      <c r="P16" s="197">
        <f>'28（長野）2016'!$E11</f>
        <v>2850</v>
      </c>
      <c r="Q16" s="197">
        <f>'29（長野）2017'!$E11</f>
        <v>2830</v>
      </c>
      <c r="R16" s="197">
        <f>'30（長野）2018'!$E11</f>
        <v>2820</v>
      </c>
      <c r="S16" s="197">
        <f>'R1（長野）2019'!$E11</f>
        <v>2810</v>
      </c>
      <c r="T16" s="197">
        <f>'R2（長野）2020'!$E11</f>
        <v>2820</v>
      </c>
      <c r="U16" s="197">
        <f>'R3（長野）2021'!$E11</f>
        <v>2820</v>
      </c>
      <c r="V16" s="197">
        <f>'R4（長野）2022'!$E11</f>
        <v>2800</v>
      </c>
      <c r="W16" s="197">
        <f>'R5（長野）2023'!$E11</f>
        <v>2780</v>
      </c>
      <c r="X16" s="197">
        <f>'R6（長野）2024'!$E11</f>
        <v>2760</v>
      </c>
    </row>
    <row r="17" spans="1:24" x14ac:dyDescent="0.15">
      <c r="B17" s="203">
        <v>203</v>
      </c>
      <c r="C17" s="161" t="s">
        <v>115</v>
      </c>
      <c r="D17" s="198">
        <f>'16（長野）2004'!E11</f>
        <v>1920</v>
      </c>
      <c r="E17" s="197"/>
      <c r="F17" s="197"/>
      <c r="G17" s="197"/>
      <c r="H17" s="197"/>
      <c r="I17" s="197"/>
      <c r="J17" s="197"/>
      <c r="K17" s="197"/>
      <c r="L17" s="197"/>
      <c r="M17" s="197"/>
      <c r="N17" s="197"/>
      <c r="O17" s="197"/>
      <c r="P17" s="197"/>
      <c r="Q17" s="197"/>
      <c r="R17" s="197"/>
      <c r="S17" s="197"/>
      <c r="T17" s="197"/>
      <c r="U17" s="197"/>
      <c r="V17" s="197"/>
      <c r="W17" s="197"/>
      <c r="X17" s="197"/>
    </row>
    <row r="18" spans="1:24" x14ac:dyDescent="0.15">
      <c r="B18" s="203">
        <v>341</v>
      </c>
      <c r="C18" s="161" t="s">
        <v>143</v>
      </c>
      <c r="D18" s="198">
        <f>'16（長野）2004'!E39</f>
        <v>601</v>
      </c>
      <c r="E18" s="197"/>
      <c r="F18" s="197"/>
      <c r="G18" s="197"/>
      <c r="H18" s="197"/>
      <c r="I18" s="197"/>
      <c r="J18" s="197"/>
      <c r="K18" s="197"/>
      <c r="L18" s="197"/>
      <c r="M18" s="197"/>
      <c r="N18" s="197"/>
      <c r="O18" s="197"/>
      <c r="P18" s="197"/>
      <c r="Q18" s="197"/>
      <c r="R18" s="197"/>
      <c r="S18" s="197"/>
      <c r="T18" s="197"/>
      <c r="U18" s="197"/>
      <c r="V18" s="197"/>
      <c r="W18" s="197"/>
      <c r="X18" s="197"/>
    </row>
    <row r="19" spans="1:24" x14ac:dyDescent="0.15">
      <c r="B19" s="203">
        <v>345</v>
      </c>
      <c r="C19" s="161" t="s">
        <v>145</v>
      </c>
      <c r="D19" s="198">
        <f>'16（長野）2004'!E41</f>
        <v>268</v>
      </c>
      <c r="E19" s="197"/>
      <c r="F19" s="197"/>
      <c r="G19" s="197"/>
      <c r="H19" s="197"/>
      <c r="I19" s="197"/>
      <c r="J19" s="197"/>
      <c r="K19" s="197"/>
      <c r="L19" s="197"/>
      <c r="M19" s="197"/>
      <c r="N19" s="197"/>
      <c r="O19" s="197"/>
      <c r="P19" s="197"/>
      <c r="Q19" s="197"/>
      <c r="R19" s="197"/>
      <c r="S19" s="197"/>
      <c r="T19" s="197"/>
      <c r="U19" s="197"/>
      <c r="V19" s="197"/>
      <c r="W19" s="197"/>
      <c r="X19" s="197"/>
    </row>
    <row r="20" spans="1:24" x14ac:dyDescent="0.15">
      <c r="B20" s="214">
        <v>346</v>
      </c>
      <c r="C20" s="215" t="s">
        <v>146</v>
      </c>
      <c r="D20" s="198">
        <f>'16（長野）2004'!E42</f>
        <v>281</v>
      </c>
      <c r="E20" s="197"/>
      <c r="F20" s="197"/>
      <c r="G20" s="197"/>
      <c r="H20" s="197"/>
      <c r="I20" s="197"/>
      <c r="J20" s="197"/>
      <c r="K20" s="197"/>
      <c r="L20" s="197"/>
      <c r="M20" s="197"/>
      <c r="N20" s="197"/>
      <c r="O20" s="197"/>
      <c r="P20" s="197"/>
      <c r="Q20" s="197"/>
      <c r="R20" s="197"/>
      <c r="S20" s="197"/>
      <c r="T20" s="197"/>
      <c r="U20" s="197"/>
      <c r="V20" s="197"/>
      <c r="W20" s="197"/>
      <c r="X20" s="197"/>
    </row>
    <row r="21" spans="1:24" x14ac:dyDescent="0.15">
      <c r="A21">
        <v>4000</v>
      </c>
      <c r="B21" s="172">
        <v>204</v>
      </c>
      <c r="C21" s="173" t="s">
        <v>116</v>
      </c>
      <c r="D21" s="197">
        <f>'16（長野）2004'!E12</f>
        <v>109</v>
      </c>
      <c r="E21" s="197">
        <f>'17（長野）2005'!E12</f>
        <v>108</v>
      </c>
      <c r="F21" s="197">
        <f>'18（長野）2006'!$E12</f>
        <v>101</v>
      </c>
      <c r="G21" s="197">
        <f>'19（長野）2007'!$E12</f>
        <v>96</v>
      </c>
      <c r="H21" s="197">
        <f>'20（長野）2008'!$E12</f>
        <v>90</v>
      </c>
      <c r="I21" s="197">
        <f>'21（長野）2009'!$E12</f>
        <v>87</v>
      </c>
      <c r="J21" s="197">
        <f>'22（長野）2010'!$E12</f>
        <v>85</v>
      </c>
      <c r="K21" s="197">
        <f>'23（長野）2011'!$E12</f>
        <v>85</v>
      </c>
      <c r="L21" s="197">
        <f>'24（長野）2012'!$E12</f>
        <v>83</v>
      </c>
      <c r="M21" s="197">
        <f>'25（長野）2013'!$E12</f>
        <v>83</v>
      </c>
      <c r="N21" s="197">
        <f>'26（長野）2014'!$E12</f>
        <v>82</v>
      </c>
      <c r="O21" s="197">
        <f>'27（長野）2015'!$E12</f>
        <v>81</v>
      </c>
      <c r="P21" s="197">
        <f>'28（長野）2016'!$E12</f>
        <v>80</v>
      </c>
      <c r="Q21" s="197">
        <f>'29（長野）2017'!$E12</f>
        <v>80</v>
      </c>
      <c r="R21" s="197">
        <f>'30（長野）2018'!$E12</f>
        <v>79</v>
      </c>
      <c r="S21" s="197">
        <f>'R1（長野）2019'!$E12</f>
        <v>78</v>
      </c>
      <c r="T21" s="197">
        <f>'R2（長野）2020'!$E12</f>
        <v>76</v>
      </c>
      <c r="U21" s="197">
        <f>'R3（長野）2021'!$E12</f>
        <v>74</v>
      </c>
      <c r="V21" s="197">
        <f>'R4（長野）2022'!$E12</f>
        <v>74</v>
      </c>
      <c r="W21" s="197">
        <f>'R5（長野）2023'!$E12</f>
        <v>75</v>
      </c>
      <c r="X21" s="197">
        <f>'R6（長野）2024'!$E12</f>
        <v>73</v>
      </c>
    </row>
    <row r="22" spans="1:24" x14ac:dyDescent="0.15">
      <c r="A22">
        <v>5000</v>
      </c>
      <c r="B22" s="63">
        <v>205</v>
      </c>
      <c r="C22" s="177" t="s">
        <v>117</v>
      </c>
      <c r="D22" s="197"/>
      <c r="E22" s="197">
        <f>'17（長野）2005'!E13</f>
        <v>1240</v>
      </c>
      <c r="F22" s="197">
        <f>'18（長野）2006'!$E13</f>
        <v>1210</v>
      </c>
      <c r="G22" s="197">
        <f>'19（長野）2007'!$E13</f>
        <v>1200</v>
      </c>
      <c r="H22" s="197">
        <f>'20（長野）2008'!$E13</f>
        <v>1160</v>
      </c>
      <c r="I22" s="197">
        <f>'21（長野）2009'!$E13</f>
        <v>1140</v>
      </c>
      <c r="J22" s="197">
        <f>'22（長野）2010'!$E13</f>
        <v>1100</v>
      </c>
      <c r="K22" s="197">
        <f>'23（長野）2011'!$E13</f>
        <v>1090</v>
      </c>
      <c r="L22" s="197">
        <f>'24（長野）2012'!$E13</f>
        <v>1070</v>
      </c>
      <c r="M22" s="197">
        <f>'25（長野）2013'!$E13</f>
        <v>1060</v>
      </c>
      <c r="N22" s="197">
        <f>'26（長野）2014'!$E13</f>
        <v>1050</v>
      </c>
      <c r="O22" s="197">
        <f>'27（長野）2015'!$E13</f>
        <v>1040</v>
      </c>
      <c r="P22" s="197">
        <f>'28（長野）2016'!$E13</f>
        <v>1030</v>
      </c>
      <c r="Q22" s="197">
        <f>'29（長野）2017'!$E13</f>
        <v>1020</v>
      </c>
      <c r="R22" s="197">
        <f>'30（長野）2018'!$E13</f>
        <v>1020</v>
      </c>
      <c r="S22" s="197">
        <f>'R1（長野）2019'!$E13</f>
        <v>1010</v>
      </c>
      <c r="T22" s="197">
        <f>'R2（長野）2020'!$E13</f>
        <v>1010</v>
      </c>
      <c r="U22" s="197">
        <f>'R3（長野）2021'!$E13</f>
        <v>1000</v>
      </c>
      <c r="V22" s="197">
        <f>'R4（長野）2022'!$E13</f>
        <v>1000</v>
      </c>
      <c r="W22" s="197">
        <f>'R5（長野）2023'!$E13</f>
        <v>996</v>
      </c>
      <c r="X22" s="197">
        <f>'R6（長野）2024'!$E13</f>
        <v>962</v>
      </c>
    </row>
    <row r="23" spans="1:24" x14ac:dyDescent="0.15">
      <c r="B23" s="216">
        <v>205</v>
      </c>
      <c r="C23" s="83" t="s">
        <v>117</v>
      </c>
      <c r="D23" s="198">
        <f>'16（長野）2004'!E13</f>
        <v>1220</v>
      </c>
      <c r="E23" s="197"/>
      <c r="F23" s="197"/>
      <c r="G23" s="197"/>
      <c r="H23" s="197"/>
      <c r="I23" s="197"/>
      <c r="J23" s="197"/>
      <c r="K23" s="197"/>
      <c r="L23" s="197"/>
      <c r="M23" s="197"/>
      <c r="N23" s="197"/>
      <c r="O23" s="197"/>
      <c r="P23" s="197"/>
      <c r="Q23" s="197"/>
      <c r="R23" s="197"/>
      <c r="S23" s="197"/>
      <c r="T23" s="197"/>
      <c r="U23" s="197"/>
      <c r="V23" s="197"/>
      <c r="W23" s="197"/>
      <c r="X23" s="197"/>
    </row>
    <row r="24" spans="1:24" x14ac:dyDescent="0.15">
      <c r="B24" s="216">
        <v>418</v>
      </c>
      <c r="C24" s="83" t="s">
        <v>175</v>
      </c>
      <c r="D24" s="198">
        <f>'16（長野）2004'!E71</f>
        <v>6</v>
      </c>
      <c r="E24" s="197"/>
      <c r="F24" s="197"/>
      <c r="G24" s="197"/>
      <c r="H24" s="197"/>
      <c r="I24" s="197"/>
      <c r="J24" s="197"/>
      <c r="K24" s="197"/>
      <c r="L24" s="197"/>
      <c r="M24" s="197"/>
      <c r="N24" s="197"/>
      <c r="O24" s="197"/>
      <c r="P24" s="197"/>
      <c r="Q24" s="197"/>
      <c r="R24" s="197"/>
      <c r="S24" s="197"/>
      <c r="T24" s="197"/>
      <c r="U24" s="197"/>
      <c r="V24" s="197"/>
      <c r="W24" s="197"/>
      <c r="X24" s="197"/>
    </row>
    <row r="25" spans="1:24" x14ac:dyDescent="0.15">
      <c r="B25" s="216">
        <v>419</v>
      </c>
      <c r="C25" s="83" t="s">
        <v>176</v>
      </c>
      <c r="D25" s="198">
        <f>'16（長野）2004'!E72</f>
        <v>27</v>
      </c>
      <c r="E25" s="197"/>
      <c r="F25" s="197"/>
      <c r="G25" s="197"/>
      <c r="H25" s="197"/>
      <c r="I25" s="197"/>
      <c r="J25" s="197"/>
      <c r="K25" s="197"/>
      <c r="L25" s="197"/>
      <c r="M25" s="197"/>
      <c r="N25" s="197"/>
      <c r="O25" s="197"/>
      <c r="P25" s="197"/>
      <c r="Q25" s="197"/>
      <c r="R25" s="197"/>
      <c r="S25" s="197"/>
      <c r="T25" s="197"/>
      <c r="U25" s="197"/>
      <c r="V25" s="197"/>
      <c r="W25" s="197"/>
      <c r="X25" s="197"/>
    </row>
    <row r="26" spans="1:24" x14ac:dyDescent="0.15">
      <c r="A26">
        <v>6000</v>
      </c>
      <c r="B26" s="71">
        <v>206</v>
      </c>
      <c r="C26" s="72" t="s">
        <v>118</v>
      </c>
      <c r="D26" s="197">
        <f>'16（長野）2004'!E14</f>
        <v>477</v>
      </c>
      <c r="E26" s="197">
        <f>'17（長野）2005'!E14</f>
        <v>468</v>
      </c>
      <c r="F26" s="197">
        <f>'18（長野）2006'!$E14</f>
        <v>459</v>
      </c>
      <c r="G26" s="197">
        <f>'19（長野）2007'!$E14</f>
        <v>449</v>
      </c>
      <c r="H26" s="197">
        <f>'20（長野）2008'!$E14</f>
        <v>439</v>
      </c>
      <c r="I26" s="197">
        <f>'21（長野）2009'!$E14</f>
        <v>434</v>
      </c>
      <c r="J26" s="197">
        <f>'22（長野）2010'!$E14</f>
        <v>432</v>
      </c>
      <c r="K26" s="197">
        <f>'23（長野）2011'!$E14</f>
        <v>432</v>
      </c>
      <c r="L26" s="197">
        <f>'24（長野）2012'!$E14</f>
        <v>429</v>
      </c>
      <c r="M26" s="197">
        <f>'25（長野）2013'!$E14</f>
        <v>427</v>
      </c>
      <c r="N26" s="197">
        <f>'26（長野）2014'!$E14</f>
        <v>421</v>
      </c>
      <c r="O26" s="197">
        <f>'27（長野）2015'!$E14</f>
        <v>419</v>
      </c>
      <c r="P26" s="197">
        <f>'28（長野）2016'!$E14</f>
        <v>418</v>
      </c>
      <c r="Q26" s="197">
        <f>'29（長野）2017'!$E14</f>
        <v>416</v>
      </c>
      <c r="R26" s="197">
        <f>'30（長野）2018'!$E14</f>
        <v>411</v>
      </c>
      <c r="S26" s="197">
        <f>'R1（長野）2019'!$E14</f>
        <v>405</v>
      </c>
      <c r="T26" s="197">
        <f>'R2（長野）2020'!$E14</f>
        <v>402</v>
      </c>
      <c r="U26" s="197">
        <f>'R3（長野）2021'!$E14</f>
        <v>398</v>
      </c>
      <c r="V26" s="197">
        <f>'R4（長野）2022'!$E14</f>
        <v>394</v>
      </c>
      <c r="W26" s="197">
        <f>'R5（長野）2023'!$E14</f>
        <v>395</v>
      </c>
      <c r="X26" s="197">
        <f>'R6（長野）2024'!$E14</f>
        <v>400</v>
      </c>
    </row>
    <row r="27" spans="1:24" x14ac:dyDescent="0.15">
      <c r="A27">
        <v>7000</v>
      </c>
      <c r="B27" s="71">
        <v>207</v>
      </c>
      <c r="C27" s="72" t="s">
        <v>119</v>
      </c>
      <c r="D27" s="197">
        <f>'16（長野）2004'!E15</f>
        <v>290</v>
      </c>
      <c r="E27" s="197">
        <f>'17（長野）2005'!E15</f>
        <v>290</v>
      </c>
      <c r="F27" s="197">
        <f>'18（長野）2006'!$E15</f>
        <v>288</v>
      </c>
      <c r="G27" s="197">
        <f>'19（長野）2007'!$E15</f>
        <v>287</v>
      </c>
      <c r="H27" s="197">
        <f>'20（長野）2008'!$E15</f>
        <v>280</v>
      </c>
      <c r="I27" s="197">
        <f>'21（長野）2009'!$E15</f>
        <v>280</v>
      </c>
      <c r="J27" s="197">
        <f>'22（長野）2010'!$E15</f>
        <v>279</v>
      </c>
      <c r="K27" s="197">
        <f>'23（長野）2011'!$E15</f>
        <v>279</v>
      </c>
      <c r="L27" s="197">
        <f>'24（長野）2012'!$E15</f>
        <v>278</v>
      </c>
      <c r="M27" s="197">
        <f>'25（長野）2013'!$E15</f>
        <v>275</v>
      </c>
      <c r="N27" s="197">
        <f>'26（長野）2014'!$E15</f>
        <v>272</v>
      </c>
      <c r="O27" s="197">
        <f>'27（長野）2015'!$E15</f>
        <v>269</v>
      </c>
      <c r="P27" s="197">
        <f>'28（長野）2016'!$E15</f>
        <v>267</v>
      </c>
      <c r="Q27" s="197">
        <f>'29（長野）2017'!$E15</f>
        <v>265</v>
      </c>
      <c r="R27" s="197">
        <f>'30（長野）2018'!$E15</f>
        <v>266</v>
      </c>
      <c r="S27" s="197">
        <f>'R1（長野）2019'!$E15</f>
        <v>264</v>
      </c>
      <c r="T27" s="197">
        <f>'R2（長野）2020'!$E15</f>
        <v>264</v>
      </c>
      <c r="U27" s="197">
        <f>'R3（長野）2021'!$E15</f>
        <v>227</v>
      </c>
      <c r="V27" s="197">
        <f>'R4（長野）2022'!$E15</f>
        <v>227</v>
      </c>
      <c r="W27" s="197">
        <f>'R5（長野）2023'!$E15</f>
        <v>224</v>
      </c>
      <c r="X27" s="197">
        <f>'R6（長野）2024'!$E15</f>
        <v>223</v>
      </c>
    </row>
    <row r="28" spans="1:24" x14ac:dyDescent="0.15">
      <c r="A28">
        <v>8000</v>
      </c>
      <c r="B28" s="71">
        <v>208</v>
      </c>
      <c r="C28" s="72" t="s">
        <v>120</v>
      </c>
      <c r="D28" s="197">
        <f>'16（長野）2004'!E16</f>
        <v>1110</v>
      </c>
      <c r="E28" s="197">
        <f>'17（長野）2005'!E16</f>
        <v>1100</v>
      </c>
      <c r="F28" s="197">
        <f>'18（長野）2006'!$E16</f>
        <v>1100</v>
      </c>
      <c r="G28" s="197">
        <f>'19（長野）2007'!$E16</f>
        <v>1090</v>
      </c>
      <c r="H28" s="197">
        <f>'20（長野）2008'!$E16</f>
        <v>1090</v>
      </c>
      <c r="I28" s="197">
        <f>'21（長野）2009'!$E16</f>
        <v>1090</v>
      </c>
      <c r="J28" s="197">
        <f>'22（長野）2010'!$E16</f>
        <v>1090</v>
      </c>
      <c r="K28" s="197">
        <f>'23（長野）2011'!$E16</f>
        <v>1080</v>
      </c>
      <c r="L28" s="197">
        <f>'24（長野）2012'!$E16</f>
        <v>1080</v>
      </c>
      <c r="M28" s="197">
        <f>'25（長野）2013'!$E16</f>
        <v>1080</v>
      </c>
      <c r="N28" s="197">
        <f>'26（長野）2014'!$E16</f>
        <v>1070</v>
      </c>
      <c r="O28" s="197">
        <f>'27（長野）2015'!$E16</f>
        <v>1060</v>
      </c>
      <c r="P28" s="197">
        <f>'28（長野）2016'!$E16</f>
        <v>1050</v>
      </c>
      <c r="Q28" s="197">
        <f>'29（長野）2017'!$E16</f>
        <v>1040</v>
      </c>
      <c r="R28" s="197">
        <f>'30（長野）2018'!$E16</f>
        <v>1040</v>
      </c>
      <c r="S28" s="197">
        <f>'R1（長野）2019'!$E16</f>
        <v>1030</v>
      </c>
      <c r="T28" s="197">
        <f>'R2（長野）2020'!$E16</f>
        <v>1010</v>
      </c>
      <c r="U28" s="197">
        <f>'R3（長野）2021'!$E16</f>
        <v>1010</v>
      </c>
      <c r="V28" s="197">
        <f>'R4（長野）2022'!$E16</f>
        <v>1010</v>
      </c>
      <c r="W28" s="197">
        <f>'R5（長野）2023'!$E16</f>
        <v>1000</v>
      </c>
      <c r="X28" s="197">
        <f>'R6（長野）2024'!$E16</f>
        <v>997</v>
      </c>
    </row>
    <row r="29" spans="1:24" x14ac:dyDescent="0.15">
      <c r="A29">
        <v>9000</v>
      </c>
      <c r="B29" s="63">
        <v>209</v>
      </c>
      <c r="C29" s="177" t="s">
        <v>121</v>
      </c>
      <c r="D29" s="197"/>
      <c r="E29" s="197">
        <f>'17（長野）2005'!E17</f>
        <v>3590</v>
      </c>
      <c r="F29" s="197">
        <f>'18（長野）2006'!$E17</f>
        <v>3570</v>
      </c>
      <c r="G29" s="197">
        <f>'19（長野）2007'!$E17</f>
        <v>3550</v>
      </c>
      <c r="H29" s="197">
        <f>'20（長野）2008'!$E17</f>
        <v>3510</v>
      </c>
      <c r="I29" s="197">
        <f>'21（長野）2009'!$E17</f>
        <v>3490</v>
      </c>
      <c r="J29" s="197">
        <f>'22（長野）2010'!$E17</f>
        <v>3470</v>
      </c>
      <c r="K29" s="197">
        <f>'23（長野）2011'!$E17</f>
        <v>3470</v>
      </c>
      <c r="L29" s="197">
        <f>'24（長野）2012'!$E17</f>
        <v>3460</v>
      </c>
      <c r="M29" s="197">
        <f>'25（長野）2013'!$E17</f>
        <v>3440</v>
      </c>
      <c r="N29" s="197">
        <f>'26（長野）2014'!$E17</f>
        <v>3430</v>
      </c>
      <c r="O29" s="197">
        <f>'27（長野）2015'!$E17</f>
        <v>3410</v>
      </c>
      <c r="P29" s="197">
        <f>'28（長野）2016'!$E17</f>
        <v>3400</v>
      </c>
      <c r="Q29" s="197">
        <f>'29（長野）2017'!$E17</f>
        <v>3390</v>
      </c>
      <c r="R29" s="197">
        <f>'30（長野）2018'!$E17</f>
        <v>3380</v>
      </c>
      <c r="S29" s="197">
        <f>'R1（長野）2019'!$E17</f>
        <v>3370</v>
      </c>
      <c r="T29" s="197">
        <f>'R2（長野）2020'!$E17</f>
        <v>3360</v>
      </c>
      <c r="U29" s="197">
        <f>'R3（長野）2021'!$E17</f>
        <v>3360</v>
      </c>
      <c r="V29" s="197">
        <f>'R4（長野）2022'!$E17</f>
        <v>3360</v>
      </c>
      <c r="W29" s="197">
        <f>'R5（長野）2023'!$E17</f>
        <v>3350</v>
      </c>
      <c r="X29" s="197">
        <f>'R6（長野）2024'!$E17</f>
        <v>3350</v>
      </c>
    </row>
    <row r="30" spans="1:24" x14ac:dyDescent="0.15">
      <c r="B30" s="168">
        <v>209</v>
      </c>
      <c r="C30" s="81" t="s">
        <v>121</v>
      </c>
      <c r="D30" s="198">
        <f>'16（長野）2004'!E17</f>
        <v>3030</v>
      </c>
      <c r="E30" s="197"/>
      <c r="F30" s="197"/>
      <c r="G30" s="197"/>
      <c r="H30" s="197"/>
      <c r="I30" s="197"/>
      <c r="J30" s="197"/>
      <c r="K30" s="197"/>
      <c r="L30" s="197"/>
      <c r="M30" s="197"/>
      <c r="N30" s="197"/>
      <c r="O30" s="197"/>
      <c r="P30" s="197"/>
      <c r="Q30" s="197"/>
      <c r="R30" s="197"/>
      <c r="S30" s="197"/>
      <c r="T30" s="197"/>
      <c r="U30" s="197"/>
      <c r="V30" s="197"/>
      <c r="W30" s="197"/>
      <c r="X30" s="197"/>
    </row>
    <row r="31" spans="1:24" x14ac:dyDescent="0.15">
      <c r="B31" s="168">
        <v>381</v>
      </c>
      <c r="C31" s="81" t="s">
        <v>152</v>
      </c>
      <c r="D31" s="198">
        <f>'16（長野）2004'!E48</f>
        <v>423</v>
      </c>
      <c r="E31" s="197"/>
      <c r="F31" s="197"/>
      <c r="G31" s="197"/>
      <c r="H31" s="197"/>
      <c r="I31" s="197"/>
      <c r="J31" s="197"/>
      <c r="K31" s="197"/>
      <c r="L31" s="197"/>
      <c r="M31" s="197"/>
      <c r="N31" s="197"/>
      <c r="O31" s="197"/>
      <c r="P31" s="197"/>
      <c r="Q31" s="197"/>
      <c r="R31" s="197"/>
      <c r="S31" s="197"/>
      <c r="T31" s="197"/>
      <c r="U31" s="197"/>
      <c r="V31" s="197"/>
      <c r="W31" s="197"/>
      <c r="X31" s="197"/>
    </row>
    <row r="32" spans="1:24" x14ac:dyDescent="0.15">
      <c r="B32" s="169">
        <v>387</v>
      </c>
      <c r="C32" s="170" t="s">
        <v>158</v>
      </c>
      <c r="D32" s="198">
        <f>'16（長野）2004'!E54</f>
        <v>157</v>
      </c>
      <c r="E32" s="197"/>
      <c r="F32" s="197"/>
      <c r="G32" s="197"/>
      <c r="H32" s="197"/>
      <c r="I32" s="197"/>
      <c r="J32" s="197"/>
      <c r="K32" s="197"/>
      <c r="L32" s="197"/>
      <c r="M32" s="197"/>
      <c r="N32" s="197"/>
      <c r="O32" s="197"/>
      <c r="P32" s="197"/>
      <c r="Q32" s="197"/>
      <c r="R32" s="197"/>
      <c r="S32" s="197"/>
      <c r="T32" s="197"/>
      <c r="U32" s="197"/>
      <c r="V32" s="197"/>
      <c r="W32" s="197"/>
      <c r="X32" s="197"/>
    </row>
    <row r="33" spans="1:24" x14ac:dyDescent="0.15">
      <c r="A33">
        <v>10000</v>
      </c>
      <c r="B33" s="71">
        <v>210</v>
      </c>
      <c r="C33" s="72" t="s">
        <v>122</v>
      </c>
      <c r="D33" s="197">
        <f>'16（長野）2004'!E18</f>
        <v>1500</v>
      </c>
      <c r="E33" s="197">
        <f>'17（長野）2005'!E18</f>
        <v>1490</v>
      </c>
      <c r="F33" s="197">
        <f>'18（長野）2006'!$E18</f>
        <v>1480</v>
      </c>
      <c r="G33" s="197">
        <f>'19（長野）2007'!$E18</f>
        <v>1470</v>
      </c>
      <c r="H33" s="197">
        <f>'20（長野）2008'!$E18</f>
        <v>1440</v>
      </c>
      <c r="I33" s="197">
        <f>'21（長野）2009'!$E18</f>
        <v>1430</v>
      </c>
      <c r="J33" s="197">
        <f>'22（長野）2010'!$E18</f>
        <v>1420</v>
      </c>
      <c r="K33" s="197">
        <f>'23（長野）2011'!$E18</f>
        <v>1420</v>
      </c>
      <c r="L33" s="197">
        <f>'24（長野）2012'!$E18</f>
        <v>1410</v>
      </c>
      <c r="M33" s="197">
        <f>'25（長野）2013'!$E18</f>
        <v>1410</v>
      </c>
      <c r="N33" s="197">
        <f>'26（長野）2014'!$E18</f>
        <v>1410</v>
      </c>
      <c r="O33" s="197">
        <f>'27（長野）2015'!$E18</f>
        <v>1400</v>
      </c>
      <c r="P33" s="197">
        <f>'28（長野）2016'!$E18</f>
        <v>1390</v>
      </c>
      <c r="Q33" s="197">
        <f>'29（長野）2017'!$E18</f>
        <v>1390</v>
      </c>
      <c r="R33" s="197">
        <f>'30（長野）2018'!$E18</f>
        <v>1380</v>
      </c>
      <c r="S33" s="197">
        <f>'R1（長野）2019'!$E18</f>
        <v>1380</v>
      </c>
      <c r="T33" s="197">
        <f>'R2（長野）2020'!$E18</f>
        <v>1370</v>
      </c>
      <c r="U33" s="197">
        <f>'R3（長野）2021'!$E18</f>
        <v>1370</v>
      </c>
      <c r="V33" s="197">
        <f>'R4（長野）2022'!$E18</f>
        <v>1370</v>
      </c>
      <c r="W33" s="197">
        <f>'R5（長野）2023'!$E18</f>
        <v>1360</v>
      </c>
      <c r="X33" s="197">
        <f>'R6（長野）2024'!$E18</f>
        <v>1360</v>
      </c>
    </row>
    <row r="34" spans="1:24" x14ac:dyDescent="0.15">
      <c r="A34">
        <v>11000</v>
      </c>
      <c r="B34" s="63">
        <v>211</v>
      </c>
      <c r="C34" s="177" t="s">
        <v>123</v>
      </c>
      <c r="D34" s="197"/>
      <c r="E34" s="197">
        <f>'17（長野）2005'!E19</f>
        <v>660</v>
      </c>
      <c r="F34" s="197">
        <f>'18（長野）2006'!$E19</f>
        <v>646</v>
      </c>
      <c r="G34" s="197">
        <f>'19（長野）2007'!$E19</f>
        <v>643</v>
      </c>
      <c r="H34" s="197">
        <f>'20（長野）2008'!$E19</f>
        <v>628</v>
      </c>
      <c r="I34" s="197">
        <f>'21（長野）2009'!$E19</f>
        <v>627</v>
      </c>
      <c r="J34" s="197">
        <f>'22（長野）2010'!$E19</f>
        <v>622</v>
      </c>
      <c r="K34" s="197">
        <f>'23（長野）2011'!$E19</f>
        <v>619</v>
      </c>
      <c r="L34" s="197">
        <f>'24（長野）2012'!$E19</f>
        <v>619</v>
      </c>
      <c r="M34" s="197">
        <f>'25（長野）2013'!$E19</f>
        <v>613</v>
      </c>
      <c r="N34" s="197">
        <f>'26（長野）2014'!$E19</f>
        <v>607</v>
      </c>
      <c r="O34" s="197">
        <f>'27（長野）2015'!$E19</f>
        <v>604</v>
      </c>
      <c r="P34" s="197">
        <f>'28（長野）2016'!$E19</f>
        <v>598</v>
      </c>
      <c r="Q34" s="197">
        <f>'29（長野）2017'!$E19</f>
        <v>595</v>
      </c>
      <c r="R34" s="197">
        <f>'30（長野）2018'!$E19</f>
        <v>599</v>
      </c>
      <c r="S34" s="197">
        <f>'R1（長野）2019'!$E19</f>
        <v>596</v>
      </c>
      <c r="T34" s="197">
        <f>'R2（長野）2020'!$E19</f>
        <v>596</v>
      </c>
      <c r="U34" s="197">
        <f>'R3（長野）2021'!$E19</f>
        <v>596</v>
      </c>
      <c r="V34" s="197">
        <f>'R4（長野）2022'!$E19</f>
        <v>596</v>
      </c>
      <c r="W34" s="197">
        <f>'R5（長野）2023'!$E19</f>
        <v>581</v>
      </c>
      <c r="X34" s="197">
        <f>'R6（長野）2024'!$E19</f>
        <v>571</v>
      </c>
    </row>
    <row r="35" spans="1:24" x14ac:dyDescent="0.15">
      <c r="B35" s="217">
        <v>211</v>
      </c>
      <c r="C35" s="140" t="s">
        <v>123</v>
      </c>
      <c r="D35" s="198">
        <f>'16（長野）2004'!E19</f>
        <v>452</v>
      </c>
      <c r="E35" s="197"/>
      <c r="F35" s="197"/>
      <c r="G35" s="197"/>
      <c r="H35" s="197"/>
      <c r="I35" s="197"/>
      <c r="J35" s="197"/>
      <c r="K35" s="197"/>
      <c r="L35" s="197"/>
      <c r="M35" s="197"/>
      <c r="N35" s="197"/>
      <c r="O35" s="197"/>
      <c r="P35" s="197"/>
      <c r="Q35" s="197"/>
      <c r="R35" s="197"/>
      <c r="S35" s="197"/>
      <c r="T35" s="197"/>
      <c r="U35" s="197"/>
      <c r="V35" s="197"/>
      <c r="W35" s="197"/>
      <c r="X35" s="197"/>
    </row>
    <row r="36" spans="1:24" x14ac:dyDescent="0.15">
      <c r="B36" s="218">
        <v>601</v>
      </c>
      <c r="C36" s="219" t="s">
        <v>222</v>
      </c>
      <c r="D36" s="198">
        <f>'16（長野）2004'!E118</f>
        <v>232</v>
      </c>
      <c r="E36" s="197"/>
      <c r="F36" s="197"/>
      <c r="G36" s="197"/>
      <c r="H36" s="197"/>
      <c r="I36" s="197"/>
      <c r="J36" s="197"/>
      <c r="K36" s="197"/>
      <c r="L36" s="197"/>
      <c r="M36" s="197"/>
      <c r="N36" s="197"/>
      <c r="O36" s="197"/>
      <c r="P36" s="197"/>
      <c r="Q36" s="197"/>
      <c r="R36" s="197"/>
      <c r="S36" s="197"/>
      <c r="T36" s="197"/>
      <c r="U36" s="197"/>
      <c r="V36" s="197"/>
      <c r="W36" s="197"/>
      <c r="X36" s="197"/>
    </row>
    <row r="37" spans="1:24" x14ac:dyDescent="0.15">
      <c r="A37">
        <v>12000</v>
      </c>
      <c r="B37" s="195">
        <v>212</v>
      </c>
      <c r="C37" s="177" t="s">
        <v>124</v>
      </c>
      <c r="D37" s="197"/>
      <c r="E37" s="197">
        <f>'17（長野）2005'!E20</f>
        <v>2260</v>
      </c>
      <c r="F37" s="197">
        <f>'18（長野）2006'!$E20</f>
        <v>2250</v>
      </c>
      <c r="G37" s="197">
        <f>'19（長野）2007'!$E20</f>
        <v>2250</v>
      </c>
      <c r="H37" s="197">
        <f>'20（長野）2008'!$E20</f>
        <v>2250</v>
      </c>
      <c r="I37" s="197">
        <f>'21（長野）2009'!$E20</f>
        <v>2250</v>
      </c>
      <c r="J37" s="197">
        <f>'22（長野）2010'!$E20</f>
        <v>2240</v>
      </c>
      <c r="K37" s="197">
        <f>'23（長野）2011'!$E20</f>
        <v>2240</v>
      </c>
      <c r="L37" s="197">
        <f>'24（長野）2012'!$E20</f>
        <v>2240</v>
      </c>
      <c r="M37" s="197">
        <f>'25（長野）2013'!$E20</f>
        <v>2230</v>
      </c>
      <c r="N37" s="197">
        <f>'26（長野）2014'!$E20</f>
        <v>2230</v>
      </c>
      <c r="O37" s="197">
        <f>'27（長野）2015'!$E20</f>
        <v>2210</v>
      </c>
      <c r="P37" s="197">
        <f>'28（長野）2016'!$E20</f>
        <v>2180</v>
      </c>
      <c r="Q37" s="197">
        <f>'29（長野）2017'!$E20</f>
        <v>2160</v>
      </c>
      <c r="R37" s="197">
        <f>'30（長野）2018'!$E20</f>
        <v>2130</v>
      </c>
      <c r="S37" s="197">
        <f>'R1（長野）2019'!$E20</f>
        <v>2100</v>
      </c>
      <c r="T37" s="197">
        <f>'R2（長野）2020'!$E20</f>
        <v>2070</v>
      </c>
      <c r="U37" s="197">
        <f>'R3（長野）2021'!$E20</f>
        <v>2070</v>
      </c>
      <c r="V37" s="197">
        <f>'R4（長野）2022'!$E20</f>
        <v>2060</v>
      </c>
      <c r="W37" s="197">
        <f>'R5（長野）2023'!$E20</f>
        <v>2050</v>
      </c>
      <c r="X37" s="197">
        <f>'R6（長野）2024'!$E20</f>
        <v>2040</v>
      </c>
    </row>
    <row r="38" spans="1:24" x14ac:dyDescent="0.15">
      <c r="B38" s="220">
        <v>212</v>
      </c>
      <c r="C38" s="157" t="s">
        <v>124</v>
      </c>
      <c r="D38" s="198">
        <f>'16（長野）2004'!E20</f>
        <v>2080</v>
      </c>
      <c r="E38" s="197"/>
      <c r="F38" s="197"/>
      <c r="G38" s="197"/>
      <c r="H38" s="197"/>
      <c r="I38" s="197"/>
      <c r="J38" s="197"/>
      <c r="K38" s="197"/>
      <c r="L38" s="197"/>
      <c r="M38" s="197"/>
      <c r="N38" s="197"/>
      <c r="O38" s="197"/>
      <c r="P38" s="197"/>
      <c r="Q38" s="197"/>
      <c r="R38" s="197"/>
      <c r="S38" s="197"/>
      <c r="T38" s="197"/>
      <c r="U38" s="197"/>
      <c r="V38" s="197"/>
      <c r="W38" s="197"/>
      <c r="X38" s="197"/>
    </row>
    <row r="39" spans="1:24" x14ac:dyDescent="0.15">
      <c r="B39" s="220">
        <v>483</v>
      </c>
      <c r="C39" s="157" t="s">
        <v>206</v>
      </c>
      <c r="D39" s="198">
        <f>'16（長野）2004'!E102</f>
        <v>52</v>
      </c>
      <c r="E39" s="197"/>
      <c r="F39" s="197"/>
      <c r="G39" s="197"/>
      <c r="H39" s="197"/>
      <c r="I39" s="197"/>
      <c r="J39" s="197"/>
      <c r="K39" s="197"/>
      <c r="L39" s="197"/>
      <c r="M39" s="197"/>
      <c r="N39" s="197"/>
      <c r="O39" s="197"/>
      <c r="P39" s="197"/>
      <c r="Q39" s="197"/>
      <c r="R39" s="197"/>
      <c r="S39" s="197"/>
      <c r="T39" s="197"/>
      <c r="U39" s="197"/>
      <c r="V39" s="197"/>
      <c r="W39" s="197"/>
      <c r="X39" s="197"/>
    </row>
    <row r="40" spans="1:24" x14ac:dyDescent="0.15">
      <c r="B40" s="221">
        <v>484</v>
      </c>
      <c r="C40" s="222" t="s">
        <v>207</v>
      </c>
      <c r="D40" s="198">
        <f>'16（長野）2004'!E103</f>
        <v>123</v>
      </c>
      <c r="E40" s="197"/>
      <c r="F40" s="197"/>
      <c r="G40" s="197"/>
      <c r="H40" s="197"/>
      <c r="I40" s="197"/>
      <c r="J40" s="197"/>
      <c r="K40" s="197"/>
      <c r="L40" s="197"/>
      <c r="M40" s="197"/>
      <c r="N40" s="197"/>
      <c r="O40" s="197"/>
      <c r="P40" s="197"/>
      <c r="Q40" s="197"/>
      <c r="R40" s="197"/>
      <c r="S40" s="197"/>
      <c r="T40" s="197"/>
      <c r="U40" s="197"/>
      <c r="V40" s="197"/>
      <c r="W40" s="197"/>
      <c r="X40" s="197"/>
    </row>
    <row r="41" spans="1:24" x14ac:dyDescent="0.15">
      <c r="A41">
        <v>13000</v>
      </c>
      <c r="B41" s="71">
        <v>213</v>
      </c>
      <c r="C41" s="72" t="s">
        <v>125</v>
      </c>
      <c r="D41" s="197">
        <f>'16（長野）2004'!E21</f>
        <v>1950</v>
      </c>
      <c r="E41" s="197">
        <f>'17（長野）2005'!E21</f>
        <v>1930</v>
      </c>
      <c r="F41" s="197">
        <f>'18（長野）2006'!$E21</f>
        <v>1900</v>
      </c>
      <c r="G41" s="197">
        <f>'19（長野）2007'!$E21</f>
        <v>1890</v>
      </c>
      <c r="H41" s="197">
        <f>'20（長野）2008'!$E21</f>
        <v>1880</v>
      </c>
      <c r="I41" s="197">
        <f>'21（長野）2009'!$E21</f>
        <v>1880</v>
      </c>
      <c r="J41" s="197">
        <f>'22（長野）2010'!$E21</f>
        <v>1870</v>
      </c>
      <c r="K41" s="197">
        <f>'23（長野）2011'!$E21</f>
        <v>1870</v>
      </c>
      <c r="L41" s="197">
        <f>'24（長野）2012'!$E21</f>
        <v>1860</v>
      </c>
      <c r="M41" s="197">
        <f>'25（長野）2013'!$E21</f>
        <v>1860</v>
      </c>
      <c r="N41" s="197">
        <f>'26（長野）2014'!$E21</f>
        <v>1860</v>
      </c>
      <c r="O41" s="197">
        <f>'27（長野）2015'!$E21</f>
        <v>1850</v>
      </c>
      <c r="P41" s="197">
        <f>'28（長野）2016'!$E21</f>
        <v>1850</v>
      </c>
      <c r="Q41" s="197">
        <f>'29（長野）2017'!$E21</f>
        <v>1840</v>
      </c>
      <c r="R41" s="197">
        <f>'30（長野）2018'!$E21</f>
        <v>1840</v>
      </c>
      <c r="S41" s="197">
        <f>'R1（長野）2019'!$E21</f>
        <v>1840</v>
      </c>
      <c r="T41" s="197">
        <f>'R2（長野）2020'!$E21</f>
        <v>1810</v>
      </c>
      <c r="U41" s="197">
        <f>'R3（長野）2021'!$E21</f>
        <v>1800</v>
      </c>
      <c r="V41" s="197">
        <f>'R4（長野）2022'!$E21</f>
        <v>1790</v>
      </c>
      <c r="W41" s="197">
        <f>'R5（長野）2023'!$E21</f>
        <v>1750</v>
      </c>
      <c r="X41" s="197">
        <f>'R6（長野）2024'!$E21</f>
        <v>1730</v>
      </c>
    </row>
    <row r="42" spans="1:24" x14ac:dyDescent="0.15">
      <c r="A42">
        <v>14000</v>
      </c>
      <c r="B42" s="71">
        <v>214</v>
      </c>
      <c r="C42" s="72" t="s">
        <v>126</v>
      </c>
      <c r="D42" s="197">
        <f>'16（長野）2004'!E22</f>
        <v>1600</v>
      </c>
      <c r="E42" s="197">
        <f>'17（長野）2005'!E22</f>
        <v>1590</v>
      </c>
      <c r="F42" s="197">
        <f>'18（長野）2006'!$E22</f>
        <v>1550</v>
      </c>
      <c r="G42" s="197">
        <f>'19（長野）2007'!$E22</f>
        <v>1530</v>
      </c>
      <c r="H42" s="197">
        <f>'20（長野）2008'!$E22</f>
        <v>1480</v>
      </c>
      <c r="I42" s="197">
        <f>'21（長野）2009'!$E22</f>
        <v>1470</v>
      </c>
      <c r="J42" s="197">
        <f>'22（長野）2010'!$E22</f>
        <v>1460</v>
      </c>
      <c r="K42" s="197">
        <f>'23（長野）2011'!$E22</f>
        <v>1460</v>
      </c>
      <c r="L42" s="197">
        <f>'24（長野）2012'!$E22</f>
        <v>1440</v>
      </c>
      <c r="M42" s="197">
        <f>'25（長野）2013'!$E22</f>
        <v>1420</v>
      </c>
      <c r="N42" s="197">
        <f>'26（長野）2014'!$E22</f>
        <v>1410</v>
      </c>
      <c r="O42" s="197">
        <f>'27（長野）2015'!$E22</f>
        <v>1400</v>
      </c>
      <c r="P42" s="197">
        <f>'28（長野）2016'!$E22</f>
        <v>1390</v>
      </c>
      <c r="Q42" s="197">
        <f>'29（長野）2017'!$E22</f>
        <v>1380</v>
      </c>
      <c r="R42" s="197">
        <f>'30（長野）2018'!$E22</f>
        <v>1350</v>
      </c>
      <c r="S42" s="197">
        <f>'R1（長野）2019'!$E22</f>
        <v>1330</v>
      </c>
      <c r="T42" s="197">
        <f>'R2（長野）2020'!$E22</f>
        <v>1330</v>
      </c>
      <c r="U42" s="197">
        <f>'R3（長野）2021'!$E22</f>
        <v>1340</v>
      </c>
      <c r="V42" s="197">
        <f>'R4（長野）2022'!$E22</f>
        <v>1340</v>
      </c>
      <c r="W42" s="197">
        <f>'R5（長野）2023'!$E22</f>
        <v>1340</v>
      </c>
      <c r="X42" s="197">
        <f>'R6（長野）2024'!$E22</f>
        <v>1340</v>
      </c>
    </row>
    <row r="43" spans="1:24" x14ac:dyDescent="0.15">
      <c r="A43">
        <v>15000</v>
      </c>
      <c r="B43" s="63">
        <v>215</v>
      </c>
      <c r="C43" s="177" t="s">
        <v>127</v>
      </c>
      <c r="D43" s="197"/>
      <c r="E43" s="197">
        <f>'17（長野）2005'!E23</f>
        <v>1140</v>
      </c>
      <c r="F43" s="197">
        <f>'18（長野）2006'!$E23</f>
        <v>1130</v>
      </c>
      <c r="G43" s="197">
        <f>'19（長野）2007'!$E23</f>
        <v>1120</v>
      </c>
      <c r="H43" s="197">
        <f>'20（長野）2008'!$E23</f>
        <v>1120</v>
      </c>
      <c r="I43" s="197">
        <f>'21（長野）2009'!$E23</f>
        <v>1110</v>
      </c>
      <c r="J43" s="197">
        <f>'22（長野）2010'!$E23</f>
        <v>1110</v>
      </c>
      <c r="K43" s="197">
        <f>'23（長野）2011'!$E23</f>
        <v>1110</v>
      </c>
      <c r="L43" s="197">
        <f>'24（長野）2012'!$E23</f>
        <v>1100</v>
      </c>
      <c r="M43" s="197">
        <f>'25（長野）2013'!$E23</f>
        <v>1090</v>
      </c>
      <c r="N43" s="197">
        <f>'26（長野）2014'!$E23</f>
        <v>1080</v>
      </c>
      <c r="O43" s="197">
        <f>'27（長野）2015'!$E23</f>
        <v>1050</v>
      </c>
      <c r="P43" s="197">
        <f>'28（長野）2016'!$E23</f>
        <v>1040</v>
      </c>
      <c r="Q43" s="197">
        <f>'29（長野）2017'!$E23</f>
        <v>1020</v>
      </c>
      <c r="R43" s="197">
        <f>'30（長野）2018'!$E23</f>
        <v>996</v>
      </c>
      <c r="S43" s="197">
        <f>'R1（長野）2019'!$E23</f>
        <v>964</v>
      </c>
      <c r="T43" s="197">
        <f>'R2（長野）2020'!$E23</f>
        <v>935</v>
      </c>
      <c r="U43" s="197">
        <f>'R3（長野）2021'!$E23</f>
        <v>923</v>
      </c>
      <c r="V43" s="197">
        <f>'R4（長野）2022'!$E23</f>
        <v>916</v>
      </c>
      <c r="W43" s="197">
        <f>'R5（長野）2023'!$E23</f>
        <v>910</v>
      </c>
      <c r="X43" s="197">
        <f>'R6（長野）2024'!$E23</f>
        <v>903</v>
      </c>
    </row>
    <row r="44" spans="1:24" x14ac:dyDescent="0.15">
      <c r="B44" s="223">
        <v>215</v>
      </c>
      <c r="C44" s="142" t="s">
        <v>127</v>
      </c>
      <c r="D44" s="198">
        <f>'16（長野）2004'!E23</f>
        <v>1150</v>
      </c>
      <c r="E44" s="197"/>
      <c r="F44" s="197"/>
      <c r="G44" s="197"/>
      <c r="H44" s="197"/>
      <c r="I44" s="197"/>
      <c r="J44" s="197"/>
      <c r="K44" s="197"/>
      <c r="L44" s="197"/>
      <c r="M44" s="197"/>
      <c r="N44" s="197"/>
      <c r="O44" s="197"/>
      <c r="P44" s="197"/>
      <c r="Q44" s="197"/>
      <c r="R44" s="197"/>
      <c r="S44" s="197"/>
      <c r="T44" s="197"/>
      <c r="U44" s="197"/>
      <c r="V44" s="197"/>
      <c r="W44" s="197"/>
      <c r="X44" s="197"/>
    </row>
    <row r="45" spans="1:24" x14ac:dyDescent="0.15">
      <c r="B45" s="224">
        <v>424</v>
      </c>
      <c r="C45" s="225" t="s">
        <v>180</v>
      </c>
      <c r="D45" s="198">
        <f>'16（長野）2004'!E76</f>
        <v>7</v>
      </c>
      <c r="E45" s="197"/>
      <c r="F45" s="197"/>
      <c r="G45" s="197"/>
      <c r="H45" s="197"/>
      <c r="I45" s="197"/>
      <c r="J45" s="197"/>
      <c r="K45" s="197"/>
      <c r="L45" s="197"/>
      <c r="M45" s="197"/>
      <c r="N45" s="197"/>
      <c r="O45" s="197"/>
      <c r="P45" s="197"/>
      <c r="Q45" s="197"/>
      <c r="R45" s="197"/>
      <c r="S45" s="197"/>
      <c r="T45" s="197"/>
      <c r="U45" s="197"/>
      <c r="V45" s="197"/>
      <c r="W45" s="197"/>
      <c r="X45" s="197"/>
    </row>
    <row r="46" spans="1:24" x14ac:dyDescent="0.15">
      <c r="A46">
        <v>16000</v>
      </c>
      <c r="B46" s="204">
        <v>217</v>
      </c>
      <c r="C46" s="194" t="s">
        <v>128</v>
      </c>
      <c r="D46" s="197"/>
      <c r="E46" s="197">
        <f>'17（長野）2005'!E24</f>
        <v>4110</v>
      </c>
      <c r="F46" s="197">
        <f>'18（長野）2006'!$E24</f>
        <v>4090</v>
      </c>
      <c r="G46" s="197">
        <f>'19（長野）2007'!$E24</f>
        <v>4050</v>
      </c>
      <c r="H46" s="197">
        <f>'20（長野）2008'!$E24</f>
        <v>4020</v>
      </c>
      <c r="I46" s="197">
        <f>'21（長野）2009'!$E24</f>
        <v>4010</v>
      </c>
      <c r="J46" s="197">
        <f>'22（長野）2010'!$E24</f>
        <v>4010</v>
      </c>
      <c r="K46" s="197">
        <f>'23（長野）2011'!$E24</f>
        <v>4000</v>
      </c>
      <c r="L46" s="197">
        <f>'24（長野）2012'!$E24</f>
        <v>3990</v>
      </c>
      <c r="M46" s="197">
        <f>'25（長野）2013'!$E24</f>
        <v>3940</v>
      </c>
      <c r="N46" s="197">
        <f>'26（長野）2014'!$E24</f>
        <v>3940</v>
      </c>
      <c r="O46" s="197">
        <f>'27（長野）2015'!$E24</f>
        <v>3910</v>
      </c>
      <c r="P46" s="197">
        <f>'28（長野）2016'!$E24</f>
        <v>3880</v>
      </c>
      <c r="Q46" s="197">
        <f>'29（長野）2017'!$E24</f>
        <v>3870</v>
      </c>
      <c r="R46" s="197">
        <f>'30（長野）2018'!$E24</f>
        <v>3860</v>
      </c>
      <c r="S46" s="197">
        <f>'R1（長野）2019'!$E24</f>
        <v>3860</v>
      </c>
      <c r="T46" s="197">
        <f>'R2（長野）2020'!$E24</f>
        <v>3780</v>
      </c>
      <c r="U46" s="197">
        <f>'R3（長野）2021'!$E24</f>
        <v>3830</v>
      </c>
      <c r="V46" s="197">
        <f>'R4（長野）2022'!$E24</f>
        <v>3830</v>
      </c>
      <c r="W46" s="197">
        <f>'R5（長野）2023'!$E24</f>
        <v>3820</v>
      </c>
      <c r="X46" s="197">
        <f>'R6（長野）2024'!$E24</f>
        <v>3780</v>
      </c>
    </row>
    <row r="47" spans="1:24" x14ac:dyDescent="0.15">
      <c r="B47" s="226">
        <v>217</v>
      </c>
      <c r="C47" s="144" t="s">
        <v>128</v>
      </c>
      <c r="D47" s="198">
        <f>'16（長野）2004'!E24</f>
        <v>2310</v>
      </c>
      <c r="E47" s="198"/>
      <c r="F47" s="197"/>
      <c r="G47" s="197"/>
      <c r="H47" s="197"/>
      <c r="I47" s="197"/>
      <c r="J47" s="197"/>
      <c r="K47" s="197"/>
      <c r="L47" s="197"/>
      <c r="M47" s="197"/>
      <c r="N47" s="197"/>
      <c r="O47" s="197"/>
      <c r="P47" s="197"/>
      <c r="Q47" s="197"/>
      <c r="R47" s="197"/>
      <c r="S47" s="197"/>
      <c r="T47" s="197"/>
      <c r="U47" s="197"/>
      <c r="V47" s="197"/>
      <c r="W47" s="197"/>
      <c r="X47" s="197"/>
    </row>
    <row r="48" spans="1:24" x14ac:dyDescent="0.15">
      <c r="B48" s="226">
        <v>301</v>
      </c>
      <c r="C48" s="144" t="s">
        <v>131</v>
      </c>
      <c r="D48" s="198">
        <f>'16（長野）2004'!E27</f>
        <v>496</v>
      </c>
      <c r="E48" s="198"/>
      <c r="F48" s="197"/>
      <c r="G48" s="197"/>
      <c r="H48" s="197"/>
      <c r="I48" s="197"/>
      <c r="J48" s="197"/>
      <c r="K48" s="197"/>
      <c r="L48" s="197"/>
      <c r="M48" s="197"/>
      <c r="N48" s="197"/>
      <c r="O48" s="197"/>
      <c r="P48" s="197"/>
      <c r="Q48" s="197"/>
      <c r="R48" s="197"/>
      <c r="S48" s="197"/>
      <c r="T48" s="197"/>
      <c r="U48" s="197"/>
      <c r="V48" s="197"/>
      <c r="W48" s="197"/>
      <c r="X48" s="197"/>
    </row>
    <row r="49" spans="1:24" x14ac:dyDescent="0.15">
      <c r="B49" s="226">
        <v>322</v>
      </c>
      <c r="C49" s="144" t="s">
        <v>139</v>
      </c>
      <c r="D49" s="198">
        <f>'16（長野）2004'!E35</f>
        <v>807</v>
      </c>
      <c r="E49" s="198"/>
      <c r="F49" s="197"/>
      <c r="G49" s="197"/>
      <c r="H49" s="197"/>
      <c r="I49" s="197"/>
      <c r="J49" s="197"/>
      <c r="K49" s="197"/>
      <c r="L49" s="197"/>
      <c r="M49" s="197"/>
      <c r="N49" s="197"/>
      <c r="O49" s="197"/>
      <c r="P49" s="197"/>
      <c r="Q49" s="197"/>
      <c r="R49" s="197"/>
      <c r="S49" s="197"/>
      <c r="T49" s="197"/>
      <c r="U49" s="197"/>
      <c r="V49" s="197"/>
      <c r="W49" s="197"/>
      <c r="X49" s="197"/>
    </row>
    <row r="50" spans="1:24" x14ac:dyDescent="0.15">
      <c r="B50" s="227">
        <v>325</v>
      </c>
      <c r="C50" s="228" t="s">
        <v>142</v>
      </c>
      <c r="D50" s="198">
        <f>'16（長野）2004'!E38</f>
        <v>504</v>
      </c>
      <c r="E50" s="198"/>
      <c r="F50" s="197"/>
      <c r="G50" s="197"/>
      <c r="H50" s="197"/>
      <c r="I50" s="197"/>
      <c r="J50" s="197"/>
      <c r="K50" s="197"/>
      <c r="L50" s="197"/>
      <c r="M50" s="197"/>
      <c r="N50" s="197"/>
      <c r="O50" s="197"/>
      <c r="P50" s="197"/>
      <c r="Q50" s="197"/>
      <c r="R50" s="197"/>
      <c r="S50" s="197"/>
      <c r="T50" s="197"/>
      <c r="U50" s="197"/>
      <c r="V50" s="197"/>
      <c r="W50" s="197"/>
      <c r="X50" s="197"/>
    </row>
    <row r="51" spans="1:24" x14ac:dyDescent="0.15">
      <c r="A51">
        <v>17000</v>
      </c>
      <c r="B51" s="71">
        <v>218</v>
      </c>
      <c r="C51" s="72" t="s">
        <v>129</v>
      </c>
      <c r="D51" s="197">
        <f>'16（長野）2004'!E25</f>
        <v>880</v>
      </c>
      <c r="E51" s="197">
        <f>'17（長野）2005'!E25</f>
        <v>875</v>
      </c>
      <c r="F51" s="197">
        <f>'18（長野）2006'!$E25</f>
        <v>869</v>
      </c>
      <c r="G51" s="197">
        <f>'19（長野）2007'!$E25</f>
        <v>866</v>
      </c>
      <c r="H51" s="197">
        <f>'20（長野）2008'!$E25</f>
        <v>861</v>
      </c>
      <c r="I51" s="197">
        <f>'21（長野）2009'!$E25</f>
        <v>858</v>
      </c>
      <c r="J51" s="197">
        <f>'22（長野）2010'!$E25</f>
        <v>855</v>
      </c>
      <c r="K51" s="197">
        <f>'23（長野）2011'!$E25</f>
        <v>853</v>
      </c>
      <c r="L51" s="197">
        <f>'24（長野）2012'!$E25</f>
        <v>850</v>
      </c>
      <c r="M51" s="197">
        <f>'25（長野）2013'!$E25</f>
        <v>848</v>
      </c>
      <c r="N51" s="197">
        <f>'26（長野）2014'!$E25</f>
        <v>841</v>
      </c>
      <c r="O51" s="197">
        <f>'27（長野）2015'!$E25</f>
        <v>835</v>
      </c>
      <c r="P51" s="197">
        <f>'28（長野）2016'!$E25</f>
        <v>830</v>
      </c>
      <c r="Q51" s="197">
        <f>'29（長野）2017'!$E25</f>
        <v>827</v>
      </c>
      <c r="R51" s="197">
        <f>'30（長野）2018'!$E25</f>
        <v>826</v>
      </c>
      <c r="S51" s="197">
        <f>'R1（長野）2019'!$E25</f>
        <v>827</v>
      </c>
      <c r="T51" s="197">
        <f>'R2（長野）2020'!$E25</f>
        <v>823</v>
      </c>
      <c r="U51" s="197">
        <f>'R3（長野）2021'!$E25</f>
        <v>821</v>
      </c>
      <c r="V51" s="197">
        <f>'R4（長野）2022'!$E25</f>
        <v>811</v>
      </c>
      <c r="W51" s="197">
        <f>'R5（長野）2023'!$E25</f>
        <v>801</v>
      </c>
      <c r="X51" s="197">
        <f>'R6（長野）2024'!$E25</f>
        <v>791</v>
      </c>
    </row>
    <row r="52" spans="1:24" x14ac:dyDescent="0.15">
      <c r="A52">
        <v>18000</v>
      </c>
      <c r="B52" s="71">
        <v>219</v>
      </c>
      <c r="C52" s="72" t="s">
        <v>130</v>
      </c>
      <c r="D52" s="197">
        <f>'16（長野）2004'!E26</f>
        <v>1160</v>
      </c>
      <c r="E52" s="197">
        <f>'17（長野）2005'!E26</f>
        <v>1160</v>
      </c>
      <c r="F52" s="197">
        <f>'18（長野）2006'!$E26</f>
        <v>1160</v>
      </c>
      <c r="G52" s="197">
        <f>'19（長野）2007'!$E26</f>
        <v>1150</v>
      </c>
      <c r="H52" s="197">
        <f>'20（長野）2008'!$E26</f>
        <v>1140</v>
      </c>
      <c r="I52" s="197">
        <f>'21（長野）2009'!$E26</f>
        <v>1140</v>
      </c>
      <c r="J52" s="197">
        <f>'22（長野）2010'!$E26</f>
        <v>1140</v>
      </c>
      <c r="K52" s="197">
        <f>'23（長野）2011'!$E26</f>
        <v>1140</v>
      </c>
      <c r="L52" s="197">
        <f>'24（長野）2012'!$E26</f>
        <v>1140</v>
      </c>
      <c r="M52" s="197">
        <f>'25（長野）2013'!$E26</f>
        <v>1120</v>
      </c>
      <c r="N52" s="197">
        <f>'26（長野）2014'!$E26</f>
        <v>1120</v>
      </c>
      <c r="O52" s="197">
        <f>'27（長野）2015'!$E26</f>
        <v>1110</v>
      </c>
      <c r="P52" s="197">
        <f>'28（長野）2016'!$E26</f>
        <v>1110</v>
      </c>
      <c r="Q52" s="197">
        <f>'29（長野）2017'!$E26</f>
        <v>1100</v>
      </c>
      <c r="R52" s="197">
        <f>'30（長野）2018'!$E26</f>
        <v>1100</v>
      </c>
      <c r="S52" s="197">
        <f>'R1（長野）2019'!$E26</f>
        <v>1090</v>
      </c>
      <c r="T52" s="197">
        <f>'R2（長野）2020'!$E26</f>
        <v>1080</v>
      </c>
      <c r="U52" s="197">
        <f>'R3（長野）2021'!$E26</f>
        <v>1090</v>
      </c>
      <c r="V52" s="197">
        <f>'R4（長野）2022'!$E26</f>
        <v>1090</v>
      </c>
      <c r="W52" s="197">
        <f>'R5（長野）2023'!$E26</f>
        <v>1090</v>
      </c>
      <c r="X52" s="197">
        <f>'R6（長野）2024'!$E26</f>
        <v>1070</v>
      </c>
    </row>
    <row r="53" spans="1:24" x14ac:dyDescent="0.15">
      <c r="A53">
        <v>19000</v>
      </c>
      <c r="B53" s="63">
        <v>220</v>
      </c>
      <c r="C53" s="177" t="s">
        <v>225</v>
      </c>
      <c r="D53" s="197"/>
      <c r="E53" s="197">
        <f>'17（長野）2005'!E27</f>
        <v>5600</v>
      </c>
      <c r="F53" s="197">
        <f>'18（長野）2006'!E$27</f>
        <v>5590</v>
      </c>
      <c r="G53" s="197">
        <f>'19（長野）2007'!E$27</f>
        <v>5580</v>
      </c>
      <c r="H53" s="197">
        <f>'20（長野）2008'!E$27</f>
        <v>5480</v>
      </c>
      <c r="I53" s="197">
        <f>'21（長野）2009'!E$27</f>
        <v>5460</v>
      </c>
      <c r="J53" s="197">
        <f>'22（長野）2010'!$E27</f>
        <v>5450</v>
      </c>
      <c r="K53" s="197">
        <f>'23（長野）2011'!$E27</f>
        <v>5440</v>
      </c>
      <c r="L53" s="197">
        <f>'24（長野）2012'!$E27</f>
        <v>5420</v>
      </c>
      <c r="M53" s="197">
        <f>'25（長野）2013'!$E27</f>
        <v>5420</v>
      </c>
      <c r="N53" s="197">
        <f>'26（長野）2014'!$E27</f>
        <v>5400</v>
      </c>
      <c r="O53" s="197">
        <f>'27（長野）2015'!$E27</f>
        <v>5370</v>
      </c>
      <c r="P53" s="197">
        <f>'28（長野）2016'!$E27</f>
        <v>5320</v>
      </c>
      <c r="Q53" s="197">
        <f>'29（長野）2017'!$E27</f>
        <v>5260</v>
      </c>
      <c r="R53" s="197">
        <f>'30（長野）2018'!$E27</f>
        <v>5190</v>
      </c>
      <c r="S53" s="197">
        <f>'R1（長野）2019'!$E27</f>
        <v>5120</v>
      </c>
      <c r="T53" s="197">
        <f>'R2（長野）2020'!$E27</f>
        <v>5040</v>
      </c>
      <c r="U53" s="197">
        <f>'R3（長野）2021'!$E27</f>
        <v>5020</v>
      </c>
      <c r="V53" s="197">
        <f>'R4（長野）2022'!$E27</f>
        <v>4990</v>
      </c>
      <c r="W53" s="197">
        <f>'R5（長野）2023'!$E27</f>
        <v>4970</v>
      </c>
      <c r="X53" s="197">
        <f>'R6（長野）2024'!$E27</f>
        <v>4950</v>
      </c>
    </row>
    <row r="54" spans="1:24" x14ac:dyDescent="0.15">
      <c r="B54" s="229">
        <v>441</v>
      </c>
      <c r="C54" s="147" t="s">
        <v>187</v>
      </c>
      <c r="D54" s="198">
        <f>'16（長野）2004'!E83</f>
        <v>377</v>
      </c>
      <c r="E54" s="197"/>
      <c r="F54" s="197"/>
      <c r="G54" s="197"/>
      <c r="H54" s="197"/>
      <c r="I54" s="197"/>
      <c r="J54" s="197"/>
      <c r="K54" s="197"/>
      <c r="L54" s="197"/>
      <c r="M54" s="197"/>
      <c r="N54" s="197"/>
      <c r="O54" s="197"/>
      <c r="P54" s="197"/>
      <c r="Q54" s="197"/>
      <c r="R54" s="197"/>
      <c r="S54" s="197"/>
      <c r="T54" s="197"/>
      <c r="U54" s="197"/>
      <c r="V54" s="197"/>
      <c r="W54" s="197"/>
      <c r="X54" s="197"/>
    </row>
    <row r="55" spans="1:24" x14ac:dyDescent="0.15">
      <c r="B55" s="229">
        <v>461</v>
      </c>
      <c r="C55" s="147" t="s">
        <v>197</v>
      </c>
      <c r="D55" s="198">
        <f>'16（長野）2004'!E93</f>
        <v>1450</v>
      </c>
      <c r="E55" s="197"/>
      <c r="F55" s="197"/>
      <c r="G55" s="197"/>
      <c r="H55" s="197"/>
      <c r="I55" s="197"/>
      <c r="J55" s="197"/>
      <c r="K55" s="197"/>
      <c r="L55" s="197"/>
      <c r="M55" s="197"/>
      <c r="N55" s="197"/>
      <c r="O55" s="197"/>
      <c r="P55" s="197"/>
      <c r="Q55" s="197"/>
      <c r="R55" s="197"/>
      <c r="S55" s="197"/>
      <c r="T55" s="197"/>
      <c r="U55" s="197"/>
      <c r="V55" s="197"/>
      <c r="W55" s="197"/>
      <c r="X55" s="197"/>
    </row>
    <row r="56" spans="1:24" x14ac:dyDescent="0.15">
      <c r="B56" s="229">
        <v>462</v>
      </c>
      <c r="C56" s="147" t="s">
        <v>198</v>
      </c>
      <c r="D56" s="198">
        <f>'16（長野）2004'!E94</f>
        <v>2030</v>
      </c>
      <c r="E56" s="197"/>
      <c r="F56" s="197"/>
      <c r="G56" s="197"/>
      <c r="H56" s="197"/>
      <c r="I56" s="197"/>
      <c r="J56" s="197"/>
      <c r="K56" s="197"/>
      <c r="L56" s="197"/>
      <c r="M56" s="197"/>
      <c r="N56" s="197"/>
      <c r="O56" s="197"/>
      <c r="P56" s="197"/>
      <c r="Q56" s="197"/>
      <c r="R56" s="197"/>
      <c r="S56" s="197"/>
      <c r="T56" s="197"/>
      <c r="U56" s="197"/>
      <c r="V56" s="197"/>
      <c r="W56" s="197"/>
      <c r="X56" s="197"/>
    </row>
    <row r="57" spans="1:24" x14ac:dyDescent="0.15">
      <c r="B57" s="229">
        <v>466</v>
      </c>
      <c r="C57" s="147" t="s">
        <v>202</v>
      </c>
      <c r="D57" s="198">
        <f>'16（長野）2004'!E98</f>
        <v>921</v>
      </c>
      <c r="E57" s="197"/>
      <c r="F57" s="197"/>
      <c r="G57" s="197"/>
      <c r="H57" s="197"/>
      <c r="I57" s="197"/>
      <c r="J57" s="197"/>
      <c r="K57" s="197"/>
      <c r="L57" s="197"/>
      <c r="M57" s="197"/>
      <c r="N57" s="197"/>
      <c r="O57" s="197"/>
      <c r="P57" s="197"/>
      <c r="Q57" s="197"/>
      <c r="R57" s="197"/>
      <c r="S57" s="197"/>
      <c r="T57" s="197"/>
      <c r="U57" s="197"/>
      <c r="V57" s="197"/>
      <c r="W57" s="197"/>
      <c r="X57" s="197"/>
    </row>
    <row r="58" spans="1:24" x14ac:dyDescent="0.15">
      <c r="B58" s="230">
        <v>467</v>
      </c>
      <c r="C58" s="231" t="s">
        <v>203</v>
      </c>
      <c r="D58" s="198">
        <f>'16（長野）2004'!E99</f>
        <v>835</v>
      </c>
      <c r="E58" s="197"/>
      <c r="F58" s="197"/>
      <c r="G58" s="197"/>
      <c r="H58" s="197"/>
      <c r="I58" s="197"/>
      <c r="J58" s="197"/>
      <c r="K58" s="197"/>
      <c r="L58" s="197"/>
      <c r="M58" s="197"/>
      <c r="N58" s="197"/>
      <c r="O58" s="197"/>
      <c r="P58" s="197"/>
      <c r="Q58" s="197"/>
      <c r="R58" s="197"/>
      <c r="S58" s="197"/>
      <c r="T58" s="197"/>
      <c r="U58" s="197"/>
      <c r="V58" s="197"/>
      <c r="W58" s="197"/>
      <c r="X58" s="197"/>
    </row>
    <row r="59" spans="1:24" x14ac:dyDescent="0.15">
      <c r="A59">
        <v>20000</v>
      </c>
      <c r="B59" s="71">
        <v>303</v>
      </c>
      <c r="C59" s="72" t="s">
        <v>132</v>
      </c>
      <c r="D59" s="197">
        <f>'16（長野）2004'!E28</f>
        <v>217</v>
      </c>
      <c r="E59" s="197">
        <f>'17（長野）2005'!E28</f>
        <v>217</v>
      </c>
      <c r="F59" s="197">
        <f>'18（長野）2006'!E$28</f>
        <v>215</v>
      </c>
      <c r="G59" s="197">
        <f>'19（長野）2007'!E$28</f>
        <v>213</v>
      </c>
      <c r="H59" s="197">
        <f>'20（長野）2008'!E$28</f>
        <v>207</v>
      </c>
      <c r="I59" s="197">
        <f>'21（長野）2009'!E$28</f>
        <v>207</v>
      </c>
      <c r="J59" s="197">
        <f>'22（長野）2010'!$E28</f>
        <v>207</v>
      </c>
      <c r="K59" s="197">
        <f>'23（長野）2011'!$E28</f>
        <v>206</v>
      </c>
      <c r="L59" s="197">
        <f>'24（長野）2012'!$E28</f>
        <v>205</v>
      </c>
      <c r="M59" s="197">
        <f>'25（長野）2013'!$E28</f>
        <v>204</v>
      </c>
      <c r="N59" s="197">
        <f>'26（長野）2014'!$E28</f>
        <v>204</v>
      </c>
      <c r="O59" s="197">
        <f>'27（長野）2015'!$E28</f>
        <v>199</v>
      </c>
      <c r="P59" s="197">
        <f>'28（長野）2016'!$E28</f>
        <v>196</v>
      </c>
      <c r="Q59" s="197">
        <f>'29（長野）2017'!$E28</f>
        <v>193</v>
      </c>
      <c r="R59" s="197">
        <f>'30（長野）2018'!$E28</f>
        <v>189</v>
      </c>
      <c r="S59" s="197">
        <f>'R1（長野）2019'!$E28</f>
        <v>187</v>
      </c>
      <c r="T59" s="197">
        <f>'R2（長野）2020'!$E28</f>
        <v>185</v>
      </c>
      <c r="U59" s="197">
        <f>'R3（長野）2021'!$E28</f>
        <v>180</v>
      </c>
      <c r="V59" s="197">
        <f>'R4（長野）2022'!$E28</f>
        <v>173</v>
      </c>
      <c r="W59" s="197">
        <f>'R5（長野）2023'!$E28</f>
        <v>170</v>
      </c>
      <c r="X59" s="197">
        <f>'R6（長野）2024'!$E28</f>
        <v>164</v>
      </c>
    </row>
    <row r="60" spans="1:24" x14ac:dyDescent="0.15">
      <c r="A60">
        <v>21000</v>
      </c>
      <c r="B60" s="71">
        <v>304</v>
      </c>
      <c r="C60" s="72" t="s">
        <v>133</v>
      </c>
      <c r="D60" s="197">
        <f>'16（長野）2004'!E29</f>
        <v>47</v>
      </c>
      <c r="E60" s="197">
        <f>'17（長野）2005'!E29</f>
        <v>47</v>
      </c>
      <c r="F60" s="197">
        <f>'18（長野）2006'!$E29</f>
        <v>47</v>
      </c>
      <c r="G60" s="197">
        <f>'19（長野）2007'!$E29</f>
        <v>47</v>
      </c>
      <c r="H60" s="197">
        <f>'20（長野）2008'!$E29</f>
        <v>47</v>
      </c>
      <c r="I60" s="197">
        <f>'21（長野）2009'!$E29</f>
        <v>46</v>
      </c>
      <c r="J60" s="197">
        <f>'22（長野）2010'!$E29</f>
        <v>45</v>
      </c>
      <c r="K60" s="197">
        <f>'23（長野）2011'!$E29</f>
        <v>44</v>
      </c>
      <c r="L60" s="197">
        <f>'24（長野）2012'!$E29</f>
        <v>44</v>
      </c>
      <c r="M60" s="197">
        <f>'25（長野）2013'!$E29</f>
        <v>44</v>
      </c>
      <c r="N60" s="197">
        <f>'26（長野）2014'!$E29</f>
        <v>44</v>
      </c>
      <c r="O60" s="197">
        <f>'27（長野）2015'!$E29</f>
        <v>44</v>
      </c>
      <c r="P60" s="197">
        <f>'28（長野）2016'!$E29</f>
        <v>43</v>
      </c>
      <c r="Q60" s="197">
        <f>'29（長野）2017'!$E29</f>
        <v>42</v>
      </c>
      <c r="R60" s="197">
        <f>'30（長野）2018'!$E29</f>
        <v>42</v>
      </c>
      <c r="S60" s="197">
        <f>'R1（長野）2019'!$E29</f>
        <v>42</v>
      </c>
      <c r="T60" s="197">
        <f>'R2（長野）2020'!$E29</f>
        <v>40</v>
      </c>
      <c r="U60" s="197">
        <f>'R3（長野）2021'!$E29</f>
        <v>40</v>
      </c>
      <c r="V60" s="197">
        <f>'R4（長野）2022'!$E29</f>
        <v>38</v>
      </c>
      <c r="W60" s="197">
        <f>'R5（長野）2023'!$E29</f>
        <v>37</v>
      </c>
      <c r="X60" s="197">
        <f>'R6（長野）2024'!$E29</f>
        <v>37</v>
      </c>
    </row>
    <row r="61" spans="1:24" x14ac:dyDescent="0.15">
      <c r="A61">
        <v>22000</v>
      </c>
      <c r="B61" s="71">
        <v>305</v>
      </c>
      <c r="C61" s="72" t="s">
        <v>134</v>
      </c>
      <c r="D61" s="197">
        <f>'16（長野）2004'!E30</f>
        <v>112</v>
      </c>
      <c r="E61" s="197">
        <f>'17（長野）2005'!E30</f>
        <v>112</v>
      </c>
      <c r="F61" s="197">
        <f>'18（長野）2006'!$E30</f>
        <v>112</v>
      </c>
      <c r="G61" s="197">
        <f>'19（長野）2007'!$E30</f>
        <v>112</v>
      </c>
      <c r="H61" s="197">
        <f>'20（長野）2008'!$E30</f>
        <v>112</v>
      </c>
      <c r="I61" s="197">
        <f>'21（長野）2009'!$E30</f>
        <v>112</v>
      </c>
      <c r="J61" s="197">
        <f>'22（長野）2010'!$E30</f>
        <v>112</v>
      </c>
      <c r="K61" s="197">
        <f>'23（長野）2011'!$E30</f>
        <v>111</v>
      </c>
      <c r="L61" s="197">
        <f>'24（長野）2012'!$E30</f>
        <v>111</v>
      </c>
      <c r="M61" s="197">
        <f>'25（長野）2013'!$E30</f>
        <v>111</v>
      </c>
      <c r="N61" s="197">
        <f>'26（長野）2014'!$E30</f>
        <v>111</v>
      </c>
      <c r="O61" s="197">
        <f>'27（長野）2015'!$E30</f>
        <v>109</v>
      </c>
      <c r="P61" s="197">
        <f>'28（長野）2016'!$E30</f>
        <v>109</v>
      </c>
      <c r="Q61" s="197">
        <f>'29（長野）2017'!$E30</f>
        <v>108</v>
      </c>
      <c r="R61" s="197">
        <f>'30（長野）2018'!$E30</f>
        <v>108</v>
      </c>
      <c r="S61" s="197">
        <f>'R1（長野）2019'!$E30</f>
        <v>108</v>
      </c>
      <c r="T61" s="197">
        <f>'R2（長野）2020'!$E30</f>
        <v>107</v>
      </c>
      <c r="U61" s="197">
        <f>'R3（長野）2021'!$E30</f>
        <v>107</v>
      </c>
      <c r="V61" s="197">
        <f>'R4（長野）2022'!$E30</f>
        <v>99</v>
      </c>
      <c r="W61" s="197">
        <f>'R5（長野）2023'!$E30</f>
        <v>92</v>
      </c>
      <c r="X61" s="197">
        <f>'R6（長野）2024'!$E30</f>
        <v>92</v>
      </c>
    </row>
    <row r="62" spans="1:24" x14ac:dyDescent="0.15">
      <c r="A62">
        <v>23000</v>
      </c>
      <c r="B62" s="71">
        <v>306</v>
      </c>
      <c r="C62" s="72" t="s">
        <v>135</v>
      </c>
      <c r="D62" s="197">
        <f>'16（長野）2004'!E31</f>
        <v>52</v>
      </c>
      <c r="E62" s="197">
        <f>'17（長野）2005'!E31</f>
        <v>52</v>
      </c>
      <c r="F62" s="197">
        <f>'18（長野）2006'!$E31</f>
        <v>52</v>
      </c>
      <c r="G62" s="197">
        <f>'19（長野）2007'!$E31</f>
        <v>50</v>
      </c>
      <c r="H62" s="197">
        <f>'20（長野）2008'!$E31</f>
        <v>48</v>
      </c>
      <c r="I62" s="197">
        <f>'21（長野）2009'!$E31</f>
        <v>48</v>
      </c>
      <c r="J62" s="197">
        <f>'22（長野）2010'!$E31</f>
        <v>48</v>
      </c>
      <c r="K62" s="197">
        <f>'23（長野）2011'!$E31</f>
        <v>48</v>
      </c>
      <c r="L62" s="197">
        <f>'24（長野）2012'!$E31</f>
        <v>45</v>
      </c>
      <c r="M62" s="197">
        <f>'25（長野）2013'!$E31</f>
        <v>45</v>
      </c>
      <c r="N62" s="197">
        <f>'26（長野）2014'!$E31</f>
        <v>44</v>
      </c>
      <c r="O62" s="197">
        <f>'27（長野）2015'!$E31</f>
        <v>42</v>
      </c>
      <c r="P62" s="197">
        <f>'28（長野）2016'!$E31</f>
        <v>41</v>
      </c>
      <c r="Q62" s="197">
        <f>'29（長野）2017'!$E31</f>
        <v>40</v>
      </c>
      <c r="R62" s="197">
        <f>'30（長野）2018'!$E31</f>
        <v>41</v>
      </c>
      <c r="S62" s="197">
        <f>'R1（長野）2019'!$E31</f>
        <v>39</v>
      </c>
      <c r="T62" s="197">
        <f>'R2（長野）2020'!$E31</f>
        <v>38</v>
      </c>
      <c r="U62" s="197">
        <f>'R3（長野）2021'!$E31</f>
        <v>36</v>
      </c>
      <c r="V62" s="197">
        <f>'R4（長野）2022'!$E31</f>
        <v>34</v>
      </c>
      <c r="W62" s="197">
        <f>'R5（長野）2023'!$E31</f>
        <v>32</v>
      </c>
      <c r="X62" s="197">
        <f>'R6（長野）2024'!$E31</f>
        <v>29</v>
      </c>
    </row>
    <row r="63" spans="1:24" x14ac:dyDescent="0.15">
      <c r="A63">
        <v>24000</v>
      </c>
      <c r="B63" s="71">
        <v>307</v>
      </c>
      <c r="C63" s="72" t="s">
        <v>136</v>
      </c>
      <c r="D63" s="197">
        <f>'16（長野）2004'!E32</f>
        <v>30</v>
      </c>
      <c r="E63" s="197">
        <f>'17（長野）2005'!E32</f>
        <v>30</v>
      </c>
      <c r="F63" s="197">
        <f>'18（長野）2006'!$E32</f>
        <v>30</v>
      </c>
      <c r="G63" s="197">
        <f>'19（長野）2007'!$E32</f>
        <v>30</v>
      </c>
      <c r="H63" s="197">
        <f>'20（長野）2008'!$E32</f>
        <v>30</v>
      </c>
      <c r="I63" s="197">
        <f>'21（長野）2009'!$E32</f>
        <v>30</v>
      </c>
      <c r="J63" s="197">
        <f>'22（長野）2010'!$E32</f>
        <v>30</v>
      </c>
      <c r="K63" s="197">
        <f>'23（長野）2011'!$E32</f>
        <v>30</v>
      </c>
      <c r="L63" s="197">
        <f>'24（長野）2012'!$E32</f>
        <v>30</v>
      </c>
      <c r="M63" s="197">
        <f>'25（長野）2013'!$E32</f>
        <v>30</v>
      </c>
      <c r="N63" s="197">
        <f>'26（長野）2014'!$E32</f>
        <v>30</v>
      </c>
      <c r="O63" s="197">
        <f>'27（長野）2015'!$E32</f>
        <v>30</v>
      </c>
      <c r="P63" s="197">
        <f>'28（長野）2016'!$E32</f>
        <v>29</v>
      </c>
      <c r="Q63" s="197">
        <f>'29（長野）2017'!$E32</f>
        <v>28</v>
      </c>
      <c r="R63" s="197">
        <f>'30（長野）2018'!$E32</f>
        <v>29</v>
      </c>
      <c r="S63" s="197">
        <f>'R1（長野）2019'!$E32</f>
        <v>28</v>
      </c>
      <c r="T63" s="197">
        <f>'R2（長野）2020'!$E32</f>
        <v>27</v>
      </c>
      <c r="U63" s="197">
        <f>'R3（長野）2021'!$E32</f>
        <v>27</v>
      </c>
      <c r="V63" s="197">
        <f>'R4（長野）2022'!$E32</f>
        <v>27</v>
      </c>
      <c r="W63" s="197">
        <f>'R5（長野）2023'!$E32</f>
        <v>26</v>
      </c>
      <c r="X63" s="197">
        <f>'R6（長野）2024'!$E32</f>
        <v>25</v>
      </c>
    </row>
    <row r="64" spans="1:24" x14ac:dyDescent="0.15">
      <c r="A64">
        <v>25000</v>
      </c>
      <c r="B64" s="71">
        <v>309</v>
      </c>
      <c r="C64" s="72" t="s">
        <v>137</v>
      </c>
      <c r="D64" s="197">
        <f>'16（長野）2004'!E33</f>
        <v>746</v>
      </c>
      <c r="E64" s="197">
        <f>'17（長野）2005'!E33</f>
        <v>745</v>
      </c>
      <c r="F64" s="197">
        <f>'18（長野）2006'!$E33</f>
        <v>739</v>
      </c>
      <c r="G64" s="197">
        <f>'19（長野）2007'!$E33</f>
        <v>734</v>
      </c>
      <c r="H64" s="197">
        <f>'20（長野）2008'!$E33</f>
        <v>728</v>
      </c>
      <c r="I64" s="197">
        <f>'21（長野）2009'!$E33</f>
        <v>726</v>
      </c>
      <c r="J64" s="197">
        <f>'22（長野）2010'!$E33</f>
        <v>724</v>
      </c>
      <c r="K64" s="197">
        <f>'23（長野）2011'!$E33</f>
        <v>722</v>
      </c>
      <c r="L64" s="197">
        <f>'24（長野）2012'!$E33</f>
        <v>720</v>
      </c>
      <c r="M64" s="197">
        <f>'25（長野）2013'!$E33</f>
        <v>719</v>
      </c>
      <c r="N64" s="197">
        <f>'26（長野）2014'!$E33</f>
        <v>718</v>
      </c>
      <c r="O64" s="197">
        <f>'27（長野）2015'!$E33</f>
        <v>713</v>
      </c>
      <c r="P64" s="197">
        <f>'28（長野）2016'!$E33</f>
        <v>710</v>
      </c>
      <c r="Q64" s="197">
        <f>'29（長野）2017'!$E33</f>
        <v>707</v>
      </c>
      <c r="R64" s="197">
        <f>'30（長野）2018'!$E33</f>
        <v>703</v>
      </c>
      <c r="S64" s="197">
        <f>'R1（長野）2019'!$E33</f>
        <v>700</v>
      </c>
      <c r="T64" s="197">
        <f>'R2（長野）2020'!$E33</f>
        <v>664</v>
      </c>
      <c r="U64" s="197">
        <f>'R3（長野）2021'!$E33</f>
        <v>680</v>
      </c>
      <c r="V64" s="197">
        <f>'R4（長野）2022'!$E33</f>
        <v>668</v>
      </c>
      <c r="W64" s="197">
        <f>'R5（長野）2023'!$E33</f>
        <v>658</v>
      </c>
      <c r="X64" s="197">
        <f>'R6（長野）2024'!$E33</f>
        <v>644</v>
      </c>
    </row>
    <row r="65" spans="1:24" x14ac:dyDescent="0.15">
      <c r="A65">
        <v>26000</v>
      </c>
      <c r="B65" s="71">
        <v>321</v>
      </c>
      <c r="C65" s="72" t="s">
        <v>138</v>
      </c>
      <c r="D65" s="197">
        <f>'16（長野）2004'!E34</f>
        <v>134</v>
      </c>
      <c r="E65" s="197">
        <f>'17（長野）2005'!E34</f>
        <v>130</v>
      </c>
      <c r="F65" s="197">
        <f>'18（長野）2006'!$E34</f>
        <v>129</v>
      </c>
      <c r="G65" s="197">
        <f>'19（長野）2007'!$E34</f>
        <v>127</v>
      </c>
      <c r="H65" s="197">
        <f>'20（長野）2008'!$E34</f>
        <v>125</v>
      </c>
      <c r="I65" s="197">
        <f>'21（長野）2009'!$E34</f>
        <v>125</v>
      </c>
      <c r="J65" s="197">
        <f>'22（長野）2010'!$E34</f>
        <v>125</v>
      </c>
      <c r="K65" s="197">
        <f>'23（長野）2011'!$E34</f>
        <v>124</v>
      </c>
      <c r="L65" s="197">
        <f>'24（長野）2012'!$E34</f>
        <v>119</v>
      </c>
      <c r="M65" s="197">
        <f>'25（長野）2013'!$E34</f>
        <v>117</v>
      </c>
      <c r="N65" s="197">
        <f>'26（長野）2014'!$E34</f>
        <v>116</v>
      </c>
      <c r="O65" s="197">
        <f>'27（長野）2015'!$E34</f>
        <v>115</v>
      </c>
      <c r="P65" s="197">
        <f>'28（長野）2016'!$E34</f>
        <v>112</v>
      </c>
      <c r="Q65" s="197">
        <f>'29（長野）2017'!$E34</f>
        <v>111</v>
      </c>
      <c r="R65" s="197">
        <f>'30（長野）2018'!$E34</f>
        <v>115</v>
      </c>
      <c r="S65" s="197">
        <f>'R1（長野）2019'!$E34</f>
        <v>116</v>
      </c>
      <c r="T65" s="197">
        <f>'R2（長野）2020'!$E34</f>
        <v>112</v>
      </c>
      <c r="U65" s="197">
        <f>'R3（長野）2021'!$E34</f>
        <v>110</v>
      </c>
      <c r="V65" s="197">
        <f>'R4（長野）2022'!$E34</f>
        <v>100</v>
      </c>
      <c r="W65" s="197">
        <f>'R5（長野）2023'!$E34</f>
        <v>95</v>
      </c>
      <c r="X65" s="197">
        <f>'R6（長野）2024'!$E34</f>
        <v>92</v>
      </c>
    </row>
    <row r="66" spans="1:24" x14ac:dyDescent="0.15">
      <c r="A66">
        <v>27000</v>
      </c>
      <c r="B66" s="71">
        <v>323</v>
      </c>
      <c r="C66" s="72" t="s">
        <v>140</v>
      </c>
      <c r="D66" s="197">
        <f>'16（長野）2004'!E36</f>
        <v>246</v>
      </c>
      <c r="E66" s="197">
        <f>'17（長野）2005'!E35</f>
        <v>245</v>
      </c>
      <c r="F66" s="197">
        <f>'18（長野）2006'!$E35</f>
        <v>244</v>
      </c>
      <c r="G66" s="197">
        <f>'19（長野）2007'!$E35</f>
        <v>244</v>
      </c>
      <c r="H66" s="197">
        <f>'20（長野）2008'!$E35</f>
        <v>240</v>
      </c>
      <c r="I66" s="197">
        <f>'21（長野）2009'!$E35</f>
        <v>239</v>
      </c>
      <c r="J66" s="197">
        <f>'22（長野）2010'!$E35</f>
        <v>238</v>
      </c>
      <c r="K66" s="197">
        <f>'23（長野）2011'!$E35</f>
        <v>237</v>
      </c>
      <c r="L66" s="197">
        <f>'24（長野）2012'!$E35</f>
        <v>237</v>
      </c>
      <c r="M66" s="197">
        <f>'25（長野）2013'!$E35</f>
        <v>237</v>
      </c>
      <c r="N66" s="197">
        <f>'26（長野）2014'!$E35</f>
        <v>235</v>
      </c>
      <c r="O66" s="197">
        <f>'27（長野）2015'!$E35</f>
        <v>231</v>
      </c>
      <c r="P66" s="197">
        <f>'28（長野）2016'!$E35</f>
        <v>228</v>
      </c>
      <c r="Q66" s="197">
        <f>'29（長野）2017'!$E35</f>
        <v>226</v>
      </c>
      <c r="R66" s="197">
        <f>'30（長野）2018'!$E35</f>
        <v>233</v>
      </c>
      <c r="S66" s="197">
        <f>'R1（長野）2019'!$E35</f>
        <v>229</v>
      </c>
      <c r="T66" s="197">
        <f>'R2（長野）2020'!$E35</f>
        <v>223</v>
      </c>
      <c r="U66" s="197">
        <f>'R3（長野）2021'!$E35</f>
        <v>220</v>
      </c>
      <c r="V66" s="197">
        <f>'R4（長野）2022'!$E35</f>
        <v>213</v>
      </c>
      <c r="W66" s="197">
        <f>'R5（長野）2023'!$E35</f>
        <v>204</v>
      </c>
      <c r="X66" s="197">
        <f>'R6（長野）2024'!$E35</f>
        <v>201</v>
      </c>
    </row>
    <row r="67" spans="1:24" x14ac:dyDescent="0.15">
      <c r="A67">
        <v>28000</v>
      </c>
      <c r="B67" s="71">
        <v>324</v>
      </c>
      <c r="C67" s="72" t="s">
        <v>141</v>
      </c>
      <c r="D67" s="197">
        <f>'16（長野）2004'!E37</f>
        <v>750</v>
      </c>
      <c r="E67" s="197">
        <f>'17（長野）2005'!E36</f>
        <v>750</v>
      </c>
      <c r="F67" s="197">
        <f>'18（長野）2006'!$E36</f>
        <v>747</v>
      </c>
      <c r="G67" s="197">
        <f>'19（長野）2007'!$E36</f>
        <v>743</v>
      </c>
      <c r="H67" s="197">
        <f>'20（長野）2008'!$E36</f>
        <v>743</v>
      </c>
      <c r="I67" s="197">
        <f>'21（長野）2009'!$E36</f>
        <v>742</v>
      </c>
      <c r="J67" s="197">
        <f>'22（長野）2010'!$E36</f>
        <v>740</v>
      </c>
      <c r="K67" s="197">
        <f>'23（長野）2011'!$E36</f>
        <v>739</v>
      </c>
      <c r="L67" s="197">
        <f>'24（長野）2012'!$E36</f>
        <v>738</v>
      </c>
      <c r="M67" s="197">
        <f>'25（長野）2013'!$E36</f>
        <v>735</v>
      </c>
      <c r="N67" s="197">
        <f>'26（長野）2014'!$E36</f>
        <v>731</v>
      </c>
      <c r="O67" s="197">
        <f>'27（長野）2015'!$E36</f>
        <v>723</v>
      </c>
      <c r="P67" s="197">
        <f>'28（長野）2016'!$E36</f>
        <v>719</v>
      </c>
      <c r="Q67" s="197">
        <f>'29（長野）2017'!$E36</f>
        <v>716</v>
      </c>
      <c r="R67" s="197">
        <f>'30（長野）2018'!$E36</f>
        <v>711</v>
      </c>
      <c r="S67" s="197">
        <f>'R1（長野）2019'!$E36</f>
        <v>710</v>
      </c>
      <c r="T67" s="197">
        <f>'R2（長野）2020'!$E36</f>
        <v>705</v>
      </c>
      <c r="U67" s="197">
        <f>'R3（長野）2021'!$E36</f>
        <v>713</v>
      </c>
      <c r="V67" s="197">
        <f>'R4（長野）2022'!$E36</f>
        <v>707</v>
      </c>
      <c r="W67" s="197">
        <f>'R5（長野）2023'!$E36</f>
        <v>705</v>
      </c>
      <c r="X67" s="197">
        <f>'R6（長野）2024'!$E36</f>
        <v>702</v>
      </c>
    </row>
    <row r="68" spans="1:24" x14ac:dyDescent="0.15">
      <c r="A68">
        <v>29000</v>
      </c>
      <c r="B68" s="71">
        <v>349</v>
      </c>
      <c r="C68" s="72" t="s">
        <v>148</v>
      </c>
      <c r="D68" s="197">
        <f>'16（長野）2004'!E44</f>
        <v>247</v>
      </c>
      <c r="E68" s="197">
        <f>'17（長野）2005'!E37</f>
        <v>247</v>
      </c>
      <c r="F68" s="197">
        <f>'18（長野）2006'!$E37</f>
        <v>246</v>
      </c>
      <c r="G68" s="197">
        <f>'19（長野）2007'!$E37</f>
        <v>246</v>
      </c>
      <c r="H68" s="197">
        <f>'20（長野）2008'!$E37</f>
        <v>245</v>
      </c>
      <c r="I68" s="197">
        <f>'21（長野）2009'!$E37</f>
        <v>245</v>
      </c>
      <c r="J68" s="197">
        <f>'22（長野）2010'!$E37</f>
        <v>245</v>
      </c>
      <c r="K68" s="197">
        <f>'23（長野）2011'!$E37</f>
        <v>244</v>
      </c>
      <c r="L68" s="197">
        <f>'24（長野）2012'!$E37</f>
        <v>244</v>
      </c>
      <c r="M68" s="197">
        <f>'25（長野）2013'!$E37</f>
        <v>244</v>
      </c>
      <c r="N68" s="197">
        <f>'26（長野）2014'!$E37</f>
        <v>244</v>
      </c>
      <c r="O68" s="197">
        <f>'27（長野）2015'!$E37</f>
        <v>241</v>
      </c>
      <c r="P68" s="197">
        <f>'28（長野）2016'!$E37</f>
        <v>238</v>
      </c>
      <c r="Q68" s="197">
        <f>'29（長野）2017'!$E37</f>
        <v>237</v>
      </c>
      <c r="R68" s="197">
        <f>'30（長野）2018'!$E37</f>
        <v>228</v>
      </c>
      <c r="S68" s="197">
        <f>'R1（長野）2019'!$E37</f>
        <v>228</v>
      </c>
      <c r="T68" s="197">
        <f>'R2（長野）2020'!$E37</f>
        <v>230</v>
      </c>
      <c r="U68" s="197">
        <f>'R3（長野）2021'!$E37</f>
        <v>230</v>
      </c>
      <c r="V68" s="197">
        <f>'R4（長野）2022'!$E37</f>
        <v>230</v>
      </c>
      <c r="W68" s="197">
        <f>'R5（長野）2023'!$E37</f>
        <v>229</v>
      </c>
      <c r="X68" s="197">
        <f>'R6（長野）2024'!$E37</f>
        <v>233</v>
      </c>
    </row>
    <row r="69" spans="1:24" x14ac:dyDescent="0.15">
      <c r="A69">
        <v>30000</v>
      </c>
      <c r="B69" s="63">
        <v>350</v>
      </c>
      <c r="C69" s="177" t="s">
        <v>226</v>
      </c>
      <c r="D69" s="197"/>
      <c r="E69" s="197">
        <f>'17（長野）2005'!E38</f>
        <v>525</v>
      </c>
      <c r="F69" s="197">
        <f>'18（長野）2006'!$E38</f>
        <v>523</v>
      </c>
      <c r="G69" s="197">
        <f>'19（長野）2007'!$E38</f>
        <v>522</v>
      </c>
      <c r="H69" s="197">
        <f>'20（長野）2008'!$E38</f>
        <v>506</v>
      </c>
      <c r="I69" s="197">
        <f>'21（長野）2009'!$E38</f>
        <v>505</v>
      </c>
      <c r="J69" s="197">
        <f>'22（長野）2010'!$E38</f>
        <v>503</v>
      </c>
      <c r="K69" s="197">
        <f>'23（長野）2011'!$E38</f>
        <v>503</v>
      </c>
      <c r="L69" s="197">
        <f>'24（長野）2012'!$E38</f>
        <v>503</v>
      </c>
      <c r="M69" s="197">
        <f>'25（長野）2013'!$E38</f>
        <v>503</v>
      </c>
      <c r="N69" s="197">
        <f>'26（長野）2014'!$E38</f>
        <v>503</v>
      </c>
      <c r="O69" s="197">
        <f>'27（長野）2015'!$E38</f>
        <v>489</v>
      </c>
      <c r="P69" s="197">
        <f>'28（長野）2016'!$E38</f>
        <v>484</v>
      </c>
      <c r="Q69" s="197">
        <f>'29（長野）2017'!$E38</f>
        <v>480</v>
      </c>
      <c r="R69" s="197">
        <f>'30（長野）2018'!$E38</f>
        <v>474</v>
      </c>
      <c r="S69" s="197">
        <f>'R1（長野）2019'!$E38</f>
        <v>473</v>
      </c>
      <c r="T69" s="197">
        <f>'R2（長野）2020'!$E38</f>
        <v>459</v>
      </c>
      <c r="U69" s="197">
        <f>'R3（長野）2021'!$E38</f>
        <v>453</v>
      </c>
      <c r="V69" s="197">
        <f>'R4（長野）2022'!$E38</f>
        <v>453</v>
      </c>
      <c r="W69" s="197">
        <f>'R5（長野）2023'!$E38</f>
        <v>450</v>
      </c>
      <c r="X69" s="197">
        <f>'R6（長野）2024'!$E38</f>
        <v>445</v>
      </c>
    </row>
    <row r="70" spans="1:24" x14ac:dyDescent="0.15">
      <c r="B70" s="178">
        <v>342</v>
      </c>
      <c r="C70" s="149" t="s">
        <v>144</v>
      </c>
      <c r="D70" s="198">
        <f>'16（長野）2004'!E40</f>
        <v>341</v>
      </c>
      <c r="E70" s="197"/>
      <c r="F70" s="197"/>
      <c r="G70" s="197"/>
      <c r="H70" s="197"/>
      <c r="I70" s="197"/>
      <c r="J70" s="197"/>
      <c r="K70" s="197"/>
      <c r="L70" s="197"/>
      <c r="M70" s="197"/>
      <c r="N70" s="197"/>
      <c r="O70" s="197"/>
      <c r="P70" s="197"/>
      <c r="Q70" s="197"/>
      <c r="R70" s="197"/>
      <c r="S70" s="197"/>
      <c r="T70" s="197"/>
      <c r="U70" s="197"/>
      <c r="V70" s="197"/>
      <c r="W70" s="197"/>
      <c r="X70" s="197"/>
    </row>
    <row r="71" spans="1:24" x14ac:dyDescent="0.15">
      <c r="B71" s="179">
        <v>347</v>
      </c>
      <c r="C71" s="180" t="s">
        <v>147</v>
      </c>
      <c r="D71" s="198">
        <f>'16（長野）2004'!E43</f>
        <v>184</v>
      </c>
      <c r="E71" s="197"/>
      <c r="F71" s="197"/>
      <c r="G71" s="197"/>
      <c r="H71" s="197"/>
      <c r="I71" s="197"/>
      <c r="J71" s="197"/>
      <c r="K71" s="197"/>
      <c r="L71" s="197"/>
      <c r="M71" s="197"/>
      <c r="N71" s="197"/>
      <c r="O71" s="197"/>
      <c r="P71" s="197"/>
      <c r="Q71" s="197"/>
      <c r="R71" s="197"/>
      <c r="S71" s="197"/>
      <c r="T71" s="197"/>
      <c r="U71" s="197"/>
      <c r="V71" s="197"/>
      <c r="W71" s="197"/>
      <c r="X71" s="197"/>
    </row>
    <row r="72" spans="1:24" x14ac:dyDescent="0.15">
      <c r="A72">
        <v>31000</v>
      </c>
      <c r="B72" s="71">
        <v>361</v>
      </c>
      <c r="C72" s="72" t="s">
        <v>149</v>
      </c>
      <c r="D72" s="197">
        <f>'16（長野）2004'!E45</f>
        <v>36</v>
      </c>
      <c r="E72" s="197">
        <f>'17（長野）2005'!E39</f>
        <v>35</v>
      </c>
      <c r="F72" s="197">
        <f>'18（長野）2006'!$E39</f>
        <v>32</v>
      </c>
      <c r="G72" s="197">
        <f>'19（長野）2007'!$E39</f>
        <v>30</v>
      </c>
      <c r="H72" s="197">
        <f>'20（長野）2008'!$E39</f>
        <v>29</v>
      </c>
      <c r="I72" s="197">
        <f>'21（長野）2009'!$E39</f>
        <v>28</v>
      </c>
      <c r="J72" s="197">
        <f>'22（長野）2010'!$E39</f>
        <v>28</v>
      </c>
      <c r="K72" s="197">
        <f>'23（長野）2011'!$E39</f>
        <v>28</v>
      </c>
      <c r="L72" s="197">
        <f>'24（長野）2012'!$E39</f>
        <v>27</v>
      </c>
      <c r="M72" s="197">
        <f>'25（長野）2013'!$E39</f>
        <v>27</v>
      </c>
      <c r="N72" s="197">
        <f>'26（長野）2014'!$E39</f>
        <v>27</v>
      </c>
      <c r="O72" s="197">
        <f>'27（長野）2015'!$E39</f>
        <v>27</v>
      </c>
      <c r="P72" s="197">
        <f>'28（長野）2016'!$E39</f>
        <v>27</v>
      </c>
      <c r="Q72" s="197">
        <f>'29（長野）2017'!$E39</f>
        <v>27</v>
      </c>
      <c r="R72" s="197">
        <f>'30（長野）2018'!$E39</f>
        <v>25</v>
      </c>
      <c r="S72" s="197">
        <f>'R1（長野）2019'!$E39</f>
        <v>25</v>
      </c>
      <c r="T72" s="197">
        <f>'R2（長野）2020'!$E39</f>
        <v>25</v>
      </c>
      <c r="U72" s="197">
        <f>'R3（長野）2021'!$E39</f>
        <v>25</v>
      </c>
      <c r="V72" s="197">
        <f>'R4（長野）2022'!$E39</f>
        <v>21</v>
      </c>
      <c r="W72" s="197">
        <f>'R5（長野）2023'!$E39</f>
        <v>22</v>
      </c>
      <c r="X72" s="197">
        <f>'R6（長野）2024'!$E39</f>
        <v>29</v>
      </c>
    </row>
    <row r="73" spans="1:24" x14ac:dyDescent="0.15">
      <c r="A73">
        <v>32000</v>
      </c>
      <c r="B73" s="71">
        <v>362</v>
      </c>
      <c r="C73" s="72" t="s">
        <v>150</v>
      </c>
      <c r="D73" s="197">
        <f>'16（長野）2004'!E46</f>
        <v>1040</v>
      </c>
      <c r="E73" s="197">
        <f>'17（長野）2005'!E40</f>
        <v>1040</v>
      </c>
      <c r="F73" s="197">
        <f>'18（長野）2006'!$E40</f>
        <v>1010</v>
      </c>
      <c r="G73" s="197">
        <f>'19（長野）2007'!$E40</f>
        <v>993</v>
      </c>
      <c r="H73" s="197">
        <f>'20（長野）2008'!$E40</f>
        <v>949</v>
      </c>
      <c r="I73" s="197">
        <f>'21（長野）2009'!$E40</f>
        <v>935</v>
      </c>
      <c r="J73" s="197">
        <f>'22（長野）2010'!$E40</f>
        <v>932</v>
      </c>
      <c r="K73" s="197">
        <f>'23（長野）2011'!$E40</f>
        <v>931</v>
      </c>
      <c r="L73" s="197">
        <f>'24（長野）2012'!$E40</f>
        <v>930</v>
      </c>
      <c r="M73" s="197">
        <f>'25（長野）2013'!$E40</f>
        <v>928</v>
      </c>
      <c r="N73" s="197">
        <f>'26（長野）2014'!$E40</f>
        <v>926</v>
      </c>
      <c r="O73" s="197">
        <f>'27（長野）2015'!$E40</f>
        <v>919</v>
      </c>
      <c r="P73" s="197">
        <f>'28（長野）2016'!$E40</f>
        <v>913</v>
      </c>
      <c r="Q73" s="197">
        <f>'29（長野）2017'!$E40</f>
        <v>908</v>
      </c>
      <c r="R73" s="197">
        <f>'30（長野）2018'!$E40</f>
        <v>899</v>
      </c>
      <c r="S73" s="197">
        <f>'R1（長野）2019'!$E40</f>
        <v>898</v>
      </c>
      <c r="T73" s="197">
        <f>'R2（長野）2020'!$E40</f>
        <v>897</v>
      </c>
      <c r="U73" s="197">
        <f>'R3（長野）2021'!$E40</f>
        <v>895</v>
      </c>
      <c r="V73" s="197">
        <f>'R4（長野）2022'!$E40</f>
        <v>891</v>
      </c>
      <c r="W73" s="197">
        <f>'R5（長野）2023'!$E40</f>
        <v>894</v>
      </c>
      <c r="X73" s="197">
        <f>'R6（長野）2024'!$E40</f>
        <v>894</v>
      </c>
    </row>
    <row r="74" spans="1:24" x14ac:dyDescent="0.15">
      <c r="A74">
        <v>33000</v>
      </c>
      <c r="B74" s="71">
        <v>363</v>
      </c>
      <c r="C74" s="72" t="s">
        <v>151</v>
      </c>
      <c r="D74" s="197">
        <f>'16（長野）2004'!E47</f>
        <v>638</v>
      </c>
      <c r="E74" s="197">
        <f>'17（長野）2005'!E41</f>
        <v>637</v>
      </c>
      <c r="F74" s="197">
        <f>'18（長野）2006'!$E41</f>
        <v>612</v>
      </c>
      <c r="G74" s="197">
        <f>'19（長野）2007'!$E41</f>
        <v>597</v>
      </c>
      <c r="H74" s="197">
        <f>'20（長野）2008'!$E41</f>
        <v>574</v>
      </c>
      <c r="I74" s="197">
        <f>'21（長野）2009'!$E41</f>
        <v>566</v>
      </c>
      <c r="J74" s="197">
        <f>'22（長野）2010'!$E41</f>
        <v>564</v>
      </c>
      <c r="K74" s="197">
        <f>'23（長野）2011'!$E41</f>
        <v>564</v>
      </c>
      <c r="L74" s="197">
        <f>'24（長野）2012'!$E41</f>
        <v>561</v>
      </c>
      <c r="M74" s="197">
        <f>'25（長野）2013'!$E41</f>
        <v>559</v>
      </c>
      <c r="N74" s="197">
        <f>'26（長野）2014'!$E41</f>
        <v>558</v>
      </c>
      <c r="O74" s="197">
        <f>'27（長野）2015'!$E41</f>
        <v>558</v>
      </c>
      <c r="P74" s="197">
        <f>'28（長野）2016'!$E41</f>
        <v>557</v>
      </c>
      <c r="Q74" s="197">
        <f>'29（長野）2017'!$E41</f>
        <v>556</v>
      </c>
      <c r="R74" s="197">
        <f>'30（長野）2018'!$E41</f>
        <v>555</v>
      </c>
      <c r="S74" s="197">
        <f>'R1（長野）2019'!$E41</f>
        <v>556</v>
      </c>
      <c r="T74" s="197">
        <f>'R2（長野）2020'!$E41</f>
        <v>555</v>
      </c>
      <c r="U74" s="197">
        <f>'R3（長野）2021'!$E41</f>
        <v>556</v>
      </c>
      <c r="V74" s="197">
        <f>'R4（長野）2022'!$E41</f>
        <v>553</v>
      </c>
      <c r="W74" s="197">
        <f>'R5（長野）2023'!$E41</f>
        <v>555</v>
      </c>
      <c r="X74" s="197">
        <f>'R6（長野）2024'!$E41</f>
        <v>557</v>
      </c>
    </row>
    <row r="75" spans="1:24" x14ac:dyDescent="0.15">
      <c r="A75">
        <v>34000</v>
      </c>
      <c r="B75" s="71">
        <v>382</v>
      </c>
      <c r="C75" s="72" t="s">
        <v>153</v>
      </c>
      <c r="D75" s="197">
        <f>'16（長野）2004'!E49</f>
        <v>592</v>
      </c>
      <c r="E75" s="197">
        <f>'17（長野）2005'!E42</f>
        <v>587</v>
      </c>
      <c r="F75" s="197">
        <f>'18（長野）2006'!$E42</f>
        <v>581</v>
      </c>
      <c r="G75" s="197">
        <f>'19（長野）2007'!$E42</f>
        <v>575</v>
      </c>
      <c r="H75" s="197">
        <f>'20（長野）2008'!$E42</f>
        <v>560</v>
      </c>
      <c r="I75" s="197">
        <f>'21（長野）2009'!$E42</f>
        <v>554</v>
      </c>
      <c r="J75" s="197">
        <f>'22（長野）2010'!$E42</f>
        <v>550</v>
      </c>
      <c r="K75" s="197">
        <f>'23（長野）2011'!$E42</f>
        <v>550</v>
      </c>
      <c r="L75" s="197">
        <f>'24（長野）2012'!$E42</f>
        <v>549</v>
      </c>
      <c r="M75" s="197">
        <f>'25（長野）2013'!$E42</f>
        <v>547</v>
      </c>
      <c r="N75" s="197">
        <f>'26（長野）2014'!$E42</f>
        <v>545</v>
      </c>
      <c r="O75" s="197">
        <f>'27（長野）2015'!$E42</f>
        <v>541</v>
      </c>
      <c r="P75" s="197">
        <f>'28（長野）2016'!$E42</f>
        <v>539</v>
      </c>
      <c r="Q75" s="197">
        <f>'29（長野）2017'!$E42</f>
        <v>534</v>
      </c>
      <c r="R75" s="197">
        <f>'30（長野）2018'!$E42</f>
        <v>532</v>
      </c>
      <c r="S75" s="197">
        <f>'R1（長野）2019'!$E42</f>
        <v>525</v>
      </c>
      <c r="T75" s="197">
        <f>'R2（長野）2020'!$E42</f>
        <v>526</v>
      </c>
      <c r="U75" s="197">
        <f>'R3（長野）2021'!$E42</f>
        <v>527</v>
      </c>
      <c r="V75" s="197">
        <f>'R4（長野）2022'!$E42</f>
        <v>527</v>
      </c>
      <c r="W75" s="197">
        <f>'R5（長野）2023'!$E42</f>
        <v>525</v>
      </c>
      <c r="X75" s="197">
        <f>'R6（長野）2024'!$E42</f>
        <v>522</v>
      </c>
    </row>
    <row r="76" spans="1:24" x14ac:dyDescent="0.15">
      <c r="A76">
        <v>35000</v>
      </c>
      <c r="B76" s="71">
        <v>383</v>
      </c>
      <c r="C76" s="72" t="s">
        <v>154</v>
      </c>
      <c r="D76" s="197">
        <f>'16（長野）2004'!E50</f>
        <v>798</v>
      </c>
      <c r="E76" s="197">
        <f>'17（長野）2005'!E43</f>
        <v>792</v>
      </c>
      <c r="F76" s="197">
        <f>'18（長野）2006'!$E43</f>
        <v>786</v>
      </c>
      <c r="G76" s="197">
        <f>'19（長野）2007'!$E43</f>
        <v>771</v>
      </c>
      <c r="H76" s="197">
        <f>'20（長野）2008'!$E43</f>
        <v>752</v>
      </c>
      <c r="I76" s="197">
        <f>'21（長野）2009'!$E43</f>
        <v>743</v>
      </c>
      <c r="J76" s="197">
        <f>'22（長野）2010'!$E43</f>
        <v>737</v>
      </c>
      <c r="K76" s="197">
        <f>'23（長野）2011'!$E43</f>
        <v>736</v>
      </c>
      <c r="L76" s="197">
        <f>'24（長野）2012'!$E43</f>
        <v>733</v>
      </c>
      <c r="M76" s="197">
        <f>'25（長野）2013'!$E43</f>
        <v>728</v>
      </c>
      <c r="N76" s="197">
        <f>'26（長野）2014'!$E43</f>
        <v>724</v>
      </c>
      <c r="O76" s="197">
        <f>'27（長野）2015'!$E43</f>
        <v>720</v>
      </c>
      <c r="P76" s="197">
        <f>'28（長野）2016'!$E43</f>
        <v>715</v>
      </c>
      <c r="Q76" s="197">
        <f>'29（長野）2017'!$E43</f>
        <v>713</v>
      </c>
      <c r="R76" s="197">
        <f>'30（長野）2018'!$E43</f>
        <v>709</v>
      </c>
      <c r="S76" s="197">
        <f>'R1（長野）2019'!$E43</f>
        <v>706</v>
      </c>
      <c r="T76" s="197">
        <f>'R2（長野）2020'!$E43</f>
        <v>700</v>
      </c>
      <c r="U76" s="197">
        <f>'R3（長野）2021'!$E43</f>
        <v>699</v>
      </c>
      <c r="V76" s="197">
        <f>'R4（長野）2022'!$E43</f>
        <v>693</v>
      </c>
      <c r="W76" s="197">
        <f>'R5（長野）2023'!$E43</f>
        <v>688</v>
      </c>
      <c r="X76" s="197">
        <f>'R6（長野）2024'!$E43</f>
        <v>683</v>
      </c>
    </row>
    <row r="77" spans="1:24" x14ac:dyDescent="0.15">
      <c r="A77">
        <v>36000</v>
      </c>
      <c r="B77" s="71">
        <v>384</v>
      </c>
      <c r="C77" s="72" t="s">
        <v>155</v>
      </c>
      <c r="D77" s="197">
        <f>'16（長野）2004'!E51</f>
        <v>883</v>
      </c>
      <c r="E77" s="197">
        <f>'17（長野）2005'!E44</f>
        <v>882</v>
      </c>
      <c r="F77" s="197">
        <f>'18（長野）2006'!$E44</f>
        <v>879</v>
      </c>
      <c r="G77" s="197">
        <f>'19（長野）2007'!$E44</f>
        <v>876</v>
      </c>
      <c r="H77" s="197">
        <f>'20（長野）2008'!$E44</f>
        <v>858</v>
      </c>
      <c r="I77" s="197">
        <f>'21（長野）2009'!$E44</f>
        <v>853</v>
      </c>
      <c r="J77" s="197">
        <f>'22（長野）2010'!$E44</f>
        <v>850</v>
      </c>
      <c r="K77" s="197">
        <f>'23（長野）2011'!$E44</f>
        <v>849</v>
      </c>
      <c r="L77" s="197">
        <f>'24（長野）2012'!$E44</f>
        <v>847</v>
      </c>
      <c r="M77" s="197">
        <f>'25（長野）2013'!$E44</f>
        <v>845</v>
      </c>
      <c r="N77" s="197">
        <f>'26（長野）2014'!$E44</f>
        <v>837</v>
      </c>
      <c r="O77" s="197">
        <f>'27（長野）2015'!$E44</f>
        <v>835</v>
      </c>
      <c r="P77" s="197">
        <f>'28（長野）2016'!$E44</f>
        <v>834</v>
      </c>
      <c r="Q77" s="197">
        <f>'29（長野）2017'!$E44</f>
        <v>832</v>
      </c>
      <c r="R77" s="197">
        <f>'30（長野）2018'!$E44</f>
        <v>827</v>
      </c>
      <c r="S77" s="197">
        <f>'R1（長野）2019'!$E44</f>
        <v>825</v>
      </c>
      <c r="T77" s="197">
        <f>'R2（長野）2020'!$E44</f>
        <v>820</v>
      </c>
      <c r="U77" s="197">
        <f>'R3（長野）2021'!$E44</f>
        <v>815</v>
      </c>
      <c r="V77" s="197">
        <f>'R4（長野）2022'!$E44</f>
        <v>814</v>
      </c>
      <c r="W77" s="197">
        <f>'R5（長野）2023'!$E44</f>
        <v>813</v>
      </c>
      <c r="X77" s="197">
        <f>'R6（長野）2024'!$E44</f>
        <v>812</v>
      </c>
    </row>
    <row r="78" spans="1:24" x14ac:dyDescent="0.15">
      <c r="A78">
        <v>37000</v>
      </c>
      <c r="B78" s="71">
        <v>385</v>
      </c>
      <c r="C78" s="72" t="s">
        <v>156</v>
      </c>
      <c r="D78" s="197">
        <f>'16（長野）2004'!E52</f>
        <v>581</v>
      </c>
      <c r="E78" s="197">
        <f>'17（長野）2005'!E45</f>
        <v>577</v>
      </c>
      <c r="F78" s="197">
        <f>'18（長野）2006'!$E45</f>
        <v>575</v>
      </c>
      <c r="G78" s="197">
        <f>'19（長野）2007'!$E45</f>
        <v>572</v>
      </c>
      <c r="H78" s="197">
        <f>'20（長野）2008'!$E45</f>
        <v>562</v>
      </c>
      <c r="I78" s="197">
        <f>'21（長野）2009'!$E45</f>
        <v>556</v>
      </c>
      <c r="J78" s="197">
        <f>'22（長野）2010'!$E45</f>
        <v>552</v>
      </c>
      <c r="K78" s="197">
        <f>'23（長野）2011'!$E45</f>
        <v>551</v>
      </c>
      <c r="L78" s="197">
        <f>'24（長野）2012'!$E45</f>
        <v>548</v>
      </c>
      <c r="M78" s="197">
        <f>'25（長野）2013'!$E45</f>
        <v>545</v>
      </c>
      <c r="N78" s="197">
        <f>'26（長野）2014'!$E45</f>
        <v>542</v>
      </c>
      <c r="O78" s="197">
        <f>'27（長野）2015'!$E45</f>
        <v>539</v>
      </c>
      <c r="P78" s="197">
        <f>'28（長野）2016'!$E45</f>
        <v>532</v>
      </c>
      <c r="Q78" s="197">
        <f>'29（長野）2017'!$E45</f>
        <v>526</v>
      </c>
      <c r="R78" s="197">
        <f>'30（長野）2018'!$E45</f>
        <v>524</v>
      </c>
      <c r="S78" s="197">
        <f>'R1（長野）2019'!$E45</f>
        <v>520</v>
      </c>
      <c r="T78" s="197">
        <f>'R2（長野）2020'!$E45</f>
        <v>520</v>
      </c>
      <c r="U78" s="197">
        <f>'R3（長野）2021'!$E45</f>
        <v>519</v>
      </c>
      <c r="V78" s="197">
        <f>'R4（長野）2022'!$E45</f>
        <v>515</v>
      </c>
      <c r="W78" s="197">
        <f>'R5（長野）2023'!$E45</f>
        <v>512</v>
      </c>
      <c r="X78" s="197">
        <f>'R6（長野）2024'!$E45</f>
        <v>509</v>
      </c>
    </row>
    <row r="79" spans="1:24" x14ac:dyDescent="0.15">
      <c r="A79">
        <v>38000</v>
      </c>
      <c r="B79" s="71">
        <v>386</v>
      </c>
      <c r="C79" s="72" t="s">
        <v>157</v>
      </c>
      <c r="D79" s="197">
        <f>'16（長野）2004'!E53</f>
        <v>455</v>
      </c>
      <c r="E79" s="197">
        <f>'17（長野）2005'!E46</f>
        <v>452</v>
      </c>
      <c r="F79" s="197">
        <f>'18（長野）2006'!$E46</f>
        <v>448</v>
      </c>
      <c r="G79" s="197">
        <f>'19（長野）2007'!$E46</f>
        <v>444</v>
      </c>
      <c r="H79" s="197">
        <f>'20（長野）2008'!$E46</f>
        <v>433</v>
      </c>
      <c r="I79" s="197">
        <f>'21（長野）2009'!$E46</f>
        <v>426</v>
      </c>
      <c r="J79" s="197">
        <f>'22（長野）2010'!$E46</f>
        <v>424</v>
      </c>
      <c r="K79" s="197">
        <f>'23（長野）2011'!$E46</f>
        <v>424</v>
      </c>
      <c r="L79" s="197">
        <f>'24（長野）2012'!$E46</f>
        <v>424</v>
      </c>
      <c r="M79" s="197">
        <f>'25（長野）2013'!$E46</f>
        <v>423</v>
      </c>
      <c r="N79" s="197">
        <f>'26（長野）2014'!$E46</f>
        <v>423</v>
      </c>
      <c r="O79" s="197">
        <f>'27（長野）2015'!$E46</f>
        <v>421</v>
      </c>
      <c r="P79" s="197">
        <f>'28（長野）2016'!$E46</f>
        <v>421</v>
      </c>
      <c r="Q79" s="197">
        <f>'29（長野）2017'!$E46</f>
        <v>419</v>
      </c>
      <c r="R79" s="197">
        <f>'30（長野）2018'!$E46</f>
        <v>418</v>
      </c>
      <c r="S79" s="197">
        <f>'R1（長野）2019'!$E46</f>
        <v>416</v>
      </c>
      <c r="T79" s="197">
        <f>'R2（長野）2020'!$E46</f>
        <v>416</v>
      </c>
      <c r="U79" s="197">
        <f>'R3（長野）2021'!$E46</f>
        <v>414</v>
      </c>
      <c r="V79" s="197">
        <f>'R4（長野）2022'!$E46</f>
        <v>416</v>
      </c>
      <c r="W79" s="197">
        <f>'R5（長野）2023'!$E46</f>
        <v>415</v>
      </c>
      <c r="X79" s="197">
        <f>'R6（長野）2024'!$E46</f>
        <v>415</v>
      </c>
    </row>
    <row r="80" spans="1:24" x14ac:dyDescent="0.15">
      <c r="A80">
        <v>39000</v>
      </c>
      <c r="B80" s="71">
        <v>388</v>
      </c>
      <c r="C80" s="72" t="s">
        <v>159</v>
      </c>
      <c r="D80" s="197">
        <f>'16（長野）2004'!E55</f>
        <v>438</v>
      </c>
      <c r="E80" s="197">
        <f>'17（長野）2005'!E47</f>
        <v>435</v>
      </c>
      <c r="F80" s="197">
        <f>'18（長野）2006'!$E47</f>
        <v>431</v>
      </c>
      <c r="G80" s="197">
        <f>'19（長野）2007'!$E47</f>
        <v>427</v>
      </c>
      <c r="H80" s="197">
        <f>'20（長野）2008'!$E47</f>
        <v>419</v>
      </c>
      <c r="I80" s="197">
        <f>'21（長野）2009'!$E47</f>
        <v>415</v>
      </c>
      <c r="J80" s="197">
        <f>'22（長野）2010'!$E47</f>
        <v>414</v>
      </c>
      <c r="K80" s="197">
        <f>'23（長野）2011'!$E47</f>
        <v>414</v>
      </c>
      <c r="L80" s="197">
        <f>'24（長野）2012'!$E47</f>
        <v>413</v>
      </c>
      <c r="M80" s="197">
        <f>'25（長野）2013'!$E47</f>
        <v>411</v>
      </c>
      <c r="N80" s="197">
        <f>'26（長野）2014'!$E47</f>
        <v>409</v>
      </c>
      <c r="O80" s="197">
        <f>'27（長野）2015'!$E47</f>
        <v>406</v>
      </c>
      <c r="P80" s="197">
        <f>'28（長野）2016'!$E47</f>
        <v>403</v>
      </c>
      <c r="Q80" s="197">
        <f>'29（長野）2017'!$E47</f>
        <v>402</v>
      </c>
      <c r="R80" s="197">
        <f>'30（長野）2018'!$E47</f>
        <v>401</v>
      </c>
      <c r="S80" s="197">
        <f>'R1（長野）2019'!$E47</f>
        <v>400</v>
      </c>
      <c r="T80" s="197">
        <f>'R2（長野）2020'!$E47</f>
        <v>399</v>
      </c>
      <c r="U80" s="197">
        <f>'R3（長野）2021'!$E47</f>
        <v>398</v>
      </c>
      <c r="V80" s="197">
        <f>'R4（長野）2022'!$E47</f>
        <v>395</v>
      </c>
      <c r="W80" s="197">
        <f>'R5（長野）2023'!$E47</f>
        <v>392</v>
      </c>
      <c r="X80" s="197">
        <f>'R6（長野）2024'!$E47</f>
        <v>389</v>
      </c>
    </row>
    <row r="81" spans="1:24" x14ac:dyDescent="0.15">
      <c r="A81">
        <v>40000</v>
      </c>
      <c r="B81" s="71">
        <v>402</v>
      </c>
      <c r="C81" s="72" t="s">
        <v>160</v>
      </c>
      <c r="D81" s="197">
        <f>'16（長野）2004'!E56</f>
        <v>278</v>
      </c>
      <c r="E81" s="197">
        <f>'17（長野）2005'!E48</f>
        <v>277</v>
      </c>
      <c r="F81" s="197">
        <f>'18（長野）2006'!$E48</f>
        <v>276</v>
      </c>
      <c r="G81" s="197">
        <f>'19（長野）2007'!$E48</f>
        <v>271</v>
      </c>
      <c r="H81" s="197">
        <f>'20（長野）2008'!$E48</f>
        <v>258</v>
      </c>
      <c r="I81" s="197">
        <f>'21（長野）2009'!$E48</f>
        <v>250</v>
      </c>
      <c r="J81" s="197">
        <f>'22（長野）2010'!$E48</f>
        <v>248</v>
      </c>
      <c r="K81" s="197">
        <f>'23（長野）2011'!$E48</f>
        <v>247</v>
      </c>
      <c r="L81" s="197">
        <f>'24（長野）2012'!$E48</f>
        <v>246</v>
      </c>
      <c r="M81" s="197">
        <f>'25（長野）2013'!$E48</f>
        <v>242</v>
      </c>
      <c r="N81" s="197">
        <f>'26（長野）2014'!$E48</f>
        <v>239</v>
      </c>
      <c r="O81" s="197">
        <f>'27（長野）2015'!$E48</f>
        <v>237</v>
      </c>
      <c r="P81" s="197">
        <f>'28（長野）2016'!$E48</f>
        <v>236</v>
      </c>
      <c r="Q81" s="197">
        <f>'29（長野）2017'!$E48</f>
        <v>234</v>
      </c>
      <c r="R81" s="197">
        <f>'30（長野）2018'!$E48</f>
        <v>234</v>
      </c>
      <c r="S81" s="197">
        <f>'R1（長野）2019'!$E48</f>
        <v>235</v>
      </c>
      <c r="T81" s="197">
        <f>'R2（長野）2020'!$E48</f>
        <v>234</v>
      </c>
      <c r="U81" s="197">
        <f>'R3（長野）2021'!$E48</f>
        <v>232</v>
      </c>
      <c r="V81" s="197">
        <f>'R4（長野）2022'!$E48</f>
        <v>232</v>
      </c>
      <c r="W81" s="197">
        <f>'R5（長野）2023'!$E48</f>
        <v>235</v>
      </c>
      <c r="X81" s="197">
        <f>'R6（長野）2024'!$E48</f>
        <v>242</v>
      </c>
    </row>
    <row r="82" spans="1:24" x14ac:dyDescent="0.15">
      <c r="A82">
        <v>41000</v>
      </c>
      <c r="B82" s="71">
        <v>403</v>
      </c>
      <c r="C82" s="72" t="s">
        <v>161</v>
      </c>
      <c r="D82" s="197">
        <f>'16（長野）2004'!E57</f>
        <v>351</v>
      </c>
      <c r="E82" s="197">
        <f>'17（長野）2005'!E49</f>
        <v>349</v>
      </c>
      <c r="F82" s="197">
        <f>'18（長野）2006'!$E49</f>
        <v>347</v>
      </c>
      <c r="G82" s="197">
        <f>'19（長野）2007'!$E49</f>
        <v>339</v>
      </c>
      <c r="H82" s="197">
        <f>'20（長野）2008'!$E49</f>
        <v>323</v>
      </c>
      <c r="I82" s="197">
        <f>'21（長野）2009'!$E49</f>
        <v>303</v>
      </c>
      <c r="J82" s="197">
        <f>'22（長野）2010'!$E49</f>
        <v>295</v>
      </c>
      <c r="K82" s="197">
        <f>'23（長野）2011'!$E49</f>
        <v>294</v>
      </c>
      <c r="L82" s="197">
        <f>'24（長野）2012'!$E49</f>
        <v>292</v>
      </c>
      <c r="M82" s="197">
        <f>'25（長野）2013'!$E49</f>
        <v>288</v>
      </c>
      <c r="N82" s="197">
        <f>'26（長野）2014'!$E49</f>
        <v>286</v>
      </c>
      <c r="O82" s="197">
        <f>'27（長野）2015'!$E49</f>
        <v>285</v>
      </c>
      <c r="P82" s="197">
        <f>'28（長野）2016'!$E49</f>
        <v>282</v>
      </c>
      <c r="Q82" s="197">
        <f>'29（長野）2017'!$E49</f>
        <v>280</v>
      </c>
      <c r="R82" s="197">
        <f>'30（長野）2018'!$E49</f>
        <v>280</v>
      </c>
      <c r="S82" s="197">
        <f>'R1（長野）2019'!$E49</f>
        <v>279</v>
      </c>
      <c r="T82" s="197">
        <f>'R2（長野）2020'!$E49</f>
        <v>278</v>
      </c>
      <c r="U82" s="197">
        <f>'R3（長野）2021'!$E49</f>
        <v>276</v>
      </c>
      <c r="V82" s="197">
        <f>'R4（長野）2022'!$E49</f>
        <v>274</v>
      </c>
      <c r="W82" s="197">
        <f>'R5（長野）2023'!$E49</f>
        <v>273</v>
      </c>
      <c r="X82" s="197">
        <f>'R6（長野）2024'!$E49</f>
        <v>272</v>
      </c>
    </row>
    <row r="83" spans="1:24" x14ac:dyDescent="0.15">
      <c r="A83">
        <v>42000</v>
      </c>
      <c r="B83" s="71">
        <v>404</v>
      </c>
      <c r="C83" s="72" t="s">
        <v>162</v>
      </c>
      <c r="D83" s="197">
        <f>'16（長野）2004'!E58</f>
        <v>303</v>
      </c>
      <c r="E83" s="197">
        <f>'17（長野）2005'!E50</f>
        <v>302</v>
      </c>
      <c r="F83" s="197">
        <f>'18（長野）2006'!$E50</f>
        <v>294</v>
      </c>
      <c r="G83" s="197">
        <f>'19（長野）2007'!$E50</f>
        <v>285</v>
      </c>
      <c r="H83" s="197">
        <f>'20（長野）2008'!$E50</f>
        <v>267</v>
      </c>
      <c r="I83" s="197">
        <f>'21（長野）2009'!$E50</f>
        <v>257</v>
      </c>
      <c r="J83" s="197">
        <f>'22（長野）2010'!$E50</f>
        <v>252</v>
      </c>
      <c r="K83" s="197">
        <f>'23（長野）2011'!$E50</f>
        <v>251</v>
      </c>
      <c r="L83" s="197">
        <f>'24（長野）2012'!$E50</f>
        <v>250</v>
      </c>
      <c r="M83" s="197">
        <f>'25（長野）2013'!$E50</f>
        <v>250</v>
      </c>
      <c r="N83" s="197">
        <f>'26（長野）2014'!$E50</f>
        <v>249</v>
      </c>
      <c r="O83" s="197">
        <f>'27（長野）2015'!$E50</f>
        <v>246</v>
      </c>
      <c r="P83" s="197">
        <f>'28（長野）2016'!$E50</f>
        <v>241</v>
      </c>
      <c r="Q83" s="197">
        <f>'29（長野）2017'!$E50</f>
        <v>238</v>
      </c>
      <c r="R83" s="197">
        <f>'30（長野）2018'!$E50</f>
        <v>236</v>
      </c>
      <c r="S83" s="197">
        <f>'R1（長野）2019'!$E50</f>
        <v>232</v>
      </c>
      <c r="T83" s="197">
        <f>'R2（長野）2020'!$E50</f>
        <v>231</v>
      </c>
      <c r="U83" s="197">
        <f>'R3（長野）2021'!$E50</f>
        <v>229</v>
      </c>
      <c r="V83" s="197">
        <f>'R4（長野）2022'!$E50</f>
        <v>229</v>
      </c>
      <c r="W83" s="197">
        <f>'R5（長野）2023'!$E50</f>
        <v>231</v>
      </c>
      <c r="X83" s="197">
        <f>'R6（長野）2024'!$E50</f>
        <v>229</v>
      </c>
    </row>
    <row r="84" spans="1:24" x14ac:dyDescent="0.15">
      <c r="A84">
        <v>43000</v>
      </c>
      <c r="B84" s="63">
        <v>407</v>
      </c>
      <c r="C84" s="177" t="s">
        <v>164</v>
      </c>
      <c r="D84" s="197"/>
      <c r="E84" s="197"/>
      <c r="F84" s="197"/>
      <c r="G84" s="197"/>
      <c r="H84" s="197"/>
      <c r="I84" s="197">
        <f>'21（長野）2009'!E51</f>
        <v>221</v>
      </c>
      <c r="J84" s="197">
        <f>'22（長野）2010'!$E51</f>
        <v>220</v>
      </c>
      <c r="K84" s="197">
        <f>'23（長野）2011'!$E51</f>
        <v>219</v>
      </c>
      <c r="L84" s="197">
        <f>'24（長野）2012'!$E51</f>
        <v>218</v>
      </c>
      <c r="M84" s="197">
        <f>'25（長野）2013'!$E51</f>
        <v>217</v>
      </c>
      <c r="N84" s="197">
        <f>'26（長野）2014'!$E51</f>
        <v>216</v>
      </c>
      <c r="O84" s="197">
        <f>'27（長野）2015'!$E51</f>
        <v>214</v>
      </c>
      <c r="P84" s="197">
        <f>'28（長野）2016'!$E51</f>
        <v>213</v>
      </c>
      <c r="Q84" s="197">
        <f>'29（長野）2017'!$E51</f>
        <v>212</v>
      </c>
      <c r="R84" s="197">
        <f>'30（長野）2018'!$E51</f>
        <v>212</v>
      </c>
      <c r="S84" s="197">
        <f>'R1（長野）2019'!$E51</f>
        <v>212</v>
      </c>
      <c r="T84" s="197">
        <f>'R2（長野）2020'!$E51</f>
        <v>211</v>
      </c>
      <c r="U84" s="197">
        <f>'R3（長野）2021'!$E51</f>
        <v>207</v>
      </c>
      <c r="V84" s="197">
        <f>'R4（長野）2022'!$E51</f>
        <v>205</v>
      </c>
      <c r="W84" s="197">
        <f>'R5（長野）2023'!$E51</f>
        <v>206</v>
      </c>
      <c r="X84" s="197">
        <f>'R6（長野）2024'!$E51</f>
        <v>203</v>
      </c>
    </row>
    <row r="85" spans="1:24" x14ac:dyDescent="0.15">
      <c r="B85" s="181">
        <v>407</v>
      </c>
      <c r="C85" s="159" t="s">
        <v>164</v>
      </c>
      <c r="D85" s="199"/>
      <c r="E85" s="198">
        <f>'17（長野）2005'!E52</f>
        <v>281</v>
      </c>
      <c r="F85" s="198">
        <f>'18（長野）2006'!E52</f>
        <v>279</v>
      </c>
      <c r="G85" s="198">
        <f>'19（長野）2007'!E52</f>
        <v>272</v>
      </c>
      <c r="H85" s="198">
        <f>'20（長野）2008'!E52</f>
        <v>252</v>
      </c>
      <c r="I85" s="197"/>
      <c r="J85" s="197"/>
      <c r="K85" s="197"/>
      <c r="L85" s="197"/>
      <c r="M85" s="197"/>
      <c r="N85" s="197"/>
      <c r="O85" s="197"/>
      <c r="P85" s="197"/>
      <c r="Q85" s="197"/>
      <c r="R85" s="197"/>
      <c r="S85" s="197"/>
      <c r="T85" s="197"/>
      <c r="U85" s="197"/>
      <c r="V85" s="197"/>
      <c r="W85" s="197"/>
      <c r="X85" s="197"/>
    </row>
    <row r="86" spans="1:24" x14ac:dyDescent="0.15">
      <c r="B86" s="184">
        <v>407</v>
      </c>
      <c r="C86" s="5" t="s">
        <v>164</v>
      </c>
      <c r="D86" s="198">
        <f>'16（長野）2004'!E60</f>
        <v>267</v>
      </c>
      <c r="E86" s="197"/>
      <c r="F86" s="197"/>
      <c r="G86" s="197"/>
      <c r="H86" s="197"/>
      <c r="I86" s="197"/>
      <c r="J86" s="197"/>
      <c r="K86" s="197"/>
      <c r="L86" s="197"/>
      <c r="M86" s="197"/>
      <c r="N86" s="197"/>
      <c r="O86" s="197"/>
      <c r="P86" s="197"/>
      <c r="Q86" s="197"/>
      <c r="R86" s="197"/>
      <c r="S86" s="197"/>
      <c r="T86" s="197"/>
      <c r="U86" s="197"/>
      <c r="V86" s="197"/>
      <c r="W86" s="197"/>
      <c r="X86" s="197"/>
    </row>
    <row r="87" spans="1:24" x14ac:dyDescent="0.15">
      <c r="B87" s="181">
        <v>408</v>
      </c>
      <c r="C87" s="159" t="s">
        <v>165</v>
      </c>
      <c r="D87" s="198">
        <f>'16（長野）2004'!E61</f>
        <v>15</v>
      </c>
      <c r="E87" s="197"/>
      <c r="F87" s="197"/>
      <c r="G87" s="197"/>
      <c r="H87" s="197"/>
      <c r="I87" s="197"/>
      <c r="J87" s="197"/>
      <c r="K87" s="197"/>
      <c r="L87" s="197"/>
      <c r="M87" s="197"/>
      <c r="N87" s="197"/>
      <c r="O87" s="197"/>
      <c r="P87" s="197"/>
      <c r="Q87" s="197"/>
      <c r="R87" s="197"/>
      <c r="S87" s="197"/>
      <c r="T87" s="197"/>
      <c r="U87" s="197"/>
      <c r="V87" s="197"/>
      <c r="W87" s="197"/>
      <c r="X87" s="197"/>
    </row>
    <row r="88" spans="1:24" x14ac:dyDescent="0.15">
      <c r="B88" s="182">
        <v>406</v>
      </c>
      <c r="C88" s="183" t="s">
        <v>163</v>
      </c>
      <c r="D88" s="198">
        <f>'16（長野）2004'!E59</f>
        <v>3</v>
      </c>
      <c r="E88" s="198">
        <f>'17（長野）2005'!E51</f>
        <v>3</v>
      </c>
      <c r="F88" s="198">
        <f>'18（長野）2006'!E51</f>
        <v>3</v>
      </c>
      <c r="G88" s="198">
        <f>'19（長野）2007'!E51</f>
        <v>3</v>
      </c>
      <c r="H88" s="198">
        <f>'20（長野）2008'!E51</f>
        <v>3</v>
      </c>
      <c r="I88" s="197"/>
      <c r="J88" s="197"/>
      <c r="K88" s="197"/>
      <c r="L88" s="197"/>
      <c r="M88" s="197"/>
      <c r="N88" s="197"/>
      <c r="O88" s="197"/>
      <c r="P88" s="197"/>
      <c r="Q88" s="197"/>
      <c r="R88" s="197"/>
      <c r="S88" s="197"/>
      <c r="T88" s="197"/>
      <c r="U88" s="197"/>
      <c r="V88" s="197"/>
      <c r="W88" s="197"/>
      <c r="X88" s="197"/>
    </row>
    <row r="89" spans="1:24" x14ac:dyDescent="0.15">
      <c r="A89">
        <v>44000</v>
      </c>
      <c r="B89" s="71">
        <v>409</v>
      </c>
      <c r="C89" s="72" t="s">
        <v>166</v>
      </c>
      <c r="D89" s="197">
        <f>'16（長野）2004'!E62</f>
        <v>9</v>
      </c>
      <c r="E89" s="197">
        <f>'17（長野）2005'!E53</f>
        <v>9</v>
      </c>
      <c r="F89" s="197">
        <f>'18（長野）2006'!$E53</f>
        <v>9</v>
      </c>
      <c r="G89" s="197">
        <f>'19（長野）2007'!$E53</f>
        <v>9</v>
      </c>
      <c r="H89" s="197">
        <f>'20（長野）2008'!$E53</f>
        <v>8</v>
      </c>
      <c r="I89" s="197">
        <f>'21（長野）2009'!E52</f>
        <v>8</v>
      </c>
      <c r="J89" s="197">
        <f>'22（長野）2010'!$E52</f>
        <v>8</v>
      </c>
      <c r="K89" s="197">
        <f>'23（長野）2011'!$E52</f>
        <v>8</v>
      </c>
      <c r="L89" s="197">
        <f>'24（長野）2012'!$E52</f>
        <v>8</v>
      </c>
      <c r="M89" s="197">
        <f>'25（長野）2013'!$E52</f>
        <v>8</v>
      </c>
      <c r="N89" s="197">
        <f>'26（長野）2014'!$E52</f>
        <v>8</v>
      </c>
      <c r="O89" s="197">
        <f>'27（長野）2015'!$E52</f>
        <v>8</v>
      </c>
      <c r="P89" s="197">
        <f>'28（長野）2016'!$E52</f>
        <v>8</v>
      </c>
      <c r="Q89" s="197">
        <f>'29（長野）2017'!$E52</f>
        <v>8</v>
      </c>
      <c r="R89" s="197">
        <f>'30（長野）2018'!$E52</f>
        <v>8</v>
      </c>
      <c r="S89" s="197">
        <f>'R1（長野）2019'!$E52</f>
        <v>8</v>
      </c>
      <c r="T89" s="197">
        <f>'R2（長野）2020'!$E52</f>
        <v>8</v>
      </c>
      <c r="U89" s="197">
        <f>'R3（長野）2021'!$E52</f>
        <v>8</v>
      </c>
      <c r="V89" s="197">
        <f>'R4（長野）2022'!$E52</f>
        <v>8</v>
      </c>
      <c r="W89" s="197">
        <f>'R5（長野）2023'!$E52</f>
        <v>8</v>
      </c>
      <c r="X89" s="197">
        <f>'R6（長野）2024'!$E52</f>
        <v>8</v>
      </c>
    </row>
    <row r="90" spans="1:24" x14ac:dyDescent="0.15">
      <c r="A90">
        <v>45000</v>
      </c>
      <c r="B90" s="71">
        <v>410</v>
      </c>
      <c r="C90" s="72" t="s">
        <v>167</v>
      </c>
      <c r="D90" s="197">
        <f>'16（長野）2004'!E63</f>
        <v>76</v>
      </c>
      <c r="E90" s="197">
        <f>'17（長野）2005'!E54</f>
        <v>76</v>
      </c>
      <c r="F90" s="197">
        <f>'18（長野）2006'!$E54</f>
        <v>76</v>
      </c>
      <c r="G90" s="197">
        <f>'19（長野）2007'!$E54</f>
        <v>67</v>
      </c>
      <c r="H90" s="197">
        <f>'20（長野）2008'!$E54</f>
        <v>57</v>
      </c>
      <c r="I90" s="197">
        <f>'21（長野）2009'!E53</f>
        <v>56</v>
      </c>
      <c r="J90" s="197">
        <f>'22（長野）2010'!$E53</f>
        <v>55</v>
      </c>
      <c r="K90" s="197">
        <f>'23（長野）2011'!$E53</f>
        <v>55</v>
      </c>
      <c r="L90" s="197">
        <f>'24（長野）2012'!$E53</f>
        <v>55</v>
      </c>
      <c r="M90" s="197">
        <f>'25（長野）2013'!$E53</f>
        <v>55</v>
      </c>
      <c r="N90" s="197">
        <f>'26（長野）2014'!$E53</f>
        <v>55</v>
      </c>
      <c r="O90" s="197">
        <f>'27（長野）2015'!$E53</f>
        <v>55</v>
      </c>
      <c r="P90" s="197">
        <f>'28（長野）2016'!$E53</f>
        <v>55</v>
      </c>
      <c r="Q90" s="197">
        <f>'29（長野）2017'!$E53</f>
        <v>55</v>
      </c>
      <c r="R90" s="197">
        <f>'30（長野）2018'!$E53</f>
        <v>52</v>
      </c>
      <c r="S90" s="197">
        <f>'R1（長野）2019'!$E53</f>
        <v>52</v>
      </c>
      <c r="T90" s="197">
        <f>'R2（長野）2020'!$E53</f>
        <v>52</v>
      </c>
      <c r="U90" s="197">
        <f>'R3（長野）2021'!$E53</f>
        <v>51</v>
      </c>
      <c r="V90" s="197">
        <f>'R4（長野）2022'!$E53</f>
        <v>51</v>
      </c>
      <c r="W90" s="197">
        <f>'R5（長野）2023'!$E53</f>
        <v>51</v>
      </c>
      <c r="X90" s="197">
        <f>'R6（長野）2024'!$E53</f>
        <v>51</v>
      </c>
    </row>
    <row r="91" spans="1:24" x14ac:dyDescent="0.15">
      <c r="A91">
        <v>46000</v>
      </c>
      <c r="B91" s="71">
        <v>411</v>
      </c>
      <c r="C91" s="72" t="s">
        <v>168</v>
      </c>
      <c r="D91" s="197">
        <f>'16（長野）2004'!E64</f>
        <v>191</v>
      </c>
      <c r="E91" s="197">
        <f>'17（長野）2005'!E55</f>
        <v>191</v>
      </c>
      <c r="F91" s="197">
        <f>'18（長野）2006'!$E55</f>
        <v>191</v>
      </c>
      <c r="G91" s="197">
        <f>'19（長野）2007'!$E55</f>
        <v>187</v>
      </c>
      <c r="H91" s="197">
        <f>'20（長野）2008'!$E55</f>
        <v>179</v>
      </c>
      <c r="I91" s="197">
        <f>'21（長野）2009'!E54</f>
        <v>169</v>
      </c>
      <c r="J91" s="197">
        <f>'22（長野）2010'!$E54</f>
        <v>162</v>
      </c>
      <c r="K91" s="197">
        <f>'23（長野）2011'!$E54</f>
        <v>162</v>
      </c>
      <c r="L91" s="197">
        <f>'24（長野）2012'!$E54</f>
        <v>161</v>
      </c>
      <c r="M91" s="197">
        <f>'25（長野）2013'!$E54</f>
        <v>161</v>
      </c>
      <c r="N91" s="197">
        <f>'26（長野）2014'!$E54</f>
        <v>161</v>
      </c>
      <c r="O91" s="197">
        <f>'27（長野）2015'!$E54</f>
        <v>160</v>
      </c>
      <c r="P91" s="197">
        <f>'28（長野）2016'!$E54</f>
        <v>159</v>
      </c>
      <c r="Q91" s="197">
        <f>'29（長野）2017'!$E54</f>
        <v>157</v>
      </c>
      <c r="R91" s="197">
        <f>'30（長野）2018'!$E54</f>
        <v>154</v>
      </c>
      <c r="S91" s="197">
        <f>'R1（長野）2019'!$E54</f>
        <v>154</v>
      </c>
      <c r="T91" s="197">
        <f>'R2（長野）2020'!$E54</f>
        <v>156</v>
      </c>
      <c r="U91" s="197">
        <f>'R3（長野）2021'!$E54</f>
        <v>155</v>
      </c>
      <c r="V91" s="197">
        <f>'R4（長野）2022'!$E54</f>
        <v>161</v>
      </c>
      <c r="W91" s="197">
        <f>'R5（長野）2023'!$E54</f>
        <v>161</v>
      </c>
      <c r="X91" s="197">
        <f>'R6（長野）2024'!$E54</f>
        <v>161</v>
      </c>
    </row>
    <row r="92" spans="1:24" x14ac:dyDescent="0.15">
      <c r="A92">
        <v>47000</v>
      </c>
      <c r="B92" s="71">
        <v>412</v>
      </c>
      <c r="C92" s="72" t="s">
        <v>169</v>
      </c>
      <c r="D92" s="197">
        <f>'16（長野）2004'!E65</f>
        <v>96</v>
      </c>
      <c r="E92" s="197">
        <f>'17（長野）2005'!E56</f>
        <v>96</v>
      </c>
      <c r="F92" s="197">
        <f>'18（長野）2006'!$E56</f>
        <v>93</v>
      </c>
      <c r="G92" s="197">
        <f>'19（長野）2007'!$E56</f>
        <v>84</v>
      </c>
      <c r="H92" s="197">
        <f>'20（長野）2008'!$E56</f>
        <v>77</v>
      </c>
      <c r="I92" s="197">
        <f>'21（長野）2009'!E55</f>
        <v>76</v>
      </c>
      <c r="J92" s="197">
        <f>'22（長野）2010'!$E55</f>
        <v>72</v>
      </c>
      <c r="K92" s="197">
        <f>'23（長野）2011'!$E55</f>
        <v>71</v>
      </c>
      <c r="L92" s="197">
        <f>'24（長野）2012'!$E55</f>
        <v>71</v>
      </c>
      <c r="M92" s="197">
        <f>'25（長野）2013'!$E55</f>
        <v>69</v>
      </c>
      <c r="N92" s="197">
        <f>'26（長野）2014'!$E55</f>
        <v>69</v>
      </c>
      <c r="O92" s="197">
        <f>'27（長野）2015'!$E55</f>
        <v>69</v>
      </c>
      <c r="P92" s="197">
        <f>'28（長野）2016'!$E55</f>
        <v>68</v>
      </c>
      <c r="Q92" s="197">
        <f>'29（長野）2017'!$E55</f>
        <v>68</v>
      </c>
      <c r="R92" s="197">
        <f>'30（長野）2018'!$E55</f>
        <v>68</v>
      </c>
      <c r="S92" s="197">
        <f>'R1（長野）2019'!$E55</f>
        <v>67</v>
      </c>
      <c r="T92" s="197">
        <f>'R2（長野）2020'!$E55</f>
        <v>67</v>
      </c>
      <c r="U92" s="197">
        <f>'R3（長野）2021'!$E55</f>
        <v>68</v>
      </c>
      <c r="V92" s="197">
        <f>'R4（長野）2022'!$E55</f>
        <v>68</v>
      </c>
      <c r="W92" s="197">
        <f>'R5（長野）2023'!$E55</f>
        <v>71</v>
      </c>
      <c r="X92" s="197">
        <f>'R6（長野）2024'!$E55</f>
        <v>66</v>
      </c>
    </row>
    <row r="93" spans="1:24" x14ac:dyDescent="0.15">
      <c r="A93">
        <v>48000</v>
      </c>
      <c r="B93" s="71">
        <v>413</v>
      </c>
      <c r="C93" s="72" t="s">
        <v>170</v>
      </c>
      <c r="D93" s="197">
        <f>'16（長野）2004'!E66</f>
        <v>33</v>
      </c>
      <c r="E93" s="197">
        <f>'17（長野）2005'!E57</f>
        <v>33</v>
      </c>
      <c r="F93" s="197">
        <f>'18（長野）2006'!$E57</f>
        <v>33</v>
      </c>
      <c r="G93" s="197">
        <f>'19（長野）2007'!$E57</f>
        <v>33</v>
      </c>
      <c r="H93" s="197">
        <f>'20（長野）2008'!$E57</f>
        <v>31</v>
      </c>
      <c r="I93" s="197">
        <f>'21（長野）2009'!E56</f>
        <v>25</v>
      </c>
      <c r="J93" s="197">
        <f>'22（長野）2010'!$E56</f>
        <v>25</v>
      </c>
      <c r="K93" s="197">
        <f>'23（長野）2011'!$E56</f>
        <v>25</v>
      </c>
      <c r="L93" s="197">
        <f>'24（長野）2012'!$E56</f>
        <v>25</v>
      </c>
      <c r="M93" s="197">
        <f>'25（長野）2013'!$E56</f>
        <v>25</v>
      </c>
      <c r="N93" s="197">
        <f>'26（長野）2014'!$E56</f>
        <v>25</v>
      </c>
      <c r="O93" s="197">
        <f>'27（長野）2015'!$E56</f>
        <v>25</v>
      </c>
      <c r="P93" s="197">
        <f>'28（長野）2016'!$E56</f>
        <v>25</v>
      </c>
      <c r="Q93" s="197">
        <f>'29（長野）2017'!$E56</f>
        <v>25</v>
      </c>
      <c r="R93" s="197">
        <f>'30（長野）2018'!$E56</f>
        <v>24</v>
      </c>
      <c r="S93" s="197">
        <f>'R1（長野）2019'!$E56</f>
        <v>25</v>
      </c>
      <c r="T93" s="197">
        <f>'R2（長野）2020'!$E56</f>
        <v>25</v>
      </c>
      <c r="U93" s="197">
        <f>'R3（長野）2021'!$E56</f>
        <v>25</v>
      </c>
      <c r="V93" s="197">
        <f>'R4（長野）2022'!$E56</f>
        <v>25</v>
      </c>
      <c r="W93" s="197">
        <f>'R5（長野）2023'!$E56</f>
        <v>25</v>
      </c>
      <c r="X93" s="197">
        <f>'R6（長野）2024'!$E56</f>
        <v>24</v>
      </c>
    </row>
    <row r="94" spans="1:24" x14ac:dyDescent="0.15">
      <c r="A94">
        <v>49000</v>
      </c>
      <c r="B94" s="71">
        <v>414</v>
      </c>
      <c r="C94" s="72" t="s">
        <v>171</v>
      </c>
      <c r="D94" s="197">
        <f>'16（長野）2004'!E67</f>
        <v>81</v>
      </c>
      <c r="E94" s="197">
        <f>'17（長野）2005'!E58</f>
        <v>81</v>
      </c>
      <c r="F94" s="197">
        <f>'18（長野）2006'!$E58</f>
        <v>81</v>
      </c>
      <c r="G94" s="197">
        <f>'19（長野）2007'!$E58</f>
        <v>80</v>
      </c>
      <c r="H94" s="197">
        <f>'20（長野）2008'!$E58</f>
        <v>75</v>
      </c>
      <c r="I94" s="197">
        <f>'21（長野）2009'!E57</f>
        <v>71</v>
      </c>
      <c r="J94" s="197">
        <f>'22（長野）2010'!$E57</f>
        <v>66</v>
      </c>
      <c r="K94" s="197">
        <f>'23（長野）2011'!$E57</f>
        <v>66</v>
      </c>
      <c r="L94" s="197">
        <f>'24（長野）2012'!$E57</f>
        <v>66</v>
      </c>
      <c r="M94" s="197">
        <f>'25（長野）2013'!$E57</f>
        <v>66</v>
      </c>
      <c r="N94" s="197">
        <f>'26（長野）2014'!$E57</f>
        <v>66</v>
      </c>
      <c r="O94" s="197">
        <f>'27（長野）2015'!$E57</f>
        <v>66</v>
      </c>
      <c r="P94" s="197">
        <f>'28（長野）2016'!$E57</f>
        <v>65</v>
      </c>
      <c r="Q94" s="197">
        <f>'29（長野）2017'!$E57</f>
        <v>65</v>
      </c>
      <c r="R94" s="197">
        <f>'30（長野）2018'!$E57</f>
        <v>67</v>
      </c>
      <c r="S94" s="197">
        <f>'R1（長野）2019'!$E57</f>
        <v>70</v>
      </c>
      <c r="T94" s="197">
        <f>'R2（長野）2020'!$E57</f>
        <v>70</v>
      </c>
      <c r="U94" s="197">
        <f>'R3（長野）2021'!$E57</f>
        <v>70</v>
      </c>
      <c r="V94" s="197">
        <f>'R4（長野）2022'!$E57</f>
        <v>70</v>
      </c>
      <c r="W94" s="197">
        <f>'R5（長野）2023'!$E57</f>
        <v>70</v>
      </c>
      <c r="X94" s="197">
        <f>'R6（長野）2024'!$E57</f>
        <v>70</v>
      </c>
    </row>
    <row r="95" spans="1:24" x14ac:dyDescent="0.15">
      <c r="A95">
        <v>50000</v>
      </c>
      <c r="B95" s="71">
        <v>415</v>
      </c>
      <c r="C95" s="72" t="s">
        <v>172</v>
      </c>
      <c r="D95" s="197">
        <f>'16（長野）2004'!E68</f>
        <v>189</v>
      </c>
      <c r="E95" s="197">
        <f>'17（長野）2005'!E59</f>
        <v>187</v>
      </c>
      <c r="F95" s="197">
        <f>'18（長野）2006'!$E59</f>
        <v>186</v>
      </c>
      <c r="G95" s="197">
        <f>'19（長野）2007'!$E59</f>
        <v>181</v>
      </c>
      <c r="H95" s="197">
        <f>'20（長野）2008'!$E59</f>
        <v>172</v>
      </c>
      <c r="I95" s="197">
        <f>'21（長野）2009'!E58</f>
        <v>168</v>
      </c>
      <c r="J95" s="197">
        <f>'22（長野）2010'!$E58</f>
        <v>164</v>
      </c>
      <c r="K95" s="197">
        <f>'23（長野）2011'!$E58</f>
        <v>164</v>
      </c>
      <c r="L95" s="197">
        <f>'24（長野）2012'!$E58</f>
        <v>164</v>
      </c>
      <c r="M95" s="197">
        <f>'25（長野）2013'!$E58</f>
        <v>163</v>
      </c>
      <c r="N95" s="197">
        <f>'26（長野）2014'!$E58</f>
        <v>163</v>
      </c>
      <c r="O95" s="197">
        <f>'27（長野）2015'!$E58</f>
        <v>162</v>
      </c>
      <c r="P95" s="197">
        <f>'28（長野）2016'!$E58</f>
        <v>160</v>
      </c>
      <c r="Q95" s="197">
        <f>'29（長野）2017'!$E58</f>
        <v>159</v>
      </c>
      <c r="R95" s="197">
        <f>'30（長野）2018'!$E58</f>
        <v>159</v>
      </c>
      <c r="S95" s="197">
        <f>'R1（長野）2019'!$E58</f>
        <v>154</v>
      </c>
      <c r="T95" s="197">
        <f>'R2（長野）2020'!$E58</f>
        <v>154</v>
      </c>
      <c r="U95" s="197">
        <f>'R3（長野）2021'!$E58</f>
        <v>150</v>
      </c>
      <c r="V95" s="197">
        <f>'R4（長野）2022'!$E58</f>
        <v>150</v>
      </c>
      <c r="W95" s="197">
        <f>'R5（長野）2023'!$E58</f>
        <v>154</v>
      </c>
      <c r="X95" s="197">
        <f>'R6（長野）2024'!$E58</f>
        <v>154</v>
      </c>
    </row>
    <row r="96" spans="1:24" x14ac:dyDescent="0.15">
      <c r="A96">
        <v>51000</v>
      </c>
      <c r="B96" s="71">
        <v>416</v>
      </c>
      <c r="C96" s="72" t="s">
        <v>173</v>
      </c>
      <c r="D96" s="197">
        <f>'16（長野）2004'!E69</f>
        <v>220</v>
      </c>
      <c r="E96" s="197">
        <f>'17（長野）2005'!E60</f>
        <v>213</v>
      </c>
      <c r="F96" s="197">
        <f>'18（長野）2006'!$E60</f>
        <v>206</v>
      </c>
      <c r="G96" s="197">
        <f>'19（長野）2007'!$E60</f>
        <v>197</v>
      </c>
      <c r="H96" s="197">
        <f>'20（長野）2008'!$E60</f>
        <v>189</v>
      </c>
      <c r="I96" s="197">
        <f>'21（長野）2009'!E59</f>
        <v>185</v>
      </c>
      <c r="J96" s="197">
        <f>'22（長野）2010'!$E59</f>
        <v>183</v>
      </c>
      <c r="K96" s="197">
        <f>'23（長野）2011'!$E59</f>
        <v>183</v>
      </c>
      <c r="L96" s="197">
        <f>'24（長野）2012'!$E59</f>
        <v>183</v>
      </c>
      <c r="M96" s="197">
        <f>'25（長野）2013'!$E59</f>
        <v>183</v>
      </c>
      <c r="N96" s="197">
        <f>'26（長野）2014'!$E59</f>
        <v>180</v>
      </c>
      <c r="O96" s="197">
        <f>'27（長野）2015'!$E59</f>
        <v>177</v>
      </c>
      <c r="P96" s="197">
        <f>'28（長野）2016'!$E59</f>
        <v>176</v>
      </c>
      <c r="Q96" s="197">
        <f>'29（長野）2017'!$E59</f>
        <v>174</v>
      </c>
      <c r="R96" s="197">
        <f>'30（長野）2018'!$E59</f>
        <v>176</v>
      </c>
      <c r="S96" s="197">
        <f>'R1（長野）2019'!$E59</f>
        <v>175</v>
      </c>
      <c r="T96" s="197">
        <f>'R2（長野）2020'!$E59</f>
        <v>173</v>
      </c>
      <c r="U96" s="197">
        <f>'R3（長野）2021'!$E59</f>
        <v>177</v>
      </c>
      <c r="V96" s="197">
        <f>'R4（長野）2022'!$E59</f>
        <v>175</v>
      </c>
      <c r="W96" s="197">
        <f>'R5（長野）2023'!$E59</f>
        <v>175</v>
      </c>
      <c r="X96" s="197">
        <f>'R6（長野）2024'!$E59</f>
        <v>175</v>
      </c>
    </row>
    <row r="97" spans="1:24" x14ac:dyDescent="0.15">
      <c r="A97">
        <v>52000</v>
      </c>
      <c r="B97" s="71">
        <v>417</v>
      </c>
      <c r="C97" s="72" t="s">
        <v>174</v>
      </c>
      <c r="D97" s="197">
        <f>'16（長野）2004'!E70</f>
        <v>80</v>
      </c>
      <c r="E97" s="197">
        <f>'17（長野）2005'!E61</f>
        <v>80</v>
      </c>
      <c r="F97" s="197">
        <f>'18（長野）2006'!$E61</f>
        <v>80</v>
      </c>
      <c r="G97" s="197">
        <f>'19（長野）2007'!$E61</f>
        <v>76</v>
      </c>
      <c r="H97" s="197">
        <f>'20（長野）2008'!$E61</f>
        <v>73</v>
      </c>
      <c r="I97" s="197">
        <f>'21（長野）2009'!E60</f>
        <v>70</v>
      </c>
      <c r="J97" s="197">
        <f>'22（長野）2010'!$E60</f>
        <v>61</v>
      </c>
      <c r="K97" s="197">
        <f>'23（長野）2011'!$E60</f>
        <v>61</v>
      </c>
      <c r="L97" s="197">
        <f>'24（長野）2012'!$E60</f>
        <v>61</v>
      </c>
      <c r="M97" s="197">
        <f>'25（長野）2013'!$E60</f>
        <v>60</v>
      </c>
      <c r="N97" s="197">
        <f>'26（長野）2014'!$E60</f>
        <v>60</v>
      </c>
      <c r="O97" s="197">
        <f>'27（長野）2015'!$E60</f>
        <v>60</v>
      </c>
      <c r="P97" s="197">
        <f>'28（長野）2016'!$E60</f>
        <v>59</v>
      </c>
      <c r="Q97" s="197">
        <f>'29（長野）2017'!$E60</f>
        <v>58</v>
      </c>
      <c r="R97" s="197">
        <f>'30（長野）2018'!$E60</f>
        <v>57</v>
      </c>
      <c r="S97" s="197">
        <f>'R1（長野）2019'!$E60</f>
        <v>56</v>
      </c>
      <c r="T97" s="197">
        <f>'R2（長野）2020'!$E60</f>
        <v>57</v>
      </c>
      <c r="U97" s="197">
        <f>'R3（長野）2021'!$E60</f>
        <v>56</v>
      </c>
      <c r="V97" s="197">
        <f>'R4（長野）2022'!$E60</f>
        <v>53</v>
      </c>
      <c r="W97" s="197">
        <f>'R5（長野）2023'!$E60</f>
        <v>52</v>
      </c>
      <c r="X97" s="197">
        <f>'R6（長野）2024'!$E60</f>
        <v>49</v>
      </c>
    </row>
    <row r="98" spans="1:24" x14ac:dyDescent="0.15">
      <c r="A98">
        <v>53000</v>
      </c>
      <c r="B98" s="71">
        <v>422</v>
      </c>
      <c r="C98" s="72" t="s">
        <v>178</v>
      </c>
      <c r="D98" s="197">
        <f>'16（長野）2004'!E74</f>
        <v>104</v>
      </c>
      <c r="E98" s="197">
        <f>'17（長野）2005'!E62</f>
        <v>104</v>
      </c>
      <c r="F98" s="197">
        <f>'18（長野）2006'!$E62</f>
        <v>103</v>
      </c>
      <c r="G98" s="197">
        <f>'19（長野）2007'!$E62</f>
        <v>101</v>
      </c>
      <c r="H98" s="197">
        <f>'20（長野）2008'!$E62</f>
        <v>101</v>
      </c>
      <c r="I98" s="197">
        <f>'21（長野）2009'!E61</f>
        <v>100</v>
      </c>
      <c r="J98" s="197">
        <f>'22（長野）2010'!$E61</f>
        <v>99</v>
      </c>
      <c r="K98" s="197">
        <f>'23（長野）2011'!$E61</f>
        <v>99</v>
      </c>
      <c r="L98" s="197">
        <f>'24（長野）2012'!$E61</f>
        <v>97</v>
      </c>
      <c r="M98" s="197">
        <f>'25（長野）2013'!$E61</f>
        <v>95</v>
      </c>
      <c r="N98" s="197">
        <f>'26（長野）2014'!$E61</f>
        <v>93</v>
      </c>
      <c r="O98" s="197">
        <f>'27（長野）2015'!$E61</f>
        <v>89</v>
      </c>
      <c r="P98" s="197">
        <f>'28（長野）2016'!$E61</f>
        <v>86</v>
      </c>
      <c r="Q98" s="197">
        <f>'29（長野）2017'!$E61</f>
        <v>83</v>
      </c>
      <c r="R98" s="197">
        <f>'30（長野）2018'!$E61</f>
        <v>78</v>
      </c>
      <c r="S98" s="197">
        <f>'R1（長野）2019'!$E61</f>
        <v>76</v>
      </c>
      <c r="T98" s="197">
        <f>'R2（長野）2020'!$E61</f>
        <v>71</v>
      </c>
      <c r="U98" s="197">
        <f>'R3（長野）2021'!$E61</f>
        <v>69</v>
      </c>
      <c r="V98" s="197">
        <f>'R4（長野）2022'!$E61</f>
        <v>70</v>
      </c>
      <c r="W98" s="197">
        <f>'R5（長野）2023'!$E61</f>
        <v>70</v>
      </c>
      <c r="X98" s="197">
        <f>'R6（長野）2024'!$E61</f>
        <v>69</v>
      </c>
    </row>
    <row r="99" spans="1:24" x14ac:dyDescent="0.15">
      <c r="A99">
        <v>54000</v>
      </c>
      <c r="B99" s="71">
        <v>423</v>
      </c>
      <c r="C99" s="72" t="s">
        <v>179</v>
      </c>
      <c r="D99" s="197">
        <f>'16（長野）2004'!E75</f>
        <v>198</v>
      </c>
      <c r="E99" s="197">
        <f>'17（長野）2005'!E63</f>
        <v>196</v>
      </c>
      <c r="F99" s="197">
        <f>'18（長野）2006'!$E63</f>
        <v>195</v>
      </c>
      <c r="G99" s="197">
        <f>'19（長野）2007'!$E63</f>
        <v>195</v>
      </c>
      <c r="H99" s="197">
        <f>'20（長野）2008'!$E63</f>
        <v>195</v>
      </c>
      <c r="I99" s="197">
        <f>'21（長野）2009'!E62</f>
        <v>193</v>
      </c>
      <c r="J99" s="197">
        <f>'22（長野）2010'!$E62</f>
        <v>193</v>
      </c>
      <c r="K99" s="197">
        <f>'23（長野）2011'!$E62</f>
        <v>193</v>
      </c>
      <c r="L99" s="197">
        <f>'24（長野）2012'!$E62</f>
        <v>191</v>
      </c>
      <c r="M99" s="197">
        <f>'25（長野）2013'!$E62</f>
        <v>188</v>
      </c>
      <c r="N99" s="197">
        <f>'26（長野）2014'!$E62</f>
        <v>187</v>
      </c>
      <c r="O99" s="197">
        <f>'27（長野）2015'!$E62</f>
        <v>183</v>
      </c>
      <c r="P99" s="197">
        <f>'28（長野）2016'!$E62</f>
        <v>180</v>
      </c>
      <c r="Q99" s="197">
        <f>'29（長野）2017'!$E62</f>
        <v>178</v>
      </c>
      <c r="R99" s="197">
        <f>'30（長野）2018'!$E62</f>
        <v>175</v>
      </c>
      <c r="S99" s="197">
        <f>'R1（長野）2019'!$E62</f>
        <v>175</v>
      </c>
      <c r="T99" s="197">
        <f>'R2（長野）2020'!$E62</f>
        <v>172</v>
      </c>
      <c r="U99" s="197">
        <f>'R3（長野）2021'!$E62</f>
        <v>167</v>
      </c>
      <c r="V99" s="197">
        <f>'R4（長野）2022'!$E62</f>
        <v>167</v>
      </c>
      <c r="W99" s="197">
        <f>'R5（長野）2023'!$E62</f>
        <v>167</v>
      </c>
      <c r="X99" s="197">
        <f>'R6（長野）2024'!$E62</f>
        <v>167</v>
      </c>
    </row>
    <row r="100" spans="1:24" x14ac:dyDescent="0.15">
      <c r="A100">
        <v>55000</v>
      </c>
      <c r="B100" s="71">
        <v>425</v>
      </c>
      <c r="C100" s="72" t="s">
        <v>181</v>
      </c>
      <c r="D100" s="197">
        <f>'16（長野）2004'!E77</f>
        <v>111</v>
      </c>
      <c r="E100" s="197">
        <f>'17（長野）2005'!E64</f>
        <v>111</v>
      </c>
      <c r="F100" s="197">
        <f>'18（長野）2006'!$E64</f>
        <v>110</v>
      </c>
      <c r="G100" s="197">
        <f>'19（長野）2007'!$E64</f>
        <v>108</v>
      </c>
      <c r="H100" s="197">
        <f>'20（長野）2008'!$E64</f>
        <v>108</v>
      </c>
      <c r="I100" s="197">
        <f>'21（長野）2009'!E63</f>
        <v>108</v>
      </c>
      <c r="J100" s="197">
        <f>'22（長野）2010'!$E63</f>
        <v>107</v>
      </c>
      <c r="K100" s="197">
        <f>'23（長野）2011'!$E63</f>
        <v>107</v>
      </c>
      <c r="L100" s="197">
        <f>'24（長野）2012'!$E63</f>
        <v>102</v>
      </c>
      <c r="M100" s="197">
        <f>'25（長野）2013'!$E63</f>
        <v>99</v>
      </c>
      <c r="N100" s="197">
        <f>'26（長野）2014'!$E63</f>
        <v>93</v>
      </c>
      <c r="O100" s="197">
        <f>'27（長野）2015'!$E63</f>
        <v>92</v>
      </c>
      <c r="P100" s="197">
        <f>'28（長野）2016'!$E63</f>
        <v>91</v>
      </c>
      <c r="Q100" s="197">
        <f>'29（長野）2017'!$E63</f>
        <v>89</v>
      </c>
      <c r="R100" s="197">
        <f>'30（長野）2018'!$E63</f>
        <v>87</v>
      </c>
      <c r="S100" s="197">
        <f>'R1（長野）2019'!$E63</f>
        <v>85</v>
      </c>
      <c r="T100" s="197">
        <f>'R2（長野）2020'!$E63</f>
        <v>82</v>
      </c>
      <c r="U100" s="197">
        <f>'R3（長野）2021'!$E63</f>
        <v>81</v>
      </c>
      <c r="V100" s="197">
        <f>'R4（長野）2022'!$E63</f>
        <v>79</v>
      </c>
      <c r="W100" s="197">
        <f>'R5（長野）2023'!$E63</f>
        <v>78</v>
      </c>
      <c r="X100" s="197">
        <f>'R6（長野）2024'!$E63</f>
        <v>71</v>
      </c>
    </row>
    <row r="101" spans="1:24" x14ac:dyDescent="0.15">
      <c r="A101">
        <v>56000</v>
      </c>
      <c r="B101" s="71">
        <v>429</v>
      </c>
      <c r="C101" s="72" t="s">
        <v>185</v>
      </c>
      <c r="D101" s="197">
        <f>'16（長野）2004'!E81</f>
        <v>33</v>
      </c>
      <c r="E101" s="197">
        <f>'17（長野）2005'!E65</f>
        <v>33</v>
      </c>
      <c r="F101" s="197">
        <f>'18（長野）2006'!$E65</f>
        <v>33</v>
      </c>
      <c r="G101" s="197">
        <f>'19（長野）2007'!$E65</f>
        <v>32</v>
      </c>
      <c r="H101" s="197">
        <f>'20（長野）2008'!$E65</f>
        <v>32</v>
      </c>
      <c r="I101" s="197">
        <f>'21（長野）2009'!E64</f>
        <v>32</v>
      </c>
      <c r="J101" s="197">
        <f>'22（長野）2010'!$E64</f>
        <v>32</v>
      </c>
      <c r="K101" s="197">
        <f>'23（長野）2011'!$E64</f>
        <v>32</v>
      </c>
      <c r="L101" s="197">
        <f>'24（長野）2012'!$E64</f>
        <v>31</v>
      </c>
      <c r="M101" s="197">
        <f>'25（長野）2013'!$E64</f>
        <v>31</v>
      </c>
      <c r="N101" s="197">
        <f>'26（長野）2014'!$E64</f>
        <v>30</v>
      </c>
      <c r="O101" s="197">
        <f>'27（長野）2015'!$E64</f>
        <v>30</v>
      </c>
      <c r="P101" s="197">
        <f>'28（長野）2016'!$E64</f>
        <v>30</v>
      </c>
      <c r="Q101" s="197">
        <f>'29（長野）2017'!$E64</f>
        <v>30</v>
      </c>
      <c r="R101" s="197">
        <f>'30（長野）2018'!$E64</f>
        <v>30</v>
      </c>
      <c r="S101" s="197">
        <f>'R1（長野）2019'!$E64</f>
        <v>30</v>
      </c>
      <c r="T101" s="197">
        <f>'R2（長野）2020'!$E64</f>
        <v>30</v>
      </c>
      <c r="U101" s="197">
        <f>'R3（長野）2021'!$E64</f>
        <v>30</v>
      </c>
      <c r="V101" s="197">
        <f>'R4（長野）2022'!$E64</f>
        <v>28</v>
      </c>
      <c r="W101" s="197">
        <f>'R5（長野）2023'!$E64</f>
        <v>26</v>
      </c>
      <c r="X101" s="197">
        <f>'R6（長野）2024'!$E64</f>
        <v>24</v>
      </c>
    </row>
    <row r="102" spans="1:24" x14ac:dyDescent="0.15">
      <c r="A102">
        <v>57000</v>
      </c>
      <c r="B102" s="71">
        <v>430</v>
      </c>
      <c r="C102" s="72" t="s">
        <v>186</v>
      </c>
      <c r="D102" s="197">
        <f>'16（長野）2004'!E82</f>
        <v>104</v>
      </c>
      <c r="E102" s="197">
        <f>'17（長野）2005'!E66</f>
        <v>104</v>
      </c>
      <c r="F102" s="197">
        <f>'18（長野）2006'!$E66</f>
        <v>103</v>
      </c>
      <c r="G102" s="197">
        <f>'19（長野）2007'!$E66</f>
        <v>101</v>
      </c>
      <c r="H102" s="197">
        <f>'20（長野）2008'!$E66</f>
        <v>101</v>
      </c>
      <c r="I102" s="197">
        <f>'21（長野）2009'!E65</f>
        <v>101</v>
      </c>
      <c r="J102" s="197">
        <f>'22（長野）2010'!$E65</f>
        <v>101</v>
      </c>
      <c r="K102" s="197">
        <f>'23（長野）2011'!$E65</f>
        <v>101</v>
      </c>
      <c r="L102" s="197">
        <f>'24（長野）2012'!$E65</f>
        <v>101</v>
      </c>
      <c r="M102" s="197">
        <f>'25（長野）2013'!$E65</f>
        <v>96</v>
      </c>
      <c r="N102" s="197">
        <f>'26（長野）2014'!$E65</f>
        <v>92</v>
      </c>
      <c r="O102" s="197">
        <f>'27（長野）2015'!$E65</f>
        <v>88</v>
      </c>
      <c r="P102" s="197">
        <f>'28（長野）2016'!$E65</f>
        <v>85</v>
      </c>
      <c r="Q102" s="197">
        <f>'29（長野）2017'!$E65</f>
        <v>81</v>
      </c>
      <c r="R102" s="197">
        <f>'30（長野）2018'!$E65</f>
        <v>79</v>
      </c>
      <c r="S102" s="197">
        <f>'R1（長野）2019'!$E65</f>
        <v>79</v>
      </c>
      <c r="T102" s="197">
        <f>'R2（長野）2020'!$E65</f>
        <v>79</v>
      </c>
      <c r="U102" s="197">
        <f>'R3（長野）2021'!$E65</f>
        <v>79</v>
      </c>
      <c r="V102" s="197">
        <f>'R4（長野）2022'!$E65</f>
        <v>78</v>
      </c>
      <c r="W102" s="197">
        <f>'R5（長野）2023'!$E65</f>
        <v>78</v>
      </c>
      <c r="X102" s="197">
        <f>'R6（長野）2024'!$E65</f>
        <v>77</v>
      </c>
    </row>
    <row r="103" spans="1:24" x14ac:dyDescent="0.15">
      <c r="A103">
        <v>58000</v>
      </c>
      <c r="B103" s="63">
        <v>432</v>
      </c>
      <c r="C103" s="177" t="s">
        <v>227</v>
      </c>
      <c r="D103" s="197"/>
      <c r="E103" s="197">
        <f>'17（長野）2005'!E67</f>
        <v>521</v>
      </c>
      <c r="F103" s="197">
        <f>'18（長野）2006'!$E67</f>
        <v>518</v>
      </c>
      <c r="G103" s="197">
        <f>'19（長野）2007'!$E67</f>
        <v>518</v>
      </c>
      <c r="H103" s="197">
        <f>'20（長野）2008'!$E67</f>
        <v>518</v>
      </c>
      <c r="I103" s="197">
        <f>'21（長野）2009'!E66</f>
        <v>517</v>
      </c>
      <c r="J103" s="197">
        <f>'22（長野）2010'!$E66</f>
        <v>517</v>
      </c>
      <c r="K103" s="197">
        <f>'23（長野）2011'!$E66</f>
        <v>516</v>
      </c>
      <c r="L103" s="197">
        <f>'24（長野）2012'!$E66</f>
        <v>512</v>
      </c>
      <c r="M103" s="197">
        <f>'25（長野）2013'!$E66</f>
        <v>500</v>
      </c>
      <c r="N103" s="197">
        <f>'26（長野）2014'!$E66</f>
        <v>499</v>
      </c>
      <c r="O103" s="197">
        <f>'27（長野）2015'!$E66</f>
        <v>496</v>
      </c>
      <c r="P103" s="197">
        <f>'28（長野）2016'!$E66</f>
        <v>489</v>
      </c>
      <c r="Q103" s="197">
        <f>'29（長野）2017'!$E66</f>
        <v>481</v>
      </c>
      <c r="R103" s="197">
        <f>'30（長野）2018'!$E66</f>
        <v>473</v>
      </c>
      <c r="S103" s="197">
        <f>'R1（長野）2019'!$E66</f>
        <v>461</v>
      </c>
      <c r="T103" s="197">
        <f>'R2（長野）2020'!$E66</f>
        <v>446</v>
      </c>
      <c r="U103" s="197">
        <f>'R3（長野）2021'!$E66</f>
        <v>427</v>
      </c>
      <c r="V103" s="197">
        <f>'R4（長野）2022'!$E66</f>
        <v>416</v>
      </c>
      <c r="W103" s="197">
        <f>'R5（長野）2023'!$E66</f>
        <v>410</v>
      </c>
      <c r="X103" s="197">
        <f>'R6（長野）2024'!$E66</f>
        <v>394</v>
      </c>
    </row>
    <row r="104" spans="1:24" x14ac:dyDescent="0.15">
      <c r="B104" s="185">
        <v>421</v>
      </c>
      <c r="C104" s="155" t="s">
        <v>177</v>
      </c>
      <c r="D104" s="198">
        <f>'16（長野）2004'!E73</f>
        <v>155</v>
      </c>
      <c r="E104" s="197"/>
      <c r="F104" s="197"/>
      <c r="G104" s="197"/>
      <c r="H104" s="197"/>
      <c r="I104" s="197"/>
      <c r="J104" s="197"/>
      <c r="K104" s="197"/>
      <c r="L104" s="197"/>
      <c r="M104" s="197"/>
      <c r="N104" s="197"/>
      <c r="O104" s="197"/>
      <c r="P104" s="197"/>
      <c r="Q104" s="197"/>
      <c r="R104" s="197"/>
      <c r="S104" s="197"/>
      <c r="T104" s="197"/>
      <c r="U104" s="197"/>
      <c r="V104" s="197"/>
      <c r="W104" s="197"/>
      <c r="X104" s="197"/>
    </row>
    <row r="105" spans="1:24" x14ac:dyDescent="0.15">
      <c r="B105" s="185">
        <v>426</v>
      </c>
      <c r="C105" s="155" t="s">
        <v>182</v>
      </c>
      <c r="D105" s="198">
        <f>'16（長野）2004'!E78</f>
        <v>96</v>
      </c>
      <c r="E105" s="197"/>
      <c r="F105" s="197"/>
      <c r="G105" s="197"/>
      <c r="H105" s="197"/>
      <c r="I105" s="197"/>
      <c r="J105" s="197"/>
      <c r="K105" s="197"/>
      <c r="L105" s="197"/>
      <c r="M105" s="197"/>
      <c r="N105" s="197"/>
      <c r="O105" s="197"/>
      <c r="P105" s="197"/>
      <c r="Q105" s="197"/>
      <c r="R105" s="197"/>
      <c r="S105" s="197"/>
      <c r="T105" s="197"/>
      <c r="U105" s="197"/>
      <c r="V105" s="197"/>
      <c r="W105" s="197"/>
      <c r="X105" s="197"/>
    </row>
    <row r="106" spans="1:24" x14ac:dyDescent="0.15">
      <c r="B106" s="185">
        <v>427</v>
      </c>
      <c r="C106" s="155" t="s">
        <v>183</v>
      </c>
      <c r="D106" s="198">
        <f>'16（長野）2004'!E79</f>
        <v>186</v>
      </c>
      <c r="E106" s="197"/>
      <c r="F106" s="197"/>
      <c r="G106" s="197"/>
      <c r="H106" s="197"/>
      <c r="I106" s="197"/>
      <c r="J106" s="197"/>
      <c r="K106" s="197"/>
      <c r="L106" s="197"/>
      <c r="M106" s="197"/>
      <c r="N106" s="197"/>
      <c r="O106" s="197"/>
      <c r="P106" s="197"/>
      <c r="Q106" s="197"/>
      <c r="R106" s="197"/>
      <c r="S106" s="197"/>
      <c r="T106" s="197"/>
      <c r="U106" s="197"/>
      <c r="V106" s="197"/>
      <c r="W106" s="197"/>
      <c r="X106" s="197"/>
    </row>
    <row r="107" spans="1:24" x14ac:dyDescent="0.15">
      <c r="B107" s="186">
        <v>428</v>
      </c>
      <c r="C107" s="187" t="s">
        <v>184</v>
      </c>
      <c r="D107" s="198">
        <f>'16（長野）2004'!E80</f>
        <v>97</v>
      </c>
      <c r="E107" s="197"/>
      <c r="F107" s="197"/>
      <c r="G107" s="197"/>
      <c r="H107" s="197"/>
      <c r="I107" s="197"/>
      <c r="J107" s="197"/>
      <c r="K107" s="197"/>
      <c r="L107" s="197"/>
      <c r="M107" s="197"/>
      <c r="N107" s="197"/>
      <c r="O107" s="197"/>
      <c r="P107" s="197"/>
      <c r="Q107" s="197"/>
      <c r="R107" s="197"/>
      <c r="S107" s="197"/>
      <c r="T107" s="197"/>
      <c r="U107" s="197"/>
      <c r="V107" s="197"/>
      <c r="W107" s="197"/>
      <c r="X107" s="197"/>
    </row>
    <row r="108" spans="1:24" x14ac:dyDescent="0.15">
      <c r="A108">
        <v>59000</v>
      </c>
      <c r="B108" s="71">
        <v>446</v>
      </c>
      <c r="C108" s="72" t="s">
        <v>191</v>
      </c>
      <c r="D108" s="197">
        <f>'16（長野）2004'!E87</f>
        <v>226</v>
      </c>
      <c r="E108" s="197">
        <f>'17（長野）2005'!E68</f>
        <v>224</v>
      </c>
      <c r="F108" s="197">
        <f>'18（長野）2006'!$E68</f>
        <v>223</v>
      </c>
      <c r="G108" s="197">
        <f>'19（長野）2007'!$E68</f>
        <v>221</v>
      </c>
      <c r="H108" s="197">
        <f>'20（長野）2008'!$E68</f>
        <v>221</v>
      </c>
      <c r="I108" s="197">
        <f>'21（長野）2009'!E67</f>
        <v>221</v>
      </c>
      <c r="J108" s="197">
        <f>'22（長野）2010'!$E67</f>
        <v>221</v>
      </c>
      <c r="K108" s="197">
        <f>'23（長野）2011'!$E67</f>
        <v>221</v>
      </c>
      <c r="L108" s="197">
        <f>'24（長野）2012'!$E67</f>
        <v>221</v>
      </c>
      <c r="M108" s="197">
        <f>'25（長野）2013'!$E67</f>
        <v>221</v>
      </c>
      <c r="N108" s="197">
        <f>'26（長野）2014'!$E67</f>
        <v>218</v>
      </c>
      <c r="O108" s="197">
        <f>'27（長野）2015'!$E67</f>
        <v>215</v>
      </c>
      <c r="P108" s="197">
        <f>'28（長野）2016'!$E67</f>
        <v>211</v>
      </c>
      <c r="Q108" s="197">
        <f>'29（長野）2017'!$E67</f>
        <v>207</v>
      </c>
      <c r="R108" s="197">
        <f>'30（長野）2018'!$E67</f>
        <v>205</v>
      </c>
      <c r="S108" s="197">
        <f>'R1（長野）2019'!$E67</f>
        <v>203</v>
      </c>
      <c r="T108" s="197">
        <f>'R2（長野）2020'!$E67</f>
        <v>202</v>
      </c>
      <c r="U108" s="197">
        <f>'R3（長野）2021'!$E67</f>
        <v>201</v>
      </c>
      <c r="V108" s="197">
        <f>'R4（長野）2022'!$E67</f>
        <v>201</v>
      </c>
      <c r="W108" s="197">
        <f>'R5（長野）2023'!$E67</f>
        <v>196</v>
      </c>
      <c r="X108" s="197">
        <f>'R6（長野）2024'!$E67</f>
        <v>191</v>
      </c>
    </row>
    <row r="109" spans="1:24" x14ac:dyDescent="0.15">
      <c r="A109">
        <v>60000</v>
      </c>
      <c r="B109" s="71">
        <v>448</v>
      </c>
      <c r="C109" s="72" t="s">
        <v>193</v>
      </c>
      <c r="D109" s="197">
        <f>'16（長野）2004'!E89</f>
        <v>102</v>
      </c>
      <c r="E109" s="197">
        <f>'17（長野）2005'!E69</f>
        <v>102</v>
      </c>
      <c r="F109" s="197">
        <f>'18（長野）2006'!$E69</f>
        <v>101</v>
      </c>
      <c r="G109" s="197">
        <f>'19（長野）2007'!$E69</f>
        <v>101</v>
      </c>
      <c r="H109" s="197">
        <f>'20（長野）2008'!$E69</f>
        <v>101</v>
      </c>
      <c r="I109" s="197">
        <f>'21（長野）2009'!E68</f>
        <v>99</v>
      </c>
      <c r="J109" s="197">
        <f>'22（長野）2010'!$E68</f>
        <v>99</v>
      </c>
      <c r="K109" s="197">
        <f>'23（長野）2011'!$E68</f>
        <v>99</v>
      </c>
      <c r="L109" s="197">
        <f>'24（長野）2012'!$E68</f>
        <v>99</v>
      </c>
      <c r="M109" s="197">
        <f>'25（長野）2013'!$E68</f>
        <v>99</v>
      </c>
      <c r="N109" s="197">
        <f>'26（長野）2014'!$E68</f>
        <v>98</v>
      </c>
      <c r="O109" s="197">
        <f>'27（長野）2015'!$E68</f>
        <v>95</v>
      </c>
      <c r="P109" s="197">
        <f>'28（長野）2016'!$E68</f>
        <v>92</v>
      </c>
      <c r="Q109" s="197">
        <f>'29（長野）2017'!$E68</f>
        <v>90</v>
      </c>
      <c r="R109" s="197">
        <f>'30（長野）2018'!$E68</f>
        <v>89</v>
      </c>
      <c r="S109" s="197">
        <f>'R1（長野）2019'!$E68</f>
        <v>89</v>
      </c>
      <c r="T109" s="197">
        <f>'R2（長野）2020'!$E68</f>
        <v>88</v>
      </c>
      <c r="U109" s="197">
        <f>'R3（長野）2021'!$E68</f>
        <v>86</v>
      </c>
      <c r="V109" s="197">
        <f>'R4（長野）2022'!$E68</f>
        <v>86</v>
      </c>
      <c r="W109" s="197">
        <f>'R5（長野）2023'!$E68</f>
        <v>86</v>
      </c>
      <c r="X109" s="197">
        <f>'R6（長野）2024'!$E68</f>
        <v>86</v>
      </c>
    </row>
    <row r="110" spans="1:24" x14ac:dyDescent="0.15">
      <c r="A110">
        <v>61000</v>
      </c>
      <c r="B110" s="71">
        <v>450</v>
      </c>
      <c r="C110" s="72" t="s">
        <v>195</v>
      </c>
      <c r="D110" s="197">
        <f>'16（長野）2004'!E91</f>
        <v>208</v>
      </c>
      <c r="E110" s="197">
        <f>'17（長野）2005'!E71</f>
        <v>205</v>
      </c>
      <c r="F110" s="197">
        <f>'18（長野）2006'!E71</f>
        <v>204</v>
      </c>
      <c r="G110" s="197">
        <f>'19（長野）2007'!E71</f>
        <v>204</v>
      </c>
      <c r="H110" s="197">
        <f>'20（長野）2008'!E71</f>
        <v>204</v>
      </c>
      <c r="I110" s="197">
        <f>'21（長野）2009'!E70</f>
        <v>202</v>
      </c>
      <c r="J110" s="197">
        <f>'22（長野）2010'!$E69</f>
        <v>201</v>
      </c>
      <c r="K110" s="197">
        <f>'23（長野）2011'!$E69</f>
        <v>200</v>
      </c>
      <c r="L110" s="197">
        <f>'24（長野）2012'!$E69</f>
        <v>197</v>
      </c>
      <c r="M110" s="197">
        <f>'25（長野）2013'!$E69</f>
        <v>195</v>
      </c>
      <c r="N110" s="197">
        <f>'26（長野）2014'!$E69</f>
        <v>193</v>
      </c>
      <c r="O110" s="197">
        <f>'27（長野）2015'!$E69</f>
        <v>191</v>
      </c>
      <c r="P110" s="197">
        <f>'28（長野）2016'!$E69</f>
        <v>188</v>
      </c>
      <c r="Q110" s="197">
        <f>'29（長野）2017'!$E69</f>
        <v>186</v>
      </c>
      <c r="R110" s="197">
        <f>'30（長野）2018'!$E69</f>
        <v>182</v>
      </c>
      <c r="S110" s="197">
        <f>'R1（長野）2019'!$E69</f>
        <v>182</v>
      </c>
      <c r="T110" s="197">
        <f>'R2（長野）2020'!$E69</f>
        <v>179</v>
      </c>
      <c r="U110" s="197">
        <f>'R3（長野）2021'!$E69</f>
        <v>177</v>
      </c>
      <c r="V110" s="197">
        <f>'R4（長野）2022'!$E69</f>
        <v>172</v>
      </c>
      <c r="W110" s="197">
        <f>'R5（長野）2023'!$E69</f>
        <v>172</v>
      </c>
      <c r="X110" s="197">
        <f>'R6（長野）2024'!$E69</f>
        <v>172</v>
      </c>
    </row>
    <row r="111" spans="1:24" x14ac:dyDescent="0.15">
      <c r="A111">
        <v>62000</v>
      </c>
      <c r="B111" s="71">
        <v>451</v>
      </c>
      <c r="C111" s="72" t="s">
        <v>196</v>
      </c>
      <c r="D111" s="197">
        <f>'16（長野）2004'!E92</f>
        <v>127</v>
      </c>
      <c r="E111" s="197">
        <f>'17（長野）2005'!E72</f>
        <v>125</v>
      </c>
      <c r="F111" s="197">
        <f>'18（長野）2006'!E72</f>
        <v>125</v>
      </c>
      <c r="G111" s="197">
        <f>'19（長野）2007'!E72</f>
        <v>118</v>
      </c>
      <c r="H111" s="197">
        <f>'20（長野）2008'!E72</f>
        <v>118</v>
      </c>
      <c r="I111" s="197">
        <f>'21（長野）2009'!E71</f>
        <v>117</v>
      </c>
      <c r="J111" s="197">
        <f>'22（長野）2010'!$E70</f>
        <v>115</v>
      </c>
      <c r="K111" s="197">
        <f>'23（長野）2011'!$E70</f>
        <v>113</v>
      </c>
      <c r="L111" s="197">
        <f>'24（長野）2012'!$E70</f>
        <v>111</v>
      </c>
      <c r="M111" s="197">
        <f>'25（長野）2013'!$E70</f>
        <v>109</v>
      </c>
      <c r="N111" s="197">
        <f>'26（長野）2014'!$E70</f>
        <v>108</v>
      </c>
      <c r="O111" s="197">
        <f>'27（長野）2015'!$E70</f>
        <v>106</v>
      </c>
      <c r="P111" s="197">
        <f>'28（長野）2016'!$E70</f>
        <v>105</v>
      </c>
      <c r="Q111" s="197">
        <f>'29（長野）2017'!$E70</f>
        <v>104</v>
      </c>
      <c r="R111" s="197">
        <f>'30（長野）2018'!$E70</f>
        <v>100</v>
      </c>
      <c r="S111" s="197">
        <f>'R1（長野）2019'!$E70</f>
        <v>98</v>
      </c>
      <c r="T111" s="197">
        <f>'R2（長野）2020'!$E70</f>
        <v>95</v>
      </c>
      <c r="U111" s="197">
        <f>'R3（長野）2021'!$E70</f>
        <v>93</v>
      </c>
      <c r="V111" s="197">
        <f>'R4（長野）2022'!$E70</f>
        <v>92</v>
      </c>
      <c r="W111" s="197">
        <f>'R5（長野）2023'!$E70</f>
        <v>97</v>
      </c>
      <c r="X111" s="197">
        <f>'R6（長野）2024'!$E70</f>
        <v>97</v>
      </c>
    </row>
    <row r="112" spans="1:24" x14ac:dyDescent="0.15">
      <c r="A112">
        <v>63000</v>
      </c>
      <c r="B112" s="63">
        <v>452</v>
      </c>
      <c r="C112" s="177" t="s">
        <v>228</v>
      </c>
      <c r="D112" s="197"/>
      <c r="E112" s="197">
        <f>'17（長野）2005'!E73</f>
        <v>355</v>
      </c>
      <c r="F112" s="197">
        <f>'18（長野）2006'!E73</f>
        <v>354</v>
      </c>
      <c r="G112" s="197">
        <f>'19（長野）2007'!E73</f>
        <v>354</v>
      </c>
      <c r="H112" s="197">
        <f>'20（長野）2008'!E73</f>
        <v>354</v>
      </c>
      <c r="I112" s="197">
        <f>'21（長野）2009'!E72</f>
        <v>351</v>
      </c>
      <c r="J112" s="197">
        <f>'22（長野）2010'!$E71</f>
        <v>348</v>
      </c>
      <c r="K112" s="197">
        <f>'23（長野）2011'!$E71</f>
        <v>345</v>
      </c>
      <c r="L112" s="197">
        <f>'24（長野）2012'!$E71</f>
        <v>345</v>
      </c>
      <c r="M112" s="197">
        <f>'25（長野）2013'!$E71</f>
        <v>343</v>
      </c>
      <c r="N112" s="197">
        <f>'26（長野）2014'!$E71</f>
        <v>340</v>
      </c>
      <c r="O112" s="197">
        <f>'27（長野）2015'!$E71</f>
        <v>336</v>
      </c>
      <c r="P112" s="197">
        <f>'28（長野）2016'!$E71</f>
        <v>332</v>
      </c>
      <c r="Q112" s="197">
        <f>'29（長野）2017'!$E71</f>
        <v>328</v>
      </c>
      <c r="R112" s="197">
        <f>'30（長野）2018'!$E71</f>
        <v>326</v>
      </c>
      <c r="S112" s="197">
        <f>'R1（長野）2019'!$E71</f>
        <v>324</v>
      </c>
      <c r="T112" s="197">
        <f>'R2（長野）2020'!$E71</f>
        <v>322</v>
      </c>
      <c r="U112" s="197">
        <f>'R3（長野）2021'!$E71</f>
        <v>325</v>
      </c>
      <c r="V112" s="197">
        <f>'R4（長野）2022'!$E71</f>
        <v>325</v>
      </c>
      <c r="W112" s="197">
        <f>'R5（長野）2023'!$E71</f>
        <v>325</v>
      </c>
      <c r="X112" s="197">
        <f>'R6（長野）2024'!$E71</f>
        <v>325</v>
      </c>
    </row>
    <row r="113" spans="1:24" x14ac:dyDescent="0.15">
      <c r="B113" s="188">
        <v>444</v>
      </c>
      <c r="C113" s="153" t="s">
        <v>189</v>
      </c>
      <c r="D113" s="198">
        <f>'16（長野）2004'!E85</f>
        <v>110</v>
      </c>
      <c r="E113" s="197"/>
      <c r="F113" s="197"/>
      <c r="G113" s="197"/>
      <c r="H113" s="197"/>
      <c r="I113" s="197"/>
      <c r="J113" s="197"/>
      <c r="K113" s="197"/>
      <c r="L113" s="197"/>
      <c r="M113" s="197"/>
      <c r="N113" s="197"/>
      <c r="O113" s="197"/>
      <c r="P113" s="197"/>
      <c r="Q113" s="197"/>
      <c r="R113" s="197"/>
      <c r="S113" s="197"/>
      <c r="T113" s="197"/>
      <c r="U113" s="197"/>
      <c r="V113" s="197"/>
      <c r="W113" s="197"/>
      <c r="X113" s="197"/>
    </row>
    <row r="114" spans="1:24" x14ac:dyDescent="0.15">
      <c r="B114" s="188">
        <v>445</v>
      </c>
      <c r="C114" s="153" t="s">
        <v>190</v>
      </c>
      <c r="D114" s="198">
        <f>'16（長野）2004'!E86</f>
        <v>114</v>
      </c>
      <c r="E114" s="197"/>
      <c r="F114" s="197"/>
      <c r="G114" s="197"/>
      <c r="H114" s="197"/>
      <c r="I114" s="197"/>
      <c r="J114" s="197"/>
      <c r="K114" s="197"/>
      <c r="L114" s="197"/>
      <c r="M114" s="197"/>
      <c r="N114" s="197"/>
      <c r="O114" s="197"/>
      <c r="P114" s="197"/>
      <c r="Q114" s="197"/>
      <c r="R114" s="197"/>
      <c r="S114" s="197"/>
      <c r="T114" s="197"/>
      <c r="U114" s="197"/>
      <c r="V114" s="197"/>
      <c r="W114" s="197"/>
      <c r="X114" s="197"/>
    </row>
    <row r="115" spans="1:24" x14ac:dyDescent="0.15">
      <c r="B115" s="189">
        <v>447</v>
      </c>
      <c r="C115" s="190" t="s">
        <v>192</v>
      </c>
      <c r="D115" s="198">
        <f>'16（長野）2004'!E88</f>
        <v>135</v>
      </c>
      <c r="E115" s="197"/>
      <c r="F115" s="197"/>
      <c r="G115" s="197"/>
      <c r="H115" s="197"/>
      <c r="I115" s="197"/>
      <c r="J115" s="197"/>
      <c r="K115" s="197"/>
      <c r="L115" s="197"/>
      <c r="M115" s="197"/>
      <c r="N115" s="197"/>
      <c r="O115" s="197"/>
      <c r="P115" s="197"/>
      <c r="Q115" s="197"/>
      <c r="R115" s="197"/>
      <c r="S115" s="197"/>
      <c r="T115" s="197"/>
      <c r="U115" s="197"/>
      <c r="V115" s="197"/>
      <c r="W115" s="197"/>
      <c r="X115" s="197"/>
    </row>
    <row r="116" spans="1:24" x14ac:dyDescent="0.15">
      <c r="A116">
        <v>64000</v>
      </c>
      <c r="B116" s="71">
        <v>481</v>
      </c>
      <c r="C116" s="72" t="s">
        <v>204</v>
      </c>
      <c r="D116" s="197">
        <f>'16（長野）2004'!E100</f>
        <v>716</v>
      </c>
      <c r="E116" s="197">
        <f>'17（長野）2005'!E74</f>
        <v>716</v>
      </c>
      <c r="F116" s="197">
        <f>'18（長野）2006'!$E74</f>
        <v>715</v>
      </c>
      <c r="G116" s="197">
        <f>'19（長野）2007'!$E74</f>
        <v>714</v>
      </c>
      <c r="H116" s="197">
        <f>'20（長野）2008'!$E74</f>
        <v>714</v>
      </c>
      <c r="I116" s="197">
        <f>'21（長野）2009'!E73</f>
        <v>713</v>
      </c>
      <c r="J116" s="197">
        <f>'22（長野）2010'!$E72</f>
        <v>713</v>
      </c>
      <c r="K116" s="197">
        <f>'23（長野）2011'!$E72</f>
        <v>711</v>
      </c>
      <c r="L116" s="197">
        <f>'24（長野）2012'!$E72</f>
        <v>709</v>
      </c>
      <c r="M116" s="197">
        <f>'25（長野）2013'!$E72</f>
        <v>708</v>
      </c>
      <c r="N116" s="197">
        <f>'26（長野）2014'!$E72</f>
        <v>706</v>
      </c>
      <c r="O116" s="197">
        <f>'27（長野）2015'!$E72</f>
        <v>703</v>
      </c>
      <c r="P116" s="197">
        <f>'28（長野）2016'!$E72</f>
        <v>697</v>
      </c>
      <c r="Q116" s="197">
        <f>'29（長野）2017'!$E72</f>
        <v>691</v>
      </c>
      <c r="R116" s="197">
        <f>'30（長野）2018'!$E72</f>
        <v>687</v>
      </c>
      <c r="S116" s="197">
        <f>'R1（長野）2019'!$E72</f>
        <v>685</v>
      </c>
      <c r="T116" s="197">
        <f>'R2（長野）2020'!$E72</f>
        <v>685</v>
      </c>
      <c r="U116" s="197">
        <f>'R3（長野）2021'!$E72</f>
        <v>684</v>
      </c>
      <c r="V116" s="197">
        <f>'R4（長野）2022'!$E72</f>
        <v>683</v>
      </c>
      <c r="W116" s="197">
        <f>'R5（長野）2023'!$E72</f>
        <v>682</v>
      </c>
      <c r="X116" s="197">
        <f>'R6（長野）2024'!$E72</f>
        <v>682</v>
      </c>
    </row>
    <row r="117" spans="1:24" x14ac:dyDescent="0.15">
      <c r="A117">
        <v>65000</v>
      </c>
      <c r="B117" s="71">
        <v>482</v>
      </c>
      <c r="C117" s="72" t="s">
        <v>205</v>
      </c>
      <c r="D117" s="197">
        <f>'16（長野）2004'!E101</f>
        <v>1080</v>
      </c>
      <c r="E117" s="197">
        <f>'17（長野）2005'!E75</f>
        <v>1080</v>
      </c>
      <c r="F117" s="197">
        <f>'18（長野）2006'!$E75</f>
        <v>1070</v>
      </c>
      <c r="G117" s="197">
        <f>'19（長野）2007'!$E75</f>
        <v>1070</v>
      </c>
      <c r="H117" s="197">
        <f>'20（長野）2008'!$E75</f>
        <v>1060</v>
      </c>
      <c r="I117" s="197">
        <f>'21（長野）2009'!E74</f>
        <v>1060</v>
      </c>
      <c r="J117" s="197">
        <f>'22（長野）2010'!$E73</f>
        <v>1060</v>
      </c>
      <c r="K117" s="197">
        <f>'23（長野）2011'!$E73</f>
        <v>1060</v>
      </c>
      <c r="L117" s="197">
        <f>'24（長野）2012'!$E73</f>
        <v>1060</v>
      </c>
      <c r="M117" s="197">
        <f>'25（長野）2013'!$E73</f>
        <v>1060</v>
      </c>
      <c r="N117" s="197">
        <f>'26（長野）2014'!$E73</f>
        <v>1050</v>
      </c>
      <c r="O117" s="197">
        <f>'27（長野）2015'!$E73</f>
        <v>1040</v>
      </c>
      <c r="P117" s="197">
        <f>'28（長野）2016'!$E73</f>
        <v>1030</v>
      </c>
      <c r="Q117" s="197">
        <f>'29（長野）2017'!$E73</f>
        <v>1020</v>
      </c>
      <c r="R117" s="197">
        <f>'30（長野）2018'!$E73</f>
        <v>1010</v>
      </c>
      <c r="S117" s="197">
        <f>'R1（長野）2019'!$E73</f>
        <v>1010</v>
      </c>
      <c r="T117" s="197">
        <f>'R2（長野）2020'!$E73</f>
        <v>1010</v>
      </c>
      <c r="U117" s="197">
        <f>'R3（長野）2021'!$E73</f>
        <v>1010</v>
      </c>
      <c r="V117" s="197">
        <f>'R4（長野）2022'!$E73</f>
        <v>1010</v>
      </c>
      <c r="W117" s="197">
        <f>'R5（長野）2023'!$E73</f>
        <v>1010</v>
      </c>
      <c r="X117" s="197">
        <f>'R6（長野）2024'!$E73</f>
        <v>1010</v>
      </c>
    </row>
    <row r="118" spans="1:24" x14ac:dyDescent="0.15">
      <c r="A118">
        <v>66000</v>
      </c>
      <c r="B118" s="71">
        <v>485</v>
      </c>
      <c r="C118" s="72" t="s">
        <v>208</v>
      </c>
      <c r="D118" s="197">
        <f>'16（長野）2004'!E104</f>
        <v>668</v>
      </c>
      <c r="E118" s="197">
        <f>'17（長野）2005'!E76</f>
        <v>668</v>
      </c>
      <c r="F118" s="197">
        <f>'18（長野）2006'!$E76</f>
        <v>667</v>
      </c>
      <c r="G118" s="197">
        <f>'19（長野）2007'!$E76</f>
        <v>666</v>
      </c>
      <c r="H118" s="197">
        <f>'20（長野）2008'!$E76</f>
        <v>666</v>
      </c>
      <c r="I118" s="197">
        <f>'21（長野）2009'!E75</f>
        <v>666</v>
      </c>
      <c r="J118" s="197">
        <f>'22（長野）2010'!$E74</f>
        <v>666</v>
      </c>
      <c r="K118" s="197">
        <f>'23（長野）2011'!$E74</f>
        <v>666</v>
      </c>
      <c r="L118" s="197">
        <f>'24（長野）2012'!$E74</f>
        <v>665</v>
      </c>
      <c r="M118" s="197">
        <f>'25（長野）2013'!$E74</f>
        <v>664</v>
      </c>
      <c r="N118" s="197">
        <f>'26（長野）2014'!$E74</f>
        <v>664</v>
      </c>
      <c r="O118" s="197">
        <f>'27（長野）2015'!$E74</f>
        <v>634</v>
      </c>
      <c r="P118" s="197">
        <f>'28（長野）2016'!$E74</f>
        <v>633</v>
      </c>
      <c r="Q118" s="197">
        <f>'29（長野）2017'!$E74</f>
        <v>639</v>
      </c>
      <c r="R118" s="197">
        <f>'30（長野）2018'!$E74</f>
        <v>632</v>
      </c>
      <c r="S118" s="197">
        <f>'R1（長野）2019'!$E74</f>
        <v>630</v>
      </c>
      <c r="T118" s="197">
        <f>'R2（長野）2020'!$E74</f>
        <v>629</v>
      </c>
      <c r="U118" s="197">
        <f>'R3（長野）2021'!$E74</f>
        <v>624</v>
      </c>
      <c r="V118" s="197">
        <f>'R4（長野）2022'!$E74</f>
        <v>627</v>
      </c>
      <c r="W118" s="197">
        <f>'R5（長野）2023'!$E74</f>
        <v>626</v>
      </c>
      <c r="X118" s="197">
        <f>'R6（長野）2024'!$E74</f>
        <v>623</v>
      </c>
    </row>
    <row r="119" spans="1:24" x14ac:dyDescent="0.15">
      <c r="A119">
        <v>67000</v>
      </c>
      <c r="B119" s="71">
        <v>486</v>
      </c>
      <c r="C119" s="72" t="s">
        <v>209</v>
      </c>
      <c r="D119" s="197">
        <f>'16（長野）2004'!E105</f>
        <v>380</v>
      </c>
      <c r="E119" s="197">
        <f>'17（長野）2005'!E77</f>
        <v>380</v>
      </c>
      <c r="F119" s="197">
        <f>'18（長野）2006'!$E77</f>
        <v>380</v>
      </c>
      <c r="G119" s="197">
        <f>'19（長野）2007'!$E77</f>
        <v>373</v>
      </c>
      <c r="H119" s="197">
        <f>'20（長野）2008'!$E77</f>
        <v>358</v>
      </c>
      <c r="I119" s="197">
        <f>'21（長野）2009'!E76</f>
        <v>357</v>
      </c>
      <c r="J119" s="197">
        <f>'22（長野）2010'!$E75</f>
        <v>356</v>
      </c>
      <c r="K119" s="197">
        <f>'23（長野）2011'!$E75</f>
        <v>355</v>
      </c>
      <c r="L119" s="197">
        <f>'24（長野）2012'!$E75</f>
        <v>352</v>
      </c>
      <c r="M119" s="197">
        <f>'25（長野）2013'!$E75</f>
        <v>350</v>
      </c>
      <c r="N119" s="197">
        <f>'26（長野）2014'!$E75</f>
        <v>354</v>
      </c>
      <c r="O119" s="197">
        <f>'27（長野）2015'!$E75</f>
        <v>350</v>
      </c>
      <c r="P119" s="197">
        <f>'28（長野）2016'!$E75</f>
        <v>344</v>
      </c>
      <c r="Q119" s="197">
        <f>'29（長野）2017'!$E75</f>
        <v>338</v>
      </c>
      <c r="R119" s="197">
        <f>'30（長野）2018'!$E75</f>
        <v>333</v>
      </c>
      <c r="S119" s="197">
        <f>'R1（長野）2019'!$E75</f>
        <v>325</v>
      </c>
      <c r="T119" s="197">
        <f>'R2（長野）2020'!$E75</f>
        <v>321</v>
      </c>
      <c r="U119" s="197">
        <f>'R3（長野）2021'!$E75</f>
        <v>319</v>
      </c>
      <c r="V119" s="197">
        <f>'R4（長野）2022'!$E75</f>
        <v>319</v>
      </c>
      <c r="W119" s="197">
        <f>'R5（長野）2023'!$E75</f>
        <v>318</v>
      </c>
      <c r="X119" s="197">
        <f>'R6（長野）2024'!$E75</f>
        <v>315</v>
      </c>
    </row>
    <row r="120" spans="1:24" x14ac:dyDescent="0.15">
      <c r="A120">
        <v>68000</v>
      </c>
      <c r="B120" s="71">
        <v>521</v>
      </c>
      <c r="C120" s="72" t="s">
        <v>210</v>
      </c>
      <c r="D120" s="197">
        <f>'16（長野）2004'!E106</f>
        <v>204</v>
      </c>
      <c r="E120" s="197">
        <f>'17（長野）2005'!E78</f>
        <v>202</v>
      </c>
      <c r="F120" s="197">
        <f>'18（長野）2006'!$E78</f>
        <v>201</v>
      </c>
      <c r="G120" s="197">
        <f>'19（長野）2007'!$E78</f>
        <v>199</v>
      </c>
      <c r="H120" s="197">
        <f>'20（長野）2008'!$E78</f>
        <v>196</v>
      </c>
      <c r="I120" s="197">
        <f>'21（長野）2009'!E77</f>
        <v>196</v>
      </c>
      <c r="J120" s="197">
        <f>'22（長野）2010'!$E76</f>
        <v>195</v>
      </c>
      <c r="K120" s="197">
        <f>'23（長野）2011'!$E76</f>
        <v>195</v>
      </c>
      <c r="L120" s="197">
        <f>'24（長野）2012'!$E76</f>
        <v>195</v>
      </c>
      <c r="M120" s="197">
        <f>'25（長野）2013'!$E76</f>
        <v>195</v>
      </c>
      <c r="N120" s="197">
        <f>'26（長野）2014'!$E76</f>
        <v>194</v>
      </c>
      <c r="O120" s="197">
        <f>'27（長野）2015'!$E76</f>
        <v>193</v>
      </c>
      <c r="P120" s="197">
        <f>'28（長野）2016'!$E76</f>
        <v>191</v>
      </c>
      <c r="Q120" s="197">
        <f>'29（長野）2017'!$E76</f>
        <v>189</v>
      </c>
      <c r="R120" s="197">
        <f>'30（長野）2018'!$E76</f>
        <v>189</v>
      </c>
      <c r="S120" s="197">
        <f>'R1（長野）2019'!$E76</f>
        <v>187</v>
      </c>
      <c r="T120" s="197">
        <f>'R2（長野）2020'!$E76</f>
        <v>183</v>
      </c>
      <c r="U120" s="197">
        <f>'R3（長野）2021'!$E76</f>
        <v>183</v>
      </c>
      <c r="V120" s="197">
        <f>'R4（長野）2022'!$E76</f>
        <v>179</v>
      </c>
      <c r="W120" s="197">
        <f>'R5（長野）2023'!$E76</f>
        <v>176</v>
      </c>
      <c r="X120" s="197">
        <f>'R6（長野）2024'!$E76</f>
        <v>173</v>
      </c>
    </row>
    <row r="121" spans="1:24" x14ac:dyDescent="0.15">
      <c r="A121">
        <v>69000</v>
      </c>
      <c r="B121" s="71">
        <v>541</v>
      </c>
      <c r="C121" s="72" t="s">
        <v>211</v>
      </c>
      <c r="D121" s="197">
        <f>'16（長野）2004'!E107</f>
        <v>162</v>
      </c>
      <c r="E121" s="197">
        <f>'17（長野）2005'!E79</f>
        <v>162</v>
      </c>
      <c r="F121" s="197">
        <f>'18（長野）2006'!$E79</f>
        <v>161</v>
      </c>
      <c r="G121" s="197">
        <f>'19（長野）2007'!$E79</f>
        <v>160</v>
      </c>
      <c r="H121" s="197">
        <f>'20（長野）2008'!$E79</f>
        <v>160</v>
      </c>
      <c r="I121" s="197">
        <f>'21（長野）2009'!E78</f>
        <v>160</v>
      </c>
      <c r="J121" s="197">
        <f>'22（長野）2010'!$E77</f>
        <v>160</v>
      </c>
      <c r="K121" s="197">
        <f>'23（長野）2011'!$E77</f>
        <v>160</v>
      </c>
      <c r="L121" s="197">
        <f>'24（長野）2012'!$E77</f>
        <v>160</v>
      </c>
      <c r="M121" s="197">
        <f>'25（長野）2013'!$E77</f>
        <v>160</v>
      </c>
      <c r="N121" s="197">
        <f>'26（長野）2014'!$E77</f>
        <v>159</v>
      </c>
      <c r="O121" s="197">
        <f>'27（長野）2015'!$E77</f>
        <v>159</v>
      </c>
      <c r="P121" s="197">
        <f>'28（長野）2016'!$E77</f>
        <v>159</v>
      </c>
      <c r="Q121" s="197">
        <f>'29（長野）2017'!$E77</f>
        <v>158</v>
      </c>
      <c r="R121" s="197">
        <f>'30（長野）2018'!$E77</f>
        <v>159</v>
      </c>
      <c r="S121" s="197">
        <f>'R1（長野）2019'!$E77</f>
        <v>160</v>
      </c>
      <c r="T121" s="197">
        <f>'R2（長野）2020'!$E77</f>
        <v>161</v>
      </c>
      <c r="U121" s="197">
        <f>'R3（長野）2021'!$E77</f>
        <v>161</v>
      </c>
      <c r="V121" s="197">
        <f>'R4（長野）2022'!$E77</f>
        <v>157</v>
      </c>
      <c r="W121" s="197">
        <f>'R5（長野）2023'!$E77</f>
        <v>154</v>
      </c>
      <c r="X121" s="197">
        <f>'R6（長野）2024'!$E77</f>
        <v>154</v>
      </c>
    </row>
    <row r="122" spans="1:24" x14ac:dyDescent="0.15">
      <c r="A122">
        <v>70000</v>
      </c>
      <c r="B122" s="71">
        <v>543</v>
      </c>
      <c r="C122" s="72" t="s">
        <v>212</v>
      </c>
      <c r="D122" s="197">
        <f>'16（長野）2004'!E108</f>
        <v>140</v>
      </c>
      <c r="E122" s="197">
        <f>'17（長野）2005'!E80</f>
        <v>140</v>
      </c>
      <c r="F122" s="197">
        <f>'18（長野）2006'!$E80</f>
        <v>140</v>
      </c>
      <c r="G122" s="197">
        <f>'19（長野）2007'!$E80</f>
        <v>140</v>
      </c>
      <c r="H122" s="197">
        <f>'20（長野）2008'!$E80</f>
        <v>140</v>
      </c>
      <c r="I122" s="197">
        <f>'21（長野）2009'!E79</f>
        <v>139</v>
      </c>
      <c r="J122" s="197">
        <f>'22（長野）2010'!$E78</f>
        <v>139</v>
      </c>
      <c r="K122" s="197">
        <f>'23（長野）2011'!$E78</f>
        <v>139</v>
      </c>
      <c r="L122" s="197">
        <f>'24（長野）2012'!$E78</f>
        <v>139</v>
      </c>
      <c r="M122" s="197">
        <f>'25（長野）2013'!$E78</f>
        <v>139</v>
      </c>
      <c r="N122" s="197">
        <f>'26（長野）2014'!$E78</f>
        <v>139</v>
      </c>
      <c r="O122" s="197">
        <f>'27（長野）2015'!$E78</f>
        <v>138</v>
      </c>
      <c r="P122" s="197">
        <f>'28（長野）2016'!$E78</f>
        <v>138</v>
      </c>
      <c r="Q122" s="197">
        <f>'29（長野）2017'!$E78</f>
        <v>137</v>
      </c>
      <c r="R122" s="197">
        <f>'30（長野）2018'!$E78</f>
        <v>138</v>
      </c>
      <c r="S122" s="197">
        <f>'R1（長野）2019'!$E78</f>
        <v>138</v>
      </c>
      <c r="T122" s="197">
        <f>'R2（長野）2020'!$E78</f>
        <v>138</v>
      </c>
      <c r="U122" s="197">
        <f>'R3（長野）2021'!$E78</f>
        <v>138</v>
      </c>
      <c r="V122" s="197">
        <f>'R4（長野）2022'!$E78</f>
        <v>131</v>
      </c>
      <c r="W122" s="197">
        <f>'R5（長野）2023'!$E78</f>
        <v>129</v>
      </c>
      <c r="X122" s="197">
        <f>'R6（長野）2024'!$E78</f>
        <v>128</v>
      </c>
    </row>
    <row r="123" spans="1:24" x14ac:dyDescent="0.15">
      <c r="A123">
        <v>71000</v>
      </c>
      <c r="B123" s="71">
        <v>561</v>
      </c>
      <c r="C123" s="72" t="s">
        <v>213</v>
      </c>
      <c r="D123" s="197">
        <f>'16（長野）2004'!E109</f>
        <v>182</v>
      </c>
      <c r="E123" s="197">
        <f>'17（長野）2005'!E81</f>
        <v>179</v>
      </c>
      <c r="F123" s="197">
        <f>'18（長野）2006'!$E81</f>
        <v>177</v>
      </c>
      <c r="G123" s="197">
        <f>'19（長野）2007'!$E81</f>
        <v>175</v>
      </c>
      <c r="H123" s="197">
        <f>'20（長野）2008'!$E81</f>
        <v>170</v>
      </c>
      <c r="I123" s="197">
        <f>'21（長野）2009'!E80</f>
        <v>170</v>
      </c>
      <c r="J123" s="197">
        <f>'22（長野）2010'!$E79</f>
        <v>169</v>
      </c>
      <c r="K123" s="197">
        <f>'23（長野）2011'!$E79</f>
        <v>168</v>
      </c>
      <c r="L123" s="197">
        <f>'24（長野）2012'!$E79</f>
        <v>167</v>
      </c>
      <c r="M123" s="197">
        <f>'25（長野）2013'!$E79</f>
        <v>166</v>
      </c>
      <c r="N123" s="197">
        <f>'26（長野）2014'!$E79</f>
        <v>163</v>
      </c>
      <c r="O123" s="197">
        <f>'27（長野）2015'!$E79</f>
        <v>161</v>
      </c>
      <c r="P123" s="197">
        <f>'28（長野）2016'!$E79</f>
        <v>160</v>
      </c>
      <c r="Q123" s="197">
        <f>'29（長野）2017'!$E79</f>
        <v>159</v>
      </c>
      <c r="R123" s="197">
        <f>'30（長野）2018'!$E79</f>
        <v>159</v>
      </c>
      <c r="S123" s="197">
        <f>'R1（長野）2019'!$E79</f>
        <v>160</v>
      </c>
      <c r="T123" s="197">
        <f>'R2（長野）2020'!$E79</f>
        <v>158</v>
      </c>
      <c r="U123" s="197">
        <f>'R3（長野）2021'!$E79</f>
        <v>156</v>
      </c>
      <c r="V123" s="197">
        <f>'R4（長野）2022'!$E79</f>
        <v>148</v>
      </c>
      <c r="W123" s="197">
        <f>'R5（長野）2023'!$E79</f>
        <v>143</v>
      </c>
      <c r="X123" s="197">
        <f>'R6（長野）2024'!$E79</f>
        <v>140</v>
      </c>
    </row>
    <row r="124" spans="1:24" x14ac:dyDescent="0.15">
      <c r="A124">
        <v>72000</v>
      </c>
      <c r="B124" s="71">
        <v>562</v>
      </c>
      <c r="C124" s="72" t="s">
        <v>214</v>
      </c>
      <c r="D124" s="197">
        <f>'16（長野）2004'!E110</f>
        <v>567</v>
      </c>
      <c r="E124" s="197">
        <f>'17（長野）2005'!E82</f>
        <v>565</v>
      </c>
      <c r="F124" s="197">
        <f>'18（長野）2006'!$E82</f>
        <v>563</v>
      </c>
      <c r="G124" s="197">
        <f>'19（長野）2007'!$E82</f>
        <v>560</v>
      </c>
      <c r="H124" s="197">
        <f>'20（長野）2008'!$E82</f>
        <v>560</v>
      </c>
      <c r="I124" s="197">
        <f>'21（長野）2009'!E81</f>
        <v>560</v>
      </c>
      <c r="J124" s="197">
        <f>'22（長野）2010'!$E80</f>
        <v>559</v>
      </c>
      <c r="K124" s="197">
        <f>'23（長野）2011'!$E80</f>
        <v>559</v>
      </c>
      <c r="L124" s="197">
        <f>'24（長野）2012'!$E80</f>
        <v>558</v>
      </c>
      <c r="M124" s="197">
        <f>'25（長野）2013'!$E80</f>
        <v>558</v>
      </c>
      <c r="N124" s="197">
        <f>'26（長野）2014'!$E80</f>
        <v>556</v>
      </c>
      <c r="O124" s="197">
        <f>'27（長野）2015'!$E80</f>
        <v>555</v>
      </c>
      <c r="P124" s="197">
        <f>'28（長野）2016'!$E80</f>
        <v>555</v>
      </c>
      <c r="Q124" s="197">
        <f>'29（長野）2017'!$E80</f>
        <v>554</v>
      </c>
      <c r="R124" s="197">
        <f>'30（長野）2018'!$E80</f>
        <v>553</v>
      </c>
      <c r="S124" s="197">
        <f>'R1（長野）2019'!$E80</f>
        <v>554</v>
      </c>
      <c r="T124" s="197">
        <f>'R2（長野）2020'!$E80</f>
        <v>552</v>
      </c>
      <c r="U124" s="197">
        <f>'R3（長野）2021'!$E80</f>
        <v>552</v>
      </c>
      <c r="V124" s="197">
        <f>'R4（長野）2022'!$E80</f>
        <v>552</v>
      </c>
      <c r="W124" s="197">
        <f>'R5（長野）2023'!$E80</f>
        <v>549</v>
      </c>
      <c r="X124" s="197">
        <f>'R6（長野）2024'!$E80</f>
        <v>549</v>
      </c>
    </row>
    <row r="125" spans="1:24" x14ac:dyDescent="0.15">
      <c r="A125">
        <v>73000</v>
      </c>
      <c r="B125" s="71">
        <v>563</v>
      </c>
      <c r="C125" s="72" t="s">
        <v>215</v>
      </c>
      <c r="D125" s="197">
        <f>'16（長野）2004'!E111</f>
        <v>250</v>
      </c>
      <c r="E125" s="197">
        <f>'17（長野）2005'!E83</f>
        <v>249</v>
      </c>
      <c r="F125" s="197">
        <f>'18（長野）2006'!$E83</f>
        <v>247</v>
      </c>
      <c r="G125" s="197">
        <f>'19（長野）2007'!$E83</f>
        <v>245</v>
      </c>
      <c r="H125" s="197">
        <f>'20（長野）2008'!$E83</f>
        <v>244</v>
      </c>
      <c r="I125" s="197">
        <f>'21（長野）2009'!E82</f>
        <v>243</v>
      </c>
      <c r="J125" s="197">
        <f>'22（長野）2010'!$E81</f>
        <v>241</v>
      </c>
      <c r="K125" s="197">
        <f>'23（長野）2011'!$E81</f>
        <v>241</v>
      </c>
      <c r="L125" s="197">
        <f>'24（長野）2012'!$E81</f>
        <v>241</v>
      </c>
      <c r="M125" s="197">
        <f>'25（長野）2013'!$E81</f>
        <v>241</v>
      </c>
      <c r="N125" s="197">
        <f>'26（長野）2014'!$E81</f>
        <v>241</v>
      </c>
      <c r="O125" s="197">
        <f>'27（長野）2015'!$E81</f>
        <v>241</v>
      </c>
      <c r="P125" s="197">
        <f>'28（長野）2016'!$E81</f>
        <v>241</v>
      </c>
      <c r="Q125" s="197">
        <f>'29（長野）2017'!$E81</f>
        <v>239</v>
      </c>
      <c r="R125" s="197">
        <f>'30（長野）2018'!$E81</f>
        <v>237</v>
      </c>
      <c r="S125" s="197">
        <f>'R1（長野）2019'!$E81</f>
        <v>237</v>
      </c>
      <c r="T125" s="197">
        <f>'R2（長野）2020'!$E81</f>
        <v>229</v>
      </c>
      <c r="U125" s="197">
        <f>'R3（長野）2021'!$E81</f>
        <v>227</v>
      </c>
      <c r="V125" s="197">
        <f>'R4（長野）2022'!$E81</f>
        <v>224</v>
      </c>
      <c r="W125" s="197">
        <f>'R5（長野）2023'!$E81</f>
        <v>220</v>
      </c>
      <c r="X125" s="197">
        <f>'R6（長野）2024'!$E81</f>
        <v>219</v>
      </c>
    </row>
    <row r="126" spans="1:24" x14ac:dyDescent="0.15">
      <c r="A126">
        <v>74000</v>
      </c>
      <c r="B126" s="71">
        <v>583</v>
      </c>
      <c r="C126" s="72" t="s">
        <v>217</v>
      </c>
      <c r="D126" s="197">
        <f>'16（長野）2004'!E113</f>
        <v>969</v>
      </c>
      <c r="E126" s="197">
        <f>'17（長野）2005'!E85</f>
        <v>969</v>
      </c>
      <c r="F126" s="197">
        <f>'18（長野）2006'!E$85</f>
        <v>969</v>
      </c>
      <c r="G126" s="197">
        <f>'19（長野）2007'!E85</f>
        <v>968</v>
      </c>
      <c r="H126" s="197">
        <f>'20（長野）2008'!E85</f>
        <v>960</v>
      </c>
      <c r="I126" s="197">
        <f>'21（長野）2009'!E84</f>
        <v>958</v>
      </c>
      <c r="J126" s="197">
        <f>'22（長野）2010'!$E82</f>
        <v>957</v>
      </c>
      <c r="K126" s="197">
        <f>'23（長野）2011'!$E82</f>
        <v>956</v>
      </c>
      <c r="L126" s="197">
        <f>'24（長野）2012'!$E82</f>
        <v>955</v>
      </c>
      <c r="M126" s="197">
        <f>'25（長野）2013'!$E82</f>
        <v>954</v>
      </c>
      <c r="N126" s="197">
        <f>'26（長野）2014'!$E82</f>
        <v>953</v>
      </c>
      <c r="O126" s="197">
        <f>'27（長野）2015'!$E82</f>
        <v>954</v>
      </c>
      <c r="P126" s="197">
        <f>'28（長野）2016'!$E82</f>
        <v>953</v>
      </c>
      <c r="Q126" s="197">
        <f>'29（長野）2017'!$E82</f>
        <v>952</v>
      </c>
      <c r="R126" s="197">
        <f>'30（長野）2018'!$E82</f>
        <v>952</v>
      </c>
      <c r="S126" s="197">
        <f>'R1（長野）2019'!$E82</f>
        <v>952</v>
      </c>
      <c r="T126" s="197">
        <f>'R2（長野）2020'!$E82</f>
        <v>952</v>
      </c>
      <c r="U126" s="197">
        <f>'R3（長野）2021'!$E82</f>
        <v>950</v>
      </c>
      <c r="V126" s="197">
        <f>'R4（長野）2022'!$E82</f>
        <v>930</v>
      </c>
      <c r="W126" s="197">
        <f>'R5（長野）2023'!$E82</f>
        <v>922</v>
      </c>
      <c r="X126" s="197">
        <f>'R6（長野）2024'!$E82</f>
        <v>915</v>
      </c>
    </row>
    <row r="127" spans="1:24" x14ac:dyDescent="0.15">
      <c r="A127">
        <v>75000</v>
      </c>
      <c r="B127" s="71">
        <v>588</v>
      </c>
      <c r="C127" s="72" t="s">
        <v>220</v>
      </c>
      <c r="D127" s="197">
        <f>'16（長野）2004'!E116</f>
        <v>95</v>
      </c>
      <c r="E127" s="197">
        <f>'17（長野）2005'!E86</f>
        <v>95</v>
      </c>
      <c r="F127" s="197">
        <f>'18（長野）2006'!E86</f>
        <v>95</v>
      </c>
      <c r="G127" s="197">
        <f>'19（長野）2007'!E86</f>
        <v>92</v>
      </c>
      <c r="H127" s="197">
        <f>'20（長野）2008'!E86</f>
        <v>84</v>
      </c>
      <c r="I127" s="197">
        <f>'21（長野）2009'!E85</f>
        <v>84</v>
      </c>
      <c r="J127" s="197">
        <f>'22（長野）2010'!$E83</f>
        <v>83</v>
      </c>
      <c r="K127" s="197">
        <f>'23（長野）2011'!$E83</f>
        <v>83</v>
      </c>
      <c r="L127" s="197">
        <f>'24（長野）2012'!$E83</f>
        <v>82</v>
      </c>
      <c r="M127" s="197">
        <f>'25（長野）2013'!$E83</f>
        <v>82</v>
      </c>
      <c r="N127" s="197">
        <f>'26（長野）2014'!$E83</f>
        <v>82</v>
      </c>
      <c r="O127" s="197">
        <f>'27（長野）2015'!$E83</f>
        <v>82</v>
      </c>
      <c r="P127" s="197">
        <f>'28（長野）2016'!$E83</f>
        <v>80</v>
      </c>
      <c r="Q127" s="197">
        <f>'29（長野）2017'!$E83</f>
        <v>79</v>
      </c>
      <c r="R127" s="197">
        <f>'30（長野）2018'!$E83</f>
        <v>80</v>
      </c>
      <c r="S127" s="197">
        <f>'R1（長野）2019'!$E83</f>
        <v>80</v>
      </c>
      <c r="T127" s="197">
        <f>'R2（長野）2020'!$E83</f>
        <v>77</v>
      </c>
      <c r="U127" s="197">
        <f>'R3（長野）2021'!$E83</f>
        <v>75</v>
      </c>
      <c r="V127" s="197">
        <f>'R4（長野）2022'!$E83</f>
        <v>71</v>
      </c>
      <c r="W127" s="197">
        <f>'R5（長野）2023'!$E83</f>
        <v>66</v>
      </c>
      <c r="X127" s="197">
        <f>'R6（長野）2024'!$E83</f>
        <v>65</v>
      </c>
    </row>
    <row r="128" spans="1:24" x14ac:dyDescent="0.15">
      <c r="A128">
        <v>76000</v>
      </c>
      <c r="B128" s="63">
        <v>590</v>
      </c>
      <c r="C128" s="177" t="s">
        <v>229</v>
      </c>
      <c r="D128" s="197"/>
      <c r="E128" s="197">
        <f>'17（長野）2005'!E88</f>
        <v>760</v>
      </c>
      <c r="F128" s="197">
        <f>'18（長野）2006'!$E88</f>
        <v>760</v>
      </c>
      <c r="G128" s="197">
        <f>'19（長野）2007'!$E88</f>
        <v>760</v>
      </c>
      <c r="H128" s="197">
        <f>'20（長野）2008'!$E88</f>
        <v>760</v>
      </c>
      <c r="I128" s="197">
        <f>'21（長野）2009'!E87</f>
        <v>759</v>
      </c>
      <c r="J128" s="197">
        <f>'22（長野）2010'!$E84</f>
        <v>757</v>
      </c>
      <c r="K128" s="197">
        <f>'23（長野）2011'!$E84</f>
        <v>756</v>
      </c>
      <c r="L128" s="197">
        <f>'24（長野）2012'!$E84</f>
        <v>756</v>
      </c>
      <c r="M128" s="197">
        <f>'25（長野）2013'!$E84</f>
        <v>756</v>
      </c>
      <c r="N128" s="197">
        <f>'26（長野）2014'!$E84</f>
        <v>756</v>
      </c>
      <c r="O128" s="197">
        <f>'27（長野）2015'!$E84</f>
        <v>756</v>
      </c>
      <c r="P128" s="197">
        <f>'28（長野）2016'!$E84</f>
        <v>755</v>
      </c>
      <c r="Q128" s="197">
        <f>'29（長野）2017'!$E84</f>
        <v>754</v>
      </c>
      <c r="R128" s="197">
        <f>'30（長野）2018'!$E84</f>
        <v>751</v>
      </c>
      <c r="S128" s="197">
        <f>'R1（長野）2019'!$E84</f>
        <v>749</v>
      </c>
      <c r="T128" s="197">
        <f>'R2（長野）2020'!$E84</f>
        <v>740</v>
      </c>
      <c r="U128" s="197">
        <f>'R3（長野）2021'!$E84</f>
        <v>740</v>
      </c>
      <c r="V128" s="197">
        <f>'R4（長野）2022'!$E84</f>
        <v>733</v>
      </c>
      <c r="W128" s="197">
        <f>'R5（長野）2023'!$E84</f>
        <v>725</v>
      </c>
      <c r="X128" s="197">
        <f>'R6（長野）2024'!$E84</f>
        <v>715</v>
      </c>
    </row>
    <row r="129" spans="1:24" x14ac:dyDescent="0.15">
      <c r="B129" s="191">
        <v>584</v>
      </c>
      <c r="C129" s="151" t="s">
        <v>218</v>
      </c>
      <c r="D129" s="198">
        <f>'16（長野）2004'!E114</f>
        <v>330</v>
      </c>
      <c r="E129" s="197"/>
      <c r="F129" s="197"/>
      <c r="G129" s="197"/>
      <c r="H129" s="197"/>
      <c r="I129" s="197"/>
      <c r="J129" s="197"/>
      <c r="K129" s="197"/>
      <c r="L129" s="197"/>
      <c r="M129" s="197"/>
      <c r="N129" s="197"/>
      <c r="O129" s="197"/>
      <c r="P129" s="197"/>
      <c r="Q129" s="197"/>
      <c r="R129" s="197"/>
      <c r="S129" s="197"/>
      <c r="T129" s="197"/>
      <c r="U129" s="197"/>
      <c r="V129" s="197"/>
      <c r="W129" s="197"/>
      <c r="X129" s="197"/>
    </row>
    <row r="130" spans="1:24" x14ac:dyDescent="0.15">
      <c r="B130" s="192">
        <v>585</v>
      </c>
      <c r="C130" s="193" t="s">
        <v>219</v>
      </c>
      <c r="D130" s="198">
        <f>'16（長野）2004'!E115</f>
        <v>430</v>
      </c>
      <c r="E130" s="197"/>
      <c r="F130" s="197"/>
      <c r="G130" s="197"/>
      <c r="H130" s="197"/>
      <c r="I130" s="197"/>
      <c r="J130" s="197"/>
      <c r="K130" s="197"/>
      <c r="L130" s="197"/>
      <c r="M130" s="197"/>
      <c r="N130" s="197"/>
      <c r="O130" s="197"/>
      <c r="P130" s="197"/>
      <c r="Q130" s="197"/>
      <c r="R130" s="197"/>
      <c r="S130" s="197"/>
      <c r="T130" s="197"/>
      <c r="U130" s="197"/>
      <c r="V130" s="197"/>
      <c r="W130" s="197"/>
      <c r="X130" s="197"/>
    </row>
    <row r="131" spans="1:24" x14ac:dyDescent="0.15">
      <c r="A131">
        <v>77000</v>
      </c>
      <c r="B131" s="71">
        <v>602</v>
      </c>
      <c r="C131" s="72" t="s">
        <v>223</v>
      </c>
      <c r="D131" s="197">
        <f>'16（長野）2004'!E119</f>
        <v>371</v>
      </c>
      <c r="E131" s="197">
        <f>'17（長野）2005'!E89</f>
        <v>367</v>
      </c>
      <c r="F131" s="197">
        <f>'18（長野）2006'!$E89</f>
        <v>365</v>
      </c>
      <c r="G131" s="197">
        <f>'19（長野）2007'!$E89</f>
        <v>363</v>
      </c>
      <c r="H131" s="197">
        <f>'20（長野）2008'!$E89</f>
        <v>359</v>
      </c>
      <c r="I131" s="197">
        <f>'21（長野）2009'!E88</f>
        <v>359</v>
      </c>
      <c r="J131" s="197">
        <f>'22（長野）2010'!$E85</f>
        <v>358</v>
      </c>
      <c r="K131" s="197">
        <f>'23（長野）2011'!$E85</f>
        <v>298</v>
      </c>
      <c r="L131" s="197">
        <f>'24（長野）2012'!$E85</f>
        <v>356</v>
      </c>
      <c r="M131" s="197">
        <f>'25（長野）2013'!$E85</f>
        <v>357</v>
      </c>
      <c r="N131" s="197">
        <f>'26（長野）2014'!$E85</f>
        <v>357</v>
      </c>
      <c r="O131" s="197">
        <f>'27（長野）2015'!$E85</f>
        <v>357</v>
      </c>
      <c r="P131" s="197">
        <f>'28（長野）2016'!$E85</f>
        <v>356</v>
      </c>
      <c r="Q131" s="197">
        <f>'29（長野）2017'!$E85</f>
        <v>355</v>
      </c>
      <c r="R131" s="197">
        <f>'30（長野）2018'!$E85</f>
        <v>354</v>
      </c>
      <c r="S131" s="197">
        <f>'R1（長野）2019'!$E85</f>
        <v>355</v>
      </c>
      <c r="T131" s="197">
        <f>'R2（長野）2020'!$E85</f>
        <v>350</v>
      </c>
      <c r="U131" s="197">
        <f>'R3（長野）2021'!$E85</f>
        <v>347</v>
      </c>
      <c r="V131" s="197">
        <f>'R4（長野）2022'!$E85</f>
        <v>340</v>
      </c>
      <c r="W131" s="197">
        <f>'R5（長野）2023'!$E85</f>
        <v>331</v>
      </c>
      <c r="X131" s="197">
        <f>'R6（長野）2024'!$E85</f>
        <v>321</v>
      </c>
    </row>
    <row r="133" spans="1:24" x14ac:dyDescent="0.15">
      <c r="D133" s="197">
        <f>'16（長野）2004'!E121</f>
        <v>57986</v>
      </c>
      <c r="E133" s="197">
        <f>'17（長野）2005'!E91</f>
        <v>57660</v>
      </c>
      <c r="F133" s="197">
        <f>'18（長野）2006'!E91</f>
        <v>57215</v>
      </c>
      <c r="G133" s="197">
        <f>'19（長野）2007'!E91</f>
        <v>56792</v>
      </c>
      <c r="H133" s="197">
        <f>'20（長野）2008'!E91</f>
        <v>55995</v>
      </c>
      <c r="I133" s="197">
        <f>'21（長野）2009'!E90</f>
        <v>55651</v>
      </c>
      <c r="J133" s="197">
        <f>'22（長野）2010'!E87</f>
        <v>55388</v>
      </c>
      <c r="K133" s="197">
        <f>'23（長野）2011'!E89</f>
        <v>55222</v>
      </c>
      <c r="L133" s="197">
        <f>'24（長野）2012'!E89</f>
        <v>55049</v>
      </c>
      <c r="M133" s="197">
        <f>'25（長野）2013'!E89</f>
        <v>54731</v>
      </c>
      <c r="N133" s="197">
        <f>'26（長野）2014'!E89</f>
        <v>54476</v>
      </c>
      <c r="O133" s="197">
        <f>'27（長野）2015'!E89</f>
        <v>53998</v>
      </c>
      <c r="P133" s="197">
        <f>'28（長野）2016'!E89</f>
        <v>53551</v>
      </c>
      <c r="Q133" s="197">
        <f>'29（長野）2017'!E89</f>
        <v>53152</v>
      </c>
      <c r="R133" s="197">
        <f>'30（長野）2018'!E89</f>
        <v>52765</v>
      </c>
      <c r="S133" s="197">
        <f>'R1（長野）2019'!E89</f>
        <v>52408</v>
      </c>
      <c r="T133" s="197">
        <f>'R2（長野）2020'!E89</f>
        <v>51881</v>
      </c>
      <c r="U133" s="197">
        <f>'R3（長野）2021'!E89</f>
        <v>51738</v>
      </c>
      <c r="V133" s="197">
        <f>'R4（長野）2022'!E89</f>
        <v>51464</v>
      </c>
      <c r="W133" s="197">
        <f>'R5（長野）2023'!E89</f>
        <v>51134</v>
      </c>
      <c r="X133" s="197">
        <f>'R6（長野）2024'!E89</f>
        <v>50760</v>
      </c>
    </row>
  </sheetData>
  <autoFilter ref="A3:D131" xr:uid="{E4C56587-2D5D-48C6-A8F7-8530A1FABA80}"/>
  <phoneticPr fontId="5"/>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4C45FF-E031-4E08-817C-979E3E68768C}">
  <sheetPr>
    <tabColor rgb="FF0070C0"/>
  </sheetPr>
  <dimension ref="A1:R87"/>
  <sheetViews>
    <sheetView workbookViewId="0">
      <selection activeCell="E79" sqref="E79"/>
    </sheetView>
  </sheetViews>
  <sheetFormatPr defaultRowHeight="12" x14ac:dyDescent="0.15"/>
  <cols>
    <col min="4" max="18" width="8.7109375" bestFit="1" customWidth="1"/>
  </cols>
  <sheetData>
    <row r="1" spans="1:18" x14ac:dyDescent="0.15">
      <c r="A1" s="351" t="s">
        <v>517</v>
      </c>
      <c r="B1" s="351"/>
      <c r="C1" s="351"/>
      <c r="D1" s="351"/>
      <c r="E1" s="351"/>
    </row>
    <row r="2" spans="1:18" x14ac:dyDescent="0.15">
      <c r="C2">
        <v>1</v>
      </c>
      <c r="D2">
        <v>2</v>
      </c>
      <c r="E2">
        <v>3</v>
      </c>
      <c r="F2">
        <v>4</v>
      </c>
      <c r="G2">
        <v>5</v>
      </c>
      <c r="H2">
        <v>6</v>
      </c>
      <c r="I2">
        <v>7</v>
      </c>
      <c r="J2">
        <v>8</v>
      </c>
      <c r="K2">
        <v>9</v>
      </c>
      <c r="L2">
        <v>10</v>
      </c>
      <c r="M2">
        <v>11</v>
      </c>
      <c r="N2">
        <v>12</v>
      </c>
      <c r="O2">
        <v>13</v>
      </c>
      <c r="P2">
        <v>14</v>
      </c>
      <c r="Q2">
        <v>15</v>
      </c>
      <c r="R2">
        <v>16</v>
      </c>
    </row>
    <row r="3" spans="1:18" x14ac:dyDescent="0.15">
      <c r="A3" t="s">
        <v>246</v>
      </c>
      <c r="D3">
        <v>2010</v>
      </c>
      <c r="E3">
        <v>2011</v>
      </c>
      <c r="F3">
        <v>2012</v>
      </c>
      <c r="G3">
        <v>2013</v>
      </c>
      <c r="H3">
        <v>2014</v>
      </c>
      <c r="I3">
        <v>2015</v>
      </c>
      <c r="J3">
        <v>2016</v>
      </c>
      <c r="K3">
        <v>2017</v>
      </c>
      <c r="L3">
        <v>2018</v>
      </c>
      <c r="M3">
        <v>2019</v>
      </c>
      <c r="N3">
        <v>2020</v>
      </c>
      <c r="O3">
        <v>2021</v>
      </c>
      <c r="P3">
        <v>2022</v>
      </c>
      <c r="Q3">
        <v>2023</v>
      </c>
      <c r="R3">
        <v>2024</v>
      </c>
    </row>
    <row r="4" spans="1:18" x14ac:dyDescent="0.15">
      <c r="A4">
        <v>1000</v>
      </c>
      <c r="B4">
        <v>201</v>
      </c>
      <c r="C4" t="s">
        <v>113</v>
      </c>
      <c r="D4" s="200">
        <v>2520</v>
      </c>
      <c r="E4" s="200">
        <v>2500</v>
      </c>
      <c r="F4" s="200">
        <v>2480</v>
      </c>
      <c r="G4" s="200">
        <v>2450</v>
      </c>
      <c r="H4" s="200">
        <v>2410</v>
      </c>
      <c r="I4" s="200">
        <v>2360</v>
      </c>
      <c r="J4" s="200">
        <v>2320</v>
      </c>
      <c r="K4" s="200">
        <v>2300</v>
      </c>
      <c r="L4" s="200">
        <v>2280</v>
      </c>
      <c r="M4" s="200">
        <v>2270</v>
      </c>
      <c r="N4" s="200">
        <v>2260</v>
      </c>
      <c r="O4" s="200">
        <v>2240</v>
      </c>
      <c r="P4" s="200">
        <v>2240</v>
      </c>
      <c r="Q4" s="200">
        <v>2200</v>
      </c>
      <c r="R4" s="200">
        <v>2160</v>
      </c>
    </row>
    <row r="5" spans="1:18" x14ac:dyDescent="0.15">
      <c r="A5">
        <v>2000</v>
      </c>
      <c r="B5">
        <v>202</v>
      </c>
      <c r="C5" t="s">
        <v>114</v>
      </c>
      <c r="D5" s="200">
        <v>4930</v>
      </c>
      <c r="E5" s="200">
        <v>4930</v>
      </c>
      <c r="F5" s="200">
        <v>4910</v>
      </c>
      <c r="G5" s="200">
        <v>4880</v>
      </c>
      <c r="H5" s="200">
        <v>4860</v>
      </c>
      <c r="I5" s="200">
        <v>4830</v>
      </c>
      <c r="J5" s="200">
        <v>4770</v>
      </c>
      <c r="K5" s="200">
        <v>4710</v>
      </c>
      <c r="L5" s="200">
        <v>4650</v>
      </c>
      <c r="M5" s="200">
        <v>4590</v>
      </c>
      <c r="N5" s="200">
        <v>4530</v>
      </c>
      <c r="O5" s="200">
        <v>4500</v>
      </c>
      <c r="P5" s="200">
        <v>4480</v>
      </c>
      <c r="Q5" s="200">
        <v>4460</v>
      </c>
      <c r="R5" s="200">
        <v>4440</v>
      </c>
    </row>
    <row r="6" spans="1:18" x14ac:dyDescent="0.15">
      <c r="A6">
        <v>3000</v>
      </c>
      <c r="B6">
        <v>203</v>
      </c>
      <c r="C6" t="s">
        <v>115</v>
      </c>
      <c r="D6" s="200">
        <v>2980</v>
      </c>
      <c r="E6" s="200">
        <v>2970</v>
      </c>
      <c r="F6" s="200">
        <v>2960</v>
      </c>
      <c r="G6" s="200">
        <v>2930</v>
      </c>
      <c r="H6" s="200">
        <v>2910</v>
      </c>
      <c r="I6" s="200">
        <v>2880</v>
      </c>
      <c r="J6" s="200">
        <v>2850</v>
      </c>
      <c r="K6" s="200">
        <v>2830</v>
      </c>
      <c r="L6" s="200">
        <v>2820</v>
      </c>
      <c r="M6" s="200">
        <v>2810</v>
      </c>
      <c r="N6" s="200">
        <v>2820</v>
      </c>
      <c r="O6" s="200">
        <v>2820</v>
      </c>
      <c r="P6" s="200">
        <v>2800</v>
      </c>
      <c r="Q6" s="200">
        <v>2780</v>
      </c>
      <c r="R6" s="200">
        <v>2760</v>
      </c>
    </row>
    <row r="7" spans="1:18" x14ac:dyDescent="0.15">
      <c r="A7">
        <v>4000</v>
      </c>
      <c r="B7">
        <v>204</v>
      </c>
      <c r="C7" t="s">
        <v>116</v>
      </c>
      <c r="D7" s="200">
        <v>85</v>
      </c>
      <c r="E7" s="200">
        <v>85</v>
      </c>
      <c r="F7" s="200">
        <v>83</v>
      </c>
      <c r="G7" s="200">
        <v>83</v>
      </c>
      <c r="H7" s="200">
        <v>82</v>
      </c>
      <c r="I7" s="200">
        <v>81</v>
      </c>
      <c r="J7" s="200">
        <v>80</v>
      </c>
      <c r="K7" s="200">
        <v>80</v>
      </c>
      <c r="L7" s="200">
        <v>79</v>
      </c>
      <c r="M7" s="200">
        <v>78</v>
      </c>
      <c r="N7" s="200">
        <v>76</v>
      </c>
      <c r="O7" s="200">
        <v>74</v>
      </c>
      <c r="P7" s="200">
        <v>74</v>
      </c>
      <c r="Q7" s="200">
        <v>75</v>
      </c>
      <c r="R7" s="200">
        <v>73</v>
      </c>
    </row>
    <row r="8" spans="1:18" x14ac:dyDescent="0.15">
      <c r="A8">
        <v>5000</v>
      </c>
      <c r="B8">
        <v>205</v>
      </c>
      <c r="C8" t="s">
        <v>117</v>
      </c>
      <c r="D8" s="200">
        <v>1100</v>
      </c>
      <c r="E8" s="200">
        <v>1090</v>
      </c>
      <c r="F8" s="200">
        <v>1070</v>
      </c>
      <c r="G8" s="200">
        <v>1060</v>
      </c>
      <c r="H8" s="200">
        <v>1050</v>
      </c>
      <c r="I8" s="200">
        <v>1040</v>
      </c>
      <c r="J8" s="200">
        <v>1030</v>
      </c>
      <c r="K8" s="200">
        <v>1020</v>
      </c>
      <c r="L8" s="200">
        <v>1020</v>
      </c>
      <c r="M8" s="200">
        <v>1010</v>
      </c>
      <c r="N8" s="200">
        <v>1010</v>
      </c>
      <c r="O8" s="200">
        <v>1000</v>
      </c>
      <c r="P8" s="200">
        <v>1000</v>
      </c>
      <c r="Q8" s="200">
        <v>996</v>
      </c>
      <c r="R8" s="200">
        <v>962</v>
      </c>
    </row>
    <row r="9" spans="1:18" x14ac:dyDescent="0.15">
      <c r="A9">
        <v>6000</v>
      </c>
      <c r="B9">
        <v>206</v>
      </c>
      <c r="C9" t="s">
        <v>118</v>
      </c>
      <c r="D9" s="200">
        <v>432</v>
      </c>
      <c r="E9" s="200">
        <v>432</v>
      </c>
      <c r="F9" s="200">
        <v>429</v>
      </c>
      <c r="G9" s="200">
        <v>427</v>
      </c>
      <c r="H9" s="200">
        <v>421</v>
      </c>
      <c r="I9" s="200">
        <v>419</v>
      </c>
      <c r="J9" s="200">
        <v>418</v>
      </c>
      <c r="K9" s="200">
        <v>416</v>
      </c>
      <c r="L9" s="200">
        <v>411</v>
      </c>
      <c r="M9" s="200">
        <v>405</v>
      </c>
      <c r="N9" s="200">
        <v>402</v>
      </c>
      <c r="O9" s="200">
        <v>398</v>
      </c>
      <c r="P9" s="200">
        <v>394</v>
      </c>
      <c r="Q9" s="200">
        <v>395</v>
      </c>
      <c r="R9" s="200">
        <v>400</v>
      </c>
    </row>
    <row r="10" spans="1:18" x14ac:dyDescent="0.15">
      <c r="A10">
        <v>7000</v>
      </c>
      <c r="B10">
        <v>207</v>
      </c>
      <c r="C10" t="s">
        <v>119</v>
      </c>
      <c r="D10" s="200">
        <v>279</v>
      </c>
      <c r="E10" s="200">
        <v>279</v>
      </c>
      <c r="F10" s="200">
        <v>278</v>
      </c>
      <c r="G10" s="200">
        <v>275</v>
      </c>
      <c r="H10" s="200">
        <v>272</v>
      </c>
      <c r="I10" s="200">
        <v>269</v>
      </c>
      <c r="J10" s="200">
        <v>267</v>
      </c>
      <c r="K10" s="200">
        <v>265</v>
      </c>
      <c r="L10" s="200">
        <v>266</v>
      </c>
      <c r="M10" s="200">
        <v>264</v>
      </c>
      <c r="N10" s="200">
        <v>264</v>
      </c>
      <c r="O10" s="200">
        <v>227</v>
      </c>
      <c r="P10" s="200">
        <v>227</v>
      </c>
      <c r="Q10" s="200">
        <v>224</v>
      </c>
      <c r="R10" s="200">
        <v>223</v>
      </c>
    </row>
    <row r="11" spans="1:18" x14ac:dyDescent="0.15">
      <c r="A11">
        <v>8000</v>
      </c>
      <c r="B11">
        <v>208</v>
      </c>
      <c r="C11" t="s">
        <v>120</v>
      </c>
      <c r="D11" s="200">
        <v>1090</v>
      </c>
      <c r="E11" s="200">
        <v>1080</v>
      </c>
      <c r="F11" s="200">
        <v>1080</v>
      </c>
      <c r="G11" s="200">
        <v>1080</v>
      </c>
      <c r="H11" s="200">
        <v>1070</v>
      </c>
      <c r="I11" s="200">
        <v>1060</v>
      </c>
      <c r="J11" s="200">
        <v>1050</v>
      </c>
      <c r="K11" s="200">
        <v>1040</v>
      </c>
      <c r="L11" s="200">
        <v>1040</v>
      </c>
      <c r="M11" s="200">
        <v>1030</v>
      </c>
      <c r="N11" s="200">
        <v>1010</v>
      </c>
      <c r="O11" s="200">
        <v>1010</v>
      </c>
      <c r="P11" s="200">
        <v>1010</v>
      </c>
      <c r="Q11" s="200">
        <v>1000</v>
      </c>
      <c r="R11" s="200">
        <v>997</v>
      </c>
    </row>
    <row r="12" spans="1:18" x14ac:dyDescent="0.15">
      <c r="A12">
        <v>9000</v>
      </c>
      <c r="B12">
        <v>209</v>
      </c>
      <c r="C12" t="s">
        <v>121</v>
      </c>
      <c r="D12" s="200">
        <v>3470</v>
      </c>
      <c r="E12" s="200">
        <v>3470</v>
      </c>
      <c r="F12" s="200">
        <v>3460</v>
      </c>
      <c r="G12" s="200">
        <v>3440</v>
      </c>
      <c r="H12" s="200">
        <v>3430</v>
      </c>
      <c r="I12" s="200">
        <v>3410</v>
      </c>
      <c r="J12" s="200">
        <v>3400</v>
      </c>
      <c r="K12" s="200">
        <v>3390</v>
      </c>
      <c r="L12" s="200">
        <v>3380</v>
      </c>
      <c r="M12" s="200">
        <v>3370</v>
      </c>
      <c r="N12" s="200">
        <v>3360</v>
      </c>
      <c r="O12" s="200">
        <v>3360</v>
      </c>
      <c r="P12" s="200">
        <v>3360</v>
      </c>
      <c r="Q12" s="200">
        <v>3350</v>
      </c>
      <c r="R12" s="200">
        <v>3350</v>
      </c>
    </row>
    <row r="13" spans="1:18" x14ac:dyDescent="0.15">
      <c r="A13">
        <v>10000</v>
      </c>
      <c r="B13">
        <v>210</v>
      </c>
      <c r="C13" t="s">
        <v>122</v>
      </c>
      <c r="D13" s="200">
        <v>1420</v>
      </c>
      <c r="E13" s="200">
        <v>1420</v>
      </c>
      <c r="F13" s="200">
        <v>1410</v>
      </c>
      <c r="G13" s="200">
        <v>1410</v>
      </c>
      <c r="H13" s="200">
        <v>1410</v>
      </c>
      <c r="I13" s="200">
        <v>1400</v>
      </c>
      <c r="J13" s="200">
        <v>1390</v>
      </c>
      <c r="K13" s="200">
        <v>1390</v>
      </c>
      <c r="L13" s="200">
        <v>1380</v>
      </c>
      <c r="M13" s="200">
        <v>1380</v>
      </c>
      <c r="N13" s="200">
        <v>1370</v>
      </c>
      <c r="O13" s="200">
        <v>1370</v>
      </c>
      <c r="P13" s="200">
        <v>1370</v>
      </c>
      <c r="Q13" s="200">
        <v>1360</v>
      </c>
      <c r="R13" s="200">
        <v>1360</v>
      </c>
    </row>
    <row r="14" spans="1:18" x14ac:dyDescent="0.15">
      <c r="A14">
        <v>11000</v>
      </c>
      <c r="B14">
        <v>211</v>
      </c>
      <c r="C14" t="s">
        <v>123</v>
      </c>
      <c r="D14" s="200">
        <v>622</v>
      </c>
      <c r="E14" s="200">
        <v>619</v>
      </c>
      <c r="F14" s="200">
        <v>619</v>
      </c>
      <c r="G14" s="200">
        <v>613</v>
      </c>
      <c r="H14" s="200">
        <v>607</v>
      </c>
      <c r="I14" s="200">
        <v>604</v>
      </c>
      <c r="J14" s="200">
        <v>598</v>
      </c>
      <c r="K14" s="200">
        <v>595</v>
      </c>
      <c r="L14" s="200">
        <v>599</v>
      </c>
      <c r="M14" s="200">
        <v>596</v>
      </c>
      <c r="N14" s="200">
        <v>596</v>
      </c>
      <c r="O14" s="200">
        <v>596</v>
      </c>
      <c r="P14" s="200">
        <v>596</v>
      </c>
      <c r="Q14" s="200">
        <v>581</v>
      </c>
      <c r="R14" s="200">
        <v>571</v>
      </c>
    </row>
    <row r="15" spans="1:18" x14ac:dyDescent="0.15">
      <c r="A15">
        <v>12000</v>
      </c>
      <c r="B15">
        <v>212</v>
      </c>
      <c r="C15" t="s">
        <v>124</v>
      </c>
      <c r="D15" s="200">
        <v>2240</v>
      </c>
      <c r="E15" s="200">
        <v>2240</v>
      </c>
      <c r="F15" s="200">
        <v>2240</v>
      </c>
      <c r="G15" s="200">
        <v>2230</v>
      </c>
      <c r="H15" s="200">
        <v>2230</v>
      </c>
      <c r="I15" s="200">
        <v>2210</v>
      </c>
      <c r="J15" s="200">
        <v>2180</v>
      </c>
      <c r="K15" s="200">
        <v>2160</v>
      </c>
      <c r="L15" s="200">
        <v>2130</v>
      </c>
      <c r="M15" s="200">
        <v>2100</v>
      </c>
      <c r="N15" s="200">
        <v>2070</v>
      </c>
      <c r="O15" s="200">
        <v>2070</v>
      </c>
      <c r="P15" s="200">
        <v>2060</v>
      </c>
      <c r="Q15" s="200">
        <v>2050</v>
      </c>
      <c r="R15" s="200">
        <v>2040</v>
      </c>
    </row>
    <row r="16" spans="1:18" x14ac:dyDescent="0.15">
      <c r="A16">
        <v>13000</v>
      </c>
      <c r="B16">
        <v>213</v>
      </c>
      <c r="C16" t="s">
        <v>125</v>
      </c>
      <c r="D16" s="200">
        <v>1870</v>
      </c>
      <c r="E16" s="200">
        <v>1870</v>
      </c>
      <c r="F16" s="200">
        <v>1860</v>
      </c>
      <c r="G16" s="200">
        <v>1860</v>
      </c>
      <c r="H16" s="200">
        <v>1860</v>
      </c>
      <c r="I16" s="200">
        <v>1850</v>
      </c>
      <c r="J16" s="200">
        <v>1850</v>
      </c>
      <c r="K16" s="200">
        <v>1840</v>
      </c>
      <c r="L16" s="200">
        <v>1840</v>
      </c>
      <c r="M16" s="200">
        <v>1840</v>
      </c>
      <c r="N16" s="200">
        <v>1810</v>
      </c>
      <c r="O16" s="200">
        <v>1800</v>
      </c>
      <c r="P16" s="200">
        <v>1790</v>
      </c>
      <c r="Q16" s="200">
        <v>1750</v>
      </c>
      <c r="R16" s="200">
        <v>1730</v>
      </c>
    </row>
    <row r="17" spans="1:18" x14ac:dyDescent="0.15">
      <c r="A17">
        <v>14000</v>
      </c>
      <c r="B17">
        <v>214</v>
      </c>
      <c r="C17" t="s">
        <v>126</v>
      </c>
      <c r="D17" s="200">
        <v>1460</v>
      </c>
      <c r="E17" s="200">
        <v>1460</v>
      </c>
      <c r="F17" s="200">
        <v>1440</v>
      </c>
      <c r="G17" s="200">
        <v>1420</v>
      </c>
      <c r="H17" s="200">
        <v>1410</v>
      </c>
      <c r="I17" s="200">
        <v>1400</v>
      </c>
      <c r="J17" s="200">
        <v>1390</v>
      </c>
      <c r="K17" s="200">
        <v>1380</v>
      </c>
      <c r="L17" s="200">
        <v>1350</v>
      </c>
      <c r="M17" s="200">
        <v>1330</v>
      </c>
      <c r="N17" s="200">
        <v>1330</v>
      </c>
      <c r="O17" s="200">
        <v>1340</v>
      </c>
      <c r="P17" s="200">
        <v>1340</v>
      </c>
      <c r="Q17" s="200">
        <v>1340</v>
      </c>
      <c r="R17" s="200">
        <v>1340</v>
      </c>
    </row>
    <row r="18" spans="1:18" x14ac:dyDescent="0.15">
      <c r="A18">
        <v>15000</v>
      </c>
      <c r="B18">
        <v>215</v>
      </c>
      <c r="C18" t="s">
        <v>127</v>
      </c>
      <c r="D18" s="200">
        <v>1110</v>
      </c>
      <c r="E18" s="200">
        <v>1110</v>
      </c>
      <c r="F18" s="200">
        <v>1100</v>
      </c>
      <c r="G18" s="200">
        <v>1090</v>
      </c>
      <c r="H18" s="200">
        <v>1080</v>
      </c>
      <c r="I18" s="200">
        <v>1050</v>
      </c>
      <c r="J18" s="200">
        <v>1040</v>
      </c>
      <c r="K18" s="200">
        <v>1020</v>
      </c>
      <c r="L18" s="200">
        <v>996</v>
      </c>
      <c r="M18" s="200">
        <v>964</v>
      </c>
      <c r="N18" s="200">
        <v>935</v>
      </c>
      <c r="O18" s="200">
        <v>923</v>
      </c>
      <c r="P18" s="200">
        <v>916</v>
      </c>
      <c r="Q18" s="200">
        <v>910</v>
      </c>
      <c r="R18" s="200">
        <v>903</v>
      </c>
    </row>
    <row r="19" spans="1:18" x14ac:dyDescent="0.15">
      <c r="A19">
        <v>16000</v>
      </c>
      <c r="B19">
        <v>217</v>
      </c>
      <c r="C19" t="s">
        <v>128</v>
      </c>
      <c r="D19" s="200">
        <v>4010</v>
      </c>
      <c r="E19" s="200">
        <v>4000</v>
      </c>
      <c r="F19" s="200">
        <v>3990</v>
      </c>
      <c r="G19" s="200">
        <v>3940</v>
      </c>
      <c r="H19" s="200">
        <v>3940</v>
      </c>
      <c r="I19" s="200">
        <v>3910</v>
      </c>
      <c r="J19" s="200">
        <v>3880</v>
      </c>
      <c r="K19" s="200">
        <v>3870</v>
      </c>
      <c r="L19" s="200">
        <v>3860</v>
      </c>
      <c r="M19" s="200">
        <v>3860</v>
      </c>
      <c r="N19" s="200">
        <v>3780</v>
      </c>
      <c r="O19" s="200">
        <v>3830</v>
      </c>
      <c r="P19" s="200">
        <v>3830</v>
      </c>
      <c r="Q19" s="200">
        <v>3820</v>
      </c>
      <c r="R19" s="200">
        <v>3780</v>
      </c>
    </row>
    <row r="20" spans="1:18" x14ac:dyDescent="0.15">
      <c r="A20">
        <v>17000</v>
      </c>
      <c r="B20">
        <v>218</v>
      </c>
      <c r="C20" t="s">
        <v>129</v>
      </c>
      <c r="D20" s="200">
        <v>855</v>
      </c>
      <c r="E20" s="200">
        <v>853</v>
      </c>
      <c r="F20" s="200">
        <v>850</v>
      </c>
      <c r="G20" s="200">
        <v>848</v>
      </c>
      <c r="H20" s="200">
        <v>841</v>
      </c>
      <c r="I20" s="200">
        <v>835</v>
      </c>
      <c r="J20" s="200">
        <v>830</v>
      </c>
      <c r="K20" s="200">
        <v>827</v>
      </c>
      <c r="L20" s="200">
        <v>826</v>
      </c>
      <c r="M20" s="200">
        <v>827</v>
      </c>
      <c r="N20" s="200">
        <v>823</v>
      </c>
      <c r="O20" s="200">
        <v>821</v>
      </c>
      <c r="P20" s="200">
        <v>811</v>
      </c>
      <c r="Q20" s="200">
        <v>801</v>
      </c>
      <c r="R20" s="200">
        <v>791</v>
      </c>
    </row>
    <row r="21" spans="1:18" x14ac:dyDescent="0.15">
      <c r="A21">
        <v>18000</v>
      </c>
      <c r="B21">
        <v>219</v>
      </c>
      <c r="C21" t="s">
        <v>130</v>
      </c>
      <c r="D21" s="200">
        <v>1140</v>
      </c>
      <c r="E21" s="200">
        <v>1140</v>
      </c>
      <c r="F21" s="200">
        <v>1140</v>
      </c>
      <c r="G21" s="200">
        <v>1120</v>
      </c>
      <c r="H21" s="200">
        <v>1120</v>
      </c>
      <c r="I21" s="200">
        <v>1110</v>
      </c>
      <c r="J21" s="200">
        <v>1110</v>
      </c>
      <c r="K21" s="200">
        <v>1100</v>
      </c>
      <c r="L21" s="200">
        <v>1100</v>
      </c>
      <c r="M21" s="200">
        <v>1090</v>
      </c>
      <c r="N21" s="200">
        <v>1080</v>
      </c>
      <c r="O21" s="200">
        <v>1090</v>
      </c>
      <c r="P21" s="200">
        <v>1090</v>
      </c>
      <c r="Q21" s="200">
        <v>1090</v>
      </c>
      <c r="R21" s="200">
        <v>1070</v>
      </c>
    </row>
    <row r="22" spans="1:18" x14ac:dyDescent="0.15">
      <c r="A22">
        <v>19000</v>
      </c>
      <c r="B22">
        <v>220</v>
      </c>
      <c r="C22" t="s">
        <v>225</v>
      </c>
      <c r="D22" s="200">
        <v>5450</v>
      </c>
      <c r="E22" s="200">
        <v>5440</v>
      </c>
      <c r="F22" s="200">
        <v>5420</v>
      </c>
      <c r="G22" s="200">
        <v>5420</v>
      </c>
      <c r="H22" s="200">
        <v>5400</v>
      </c>
      <c r="I22" s="200">
        <v>5370</v>
      </c>
      <c r="J22" s="200">
        <v>5320</v>
      </c>
      <c r="K22" s="200">
        <v>5260</v>
      </c>
      <c r="L22" s="200">
        <v>5190</v>
      </c>
      <c r="M22" s="200">
        <v>5120</v>
      </c>
      <c r="N22" s="200">
        <v>5040</v>
      </c>
      <c r="O22" s="200">
        <v>5020</v>
      </c>
      <c r="P22" s="200">
        <v>4990</v>
      </c>
      <c r="Q22" s="200">
        <v>4970</v>
      </c>
      <c r="R22" s="200">
        <v>4950</v>
      </c>
    </row>
    <row r="23" spans="1:18" x14ac:dyDescent="0.15">
      <c r="A23">
        <v>20000</v>
      </c>
      <c r="B23">
        <v>303</v>
      </c>
      <c r="C23" t="s">
        <v>132</v>
      </c>
      <c r="D23" s="200">
        <v>207</v>
      </c>
      <c r="E23" s="200">
        <v>206</v>
      </c>
      <c r="F23" s="200">
        <v>205</v>
      </c>
      <c r="G23" s="200">
        <v>204</v>
      </c>
      <c r="H23" s="200">
        <v>204</v>
      </c>
      <c r="I23" s="200">
        <v>199</v>
      </c>
      <c r="J23" s="200">
        <v>196</v>
      </c>
      <c r="K23" s="200">
        <v>193</v>
      </c>
      <c r="L23" s="200">
        <v>189</v>
      </c>
      <c r="M23" s="200">
        <v>187</v>
      </c>
      <c r="N23" s="200">
        <v>185</v>
      </c>
      <c r="O23" s="200">
        <v>180</v>
      </c>
      <c r="P23" s="200">
        <v>173</v>
      </c>
      <c r="Q23" s="200">
        <v>170</v>
      </c>
      <c r="R23" s="200">
        <v>164</v>
      </c>
    </row>
    <row r="24" spans="1:18" x14ac:dyDescent="0.15">
      <c r="A24">
        <v>21000</v>
      </c>
      <c r="B24">
        <v>304</v>
      </c>
      <c r="C24" t="s">
        <v>133</v>
      </c>
      <c r="D24" s="200">
        <v>45</v>
      </c>
      <c r="E24" s="200">
        <v>44</v>
      </c>
      <c r="F24" s="200">
        <v>44</v>
      </c>
      <c r="G24" s="200">
        <v>44</v>
      </c>
      <c r="H24" s="200">
        <v>44</v>
      </c>
      <c r="I24" s="200">
        <v>44</v>
      </c>
      <c r="J24" s="200">
        <v>43</v>
      </c>
      <c r="K24" s="200">
        <v>42</v>
      </c>
      <c r="L24" s="200">
        <v>42</v>
      </c>
      <c r="M24" s="200">
        <v>42</v>
      </c>
      <c r="N24" s="200">
        <v>40</v>
      </c>
      <c r="O24" s="200">
        <v>40</v>
      </c>
      <c r="P24" s="200">
        <v>38</v>
      </c>
      <c r="Q24" s="200">
        <v>37</v>
      </c>
      <c r="R24" s="200">
        <v>37</v>
      </c>
    </row>
    <row r="25" spans="1:18" x14ac:dyDescent="0.15">
      <c r="A25">
        <v>22000</v>
      </c>
      <c r="B25">
        <v>305</v>
      </c>
      <c r="C25" t="s">
        <v>134</v>
      </c>
      <c r="D25" s="200">
        <v>112</v>
      </c>
      <c r="E25" s="200">
        <v>111</v>
      </c>
      <c r="F25" s="200">
        <v>111</v>
      </c>
      <c r="G25" s="200">
        <v>111</v>
      </c>
      <c r="H25" s="200">
        <v>111</v>
      </c>
      <c r="I25" s="200">
        <v>109</v>
      </c>
      <c r="J25" s="200">
        <v>109</v>
      </c>
      <c r="K25" s="200">
        <v>108</v>
      </c>
      <c r="L25" s="200">
        <v>108</v>
      </c>
      <c r="M25" s="200">
        <v>108</v>
      </c>
      <c r="N25" s="200">
        <v>107</v>
      </c>
      <c r="O25" s="200">
        <v>107</v>
      </c>
      <c r="P25" s="200">
        <v>99</v>
      </c>
      <c r="Q25" s="200">
        <v>92</v>
      </c>
      <c r="R25" s="200">
        <v>92</v>
      </c>
    </row>
    <row r="26" spans="1:18" x14ac:dyDescent="0.15">
      <c r="A26">
        <v>23000</v>
      </c>
      <c r="B26">
        <v>306</v>
      </c>
      <c r="C26" t="s">
        <v>135</v>
      </c>
      <c r="D26" s="200">
        <v>48</v>
      </c>
      <c r="E26" s="200">
        <v>48</v>
      </c>
      <c r="F26" s="200">
        <v>45</v>
      </c>
      <c r="G26" s="200">
        <v>45</v>
      </c>
      <c r="H26" s="200">
        <v>44</v>
      </c>
      <c r="I26" s="200">
        <v>42</v>
      </c>
      <c r="J26" s="200">
        <v>41</v>
      </c>
      <c r="K26" s="200">
        <v>40</v>
      </c>
      <c r="L26" s="200">
        <v>41</v>
      </c>
      <c r="M26" s="200">
        <v>39</v>
      </c>
      <c r="N26" s="200">
        <v>38</v>
      </c>
      <c r="O26" s="200">
        <v>36</v>
      </c>
      <c r="P26" s="200">
        <v>34</v>
      </c>
      <c r="Q26" s="200">
        <v>32</v>
      </c>
      <c r="R26" s="200">
        <v>29</v>
      </c>
    </row>
    <row r="27" spans="1:18" x14ac:dyDescent="0.15">
      <c r="A27">
        <v>24000</v>
      </c>
      <c r="B27">
        <v>307</v>
      </c>
      <c r="C27" t="s">
        <v>136</v>
      </c>
      <c r="D27" s="200">
        <v>30</v>
      </c>
      <c r="E27" s="200">
        <v>30</v>
      </c>
      <c r="F27" s="200">
        <v>30</v>
      </c>
      <c r="G27" s="200">
        <v>30</v>
      </c>
      <c r="H27" s="200">
        <v>30</v>
      </c>
      <c r="I27" s="200">
        <v>30</v>
      </c>
      <c r="J27" s="200">
        <v>29</v>
      </c>
      <c r="K27" s="200">
        <v>28</v>
      </c>
      <c r="L27" s="200">
        <v>29</v>
      </c>
      <c r="M27" s="200">
        <v>28</v>
      </c>
      <c r="N27" s="200">
        <v>27</v>
      </c>
      <c r="O27" s="200">
        <v>27</v>
      </c>
      <c r="P27" s="200">
        <v>27</v>
      </c>
      <c r="Q27" s="200">
        <v>26</v>
      </c>
      <c r="R27" s="200">
        <v>25</v>
      </c>
    </row>
    <row r="28" spans="1:18" x14ac:dyDescent="0.15">
      <c r="A28">
        <v>25000</v>
      </c>
      <c r="B28">
        <v>309</v>
      </c>
      <c r="C28" t="s">
        <v>137</v>
      </c>
      <c r="D28" s="200">
        <v>724</v>
      </c>
      <c r="E28" s="200">
        <v>722</v>
      </c>
      <c r="F28" s="200">
        <v>720</v>
      </c>
      <c r="G28" s="200">
        <v>719</v>
      </c>
      <c r="H28" s="200">
        <v>718</v>
      </c>
      <c r="I28" s="200">
        <v>713</v>
      </c>
      <c r="J28" s="200">
        <v>710</v>
      </c>
      <c r="K28" s="200">
        <v>707</v>
      </c>
      <c r="L28" s="200">
        <v>703</v>
      </c>
      <c r="M28" s="200">
        <v>700</v>
      </c>
      <c r="N28" s="200">
        <v>664</v>
      </c>
      <c r="O28" s="200">
        <v>680</v>
      </c>
      <c r="P28" s="200">
        <v>668</v>
      </c>
      <c r="Q28" s="200">
        <v>658</v>
      </c>
      <c r="R28" s="200">
        <v>644</v>
      </c>
    </row>
    <row r="29" spans="1:18" x14ac:dyDescent="0.15">
      <c r="A29">
        <v>26000</v>
      </c>
      <c r="B29">
        <v>321</v>
      </c>
      <c r="C29" t="s">
        <v>138</v>
      </c>
      <c r="D29" s="200">
        <v>125</v>
      </c>
      <c r="E29" s="200">
        <v>124</v>
      </c>
      <c r="F29" s="200">
        <v>119</v>
      </c>
      <c r="G29" s="200">
        <v>117</v>
      </c>
      <c r="H29" s="200">
        <v>116</v>
      </c>
      <c r="I29" s="200">
        <v>115</v>
      </c>
      <c r="J29" s="200">
        <v>112</v>
      </c>
      <c r="K29" s="200">
        <v>111</v>
      </c>
      <c r="L29" s="200">
        <v>115</v>
      </c>
      <c r="M29" s="200">
        <v>116</v>
      </c>
      <c r="N29" s="200">
        <v>112</v>
      </c>
      <c r="O29" s="200">
        <v>110</v>
      </c>
      <c r="P29" s="200">
        <v>100</v>
      </c>
      <c r="Q29" s="200">
        <v>95</v>
      </c>
      <c r="R29" s="200">
        <v>92</v>
      </c>
    </row>
    <row r="30" spans="1:18" x14ac:dyDescent="0.15">
      <c r="A30">
        <v>27000</v>
      </c>
      <c r="B30">
        <v>323</v>
      </c>
      <c r="C30" t="s">
        <v>140</v>
      </c>
      <c r="D30" s="200">
        <v>238</v>
      </c>
      <c r="E30" s="200">
        <v>237</v>
      </c>
      <c r="F30" s="200">
        <v>237</v>
      </c>
      <c r="G30" s="200">
        <v>237</v>
      </c>
      <c r="H30" s="200">
        <v>235</v>
      </c>
      <c r="I30" s="200">
        <v>231</v>
      </c>
      <c r="J30" s="200">
        <v>228</v>
      </c>
      <c r="K30" s="200">
        <v>226</v>
      </c>
      <c r="L30" s="200">
        <v>233</v>
      </c>
      <c r="M30" s="200">
        <v>229</v>
      </c>
      <c r="N30" s="200">
        <v>223</v>
      </c>
      <c r="O30" s="200">
        <v>220</v>
      </c>
      <c r="P30" s="200">
        <v>213</v>
      </c>
      <c r="Q30" s="200">
        <v>204</v>
      </c>
      <c r="R30" s="200">
        <v>201</v>
      </c>
    </row>
    <row r="31" spans="1:18" x14ac:dyDescent="0.15">
      <c r="A31">
        <v>28000</v>
      </c>
      <c r="B31">
        <v>324</v>
      </c>
      <c r="C31" t="s">
        <v>141</v>
      </c>
      <c r="D31" s="200">
        <v>740</v>
      </c>
      <c r="E31" s="200">
        <v>739</v>
      </c>
      <c r="F31" s="200">
        <v>738</v>
      </c>
      <c r="G31" s="200">
        <v>735</v>
      </c>
      <c r="H31" s="200">
        <v>731</v>
      </c>
      <c r="I31" s="200">
        <v>723</v>
      </c>
      <c r="J31" s="200">
        <v>719</v>
      </c>
      <c r="K31" s="200">
        <v>716</v>
      </c>
      <c r="L31" s="200">
        <v>711</v>
      </c>
      <c r="M31" s="200">
        <v>710</v>
      </c>
      <c r="N31" s="200">
        <v>705</v>
      </c>
      <c r="O31" s="200">
        <v>713</v>
      </c>
      <c r="P31" s="200">
        <v>707</v>
      </c>
      <c r="Q31" s="200">
        <v>705</v>
      </c>
      <c r="R31" s="200">
        <v>702</v>
      </c>
    </row>
    <row r="32" spans="1:18" x14ac:dyDescent="0.15">
      <c r="A32">
        <v>29000</v>
      </c>
      <c r="B32">
        <v>349</v>
      </c>
      <c r="C32" t="s">
        <v>148</v>
      </c>
      <c r="D32" s="200">
        <v>245</v>
      </c>
      <c r="E32" s="200">
        <v>244</v>
      </c>
      <c r="F32" s="200">
        <v>244</v>
      </c>
      <c r="G32" s="200">
        <v>244</v>
      </c>
      <c r="H32" s="200">
        <v>244</v>
      </c>
      <c r="I32" s="200">
        <v>241</v>
      </c>
      <c r="J32" s="200">
        <v>238</v>
      </c>
      <c r="K32" s="200">
        <v>237</v>
      </c>
      <c r="L32" s="200">
        <v>228</v>
      </c>
      <c r="M32" s="200">
        <v>228</v>
      </c>
      <c r="N32" s="200">
        <v>230</v>
      </c>
      <c r="O32" s="200">
        <v>230</v>
      </c>
      <c r="P32" s="200">
        <v>230</v>
      </c>
      <c r="Q32" s="200">
        <v>229</v>
      </c>
      <c r="R32" s="200">
        <v>233</v>
      </c>
    </row>
    <row r="33" spans="1:18" x14ac:dyDescent="0.15">
      <c r="A33">
        <v>30000</v>
      </c>
      <c r="B33">
        <v>350</v>
      </c>
      <c r="C33" t="s">
        <v>226</v>
      </c>
      <c r="D33" s="200">
        <v>503</v>
      </c>
      <c r="E33" s="200">
        <v>503</v>
      </c>
      <c r="F33" s="200">
        <v>503</v>
      </c>
      <c r="G33" s="200">
        <v>503</v>
      </c>
      <c r="H33" s="200">
        <v>503</v>
      </c>
      <c r="I33" s="200">
        <v>489</v>
      </c>
      <c r="J33" s="200">
        <v>484</v>
      </c>
      <c r="K33" s="200">
        <v>480</v>
      </c>
      <c r="L33" s="200">
        <v>474</v>
      </c>
      <c r="M33" s="200">
        <v>473</v>
      </c>
      <c r="N33" s="200">
        <v>459</v>
      </c>
      <c r="O33" s="200">
        <v>453</v>
      </c>
      <c r="P33" s="200">
        <v>453</v>
      </c>
      <c r="Q33" s="200">
        <v>450</v>
      </c>
      <c r="R33" s="200">
        <v>445</v>
      </c>
    </row>
    <row r="34" spans="1:18" x14ac:dyDescent="0.15">
      <c r="A34">
        <v>31000</v>
      </c>
      <c r="B34">
        <v>361</v>
      </c>
      <c r="C34" t="s">
        <v>149</v>
      </c>
      <c r="D34" s="200">
        <v>28</v>
      </c>
      <c r="E34" s="200">
        <v>28</v>
      </c>
      <c r="F34" s="200">
        <v>27</v>
      </c>
      <c r="G34" s="200">
        <v>27</v>
      </c>
      <c r="H34" s="200">
        <v>27</v>
      </c>
      <c r="I34" s="200">
        <v>27</v>
      </c>
      <c r="J34" s="200">
        <v>27</v>
      </c>
      <c r="K34" s="200">
        <v>27</v>
      </c>
      <c r="L34" s="200">
        <v>25</v>
      </c>
      <c r="M34" s="200">
        <v>25</v>
      </c>
      <c r="N34" s="200">
        <v>25</v>
      </c>
      <c r="O34" s="200">
        <v>25</v>
      </c>
      <c r="P34" s="200">
        <v>21</v>
      </c>
      <c r="Q34" s="200">
        <v>22</v>
      </c>
      <c r="R34" s="200">
        <v>29</v>
      </c>
    </row>
    <row r="35" spans="1:18" x14ac:dyDescent="0.15">
      <c r="A35">
        <v>32000</v>
      </c>
      <c r="B35">
        <v>362</v>
      </c>
      <c r="C35" t="s">
        <v>150</v>
      </c>
      <c r="D35" s="200">
        <v>932</v>
      </c>
      <c r="E35" s="200">
        <v>931</v>
      </c>
      <c r="F35" s="200">
        <v>930</v>
      </c>
      <c r="G35" s="200">
        <v>928</v>
      </c>
      <c r="H35" s="200">
        <v>926</v>
      </c>
      <c r="I35" s="200">
        <v>919</v>
      </c>
      <c r="J35" s="200">
        <v>913</v>
      </c>
      <c r="K35" s="200">
        <v>908</v>
      </c>
      <c r="L35" s="200">
        <v>899</v>
      </c>
      <c r="M35" s="200">
        <v>898</v>
      </c>
      <c r="N35" s="200">
        <v>897</v>
      </c>
      <c r="O35" s="200">
        <v>895</v>
      </c>
      <c r="P35" s="200">
        <v>891</v>
      </c>
      <c r="Q35" s="200">
        <v>894</v>
      </c>
      <c r="R35" s="200">
        <v>894</v>
      </c>
    </row>
    <row r="36" spans="1:18" x14ac:dyDescent="0.15">
      <c r="A36">
        <v>33000</v>
      </c>
      <c r="B36">
        <v>363</v>
      </c>
      <c r="C36" t="s">
        <v>151</v>
      </c>
      <c r="D36" s="200">
        <v>564</v>
      </c>
      <c r="E36" s="200">
        <v>564</v>
      </c>
      <c r="F36" s="200">
        <v>561</v>
      </c>
      <c r="G36" s="200">
        <v>559</v>
      </c>
      <c r="H36" s="200">
        <v>558</v>
      </c>
      <c r="I36" s="200">
        <v>558</v>
      </c>
      <c r="J36" s="200">
        <v>557</v>
      </c>
      <c r="K36" s="200">
        <v>556</v>
      </c>
      <c r="L36" s="200">
        <v>555</v>
      </c>
      <c r="M36" s="200">
        <v>556</v>
      </c>
      <c r="N36" s="200">
        <v>555</v>
      </c>
      <c r="O36" s="200">
        <v>556</v>
      </c>
      <c r="P36" s="200">
        <v>553</v>
      </c>
      <c r="Q36" s="200">
        <v>555</v>
      </c>
      <c r="R36" s="200">
        <v>557</v>
      </c>
    </row>
    <row r="37" spans="1:18" x14ac:dyDescent="0.15">
      <c r="A37">
        <v>34000</v>
      </c>
      <c r="B37">
        <v>382</v>
      </c>
      <c r="C37" t="s">
        <v>153</v>
      </c>
      <c r="D37" s="200">
        <v>550</v>
      </c>
      <c r="E37" s="200">
        <v>550</v>
      </c>
      <c r="F37" s="200">
        <v>549</v>
      </c>
      <c r="G37" s="200">
        <v>547</v>
      </c>
      <c r="H37" s="200">
        <v>545</v>
      </c>
      <c r="I37" s="200">
        <v>541</v>
      </c>
      <c r="J37" s="200">
        <v>539</v>
      </c>
      <c r="K37" s="200">
        <v>534</v>
      </c>
      <c r="L37" s="200">
        <v>532</v>
      </c>
      <c r="M37" s="200">
        <v>525</v>
      </c>
      <c r="N37" s="200">
        <v>526</v>
      </c>
      <c r="O37" s="200">
        <v>527</v>
      </c>
      <c r="P37" s="200">
        <v>527</v>
      </c>
      <c r="Q37" s="200">
        <v>525</v>
      </c>
      <c r="R37" s="200">
        <v>522</v>
      </c>
    </row>
    <row r="38" spans="1:18" x14ac:dyDescent="0.15">
      <c r="A38">
        <v>35000</v>
      </c>
      <c r="B38">
        <v>383</v>
      </c>
      <c r="C38" t="s">
        <v>154</v>
      </c>
      <c r="D38" s="200">
        <v>737</v>
      </c>
      <c r="E38" s="200">
        <v>736</v>
      </c>
      <c r="F38" s="200">
        <v>733</v>
      </c>
      <c r="G38" s="200">
        <v>728</v>
      </c>
      <c r="H38" s="200">
        <v>724</v>
      </c>
      <c r="I38" s="200">
        <v>720</v>
      </c>
      <c r="J38" s="200">
        <v>715</v>
      </c>
      <c r="K38" s="200">
        <v>713</v>
      </c>
      <c r="L38" s="200">
        <v>709</v>
      </c>
      <c r="M38" s="200">
        <v>706</v>
      </c>
      <c r="N38" s="200">
        <v>700</v>
      </c>
      <c r="O38" s="200">
        <v>699</v>
      </c>
      <c r="P38" s="200">
        <v>693</v>
      </c>
      <c r="Q38" s="200">
        <v>688</v>
      </c>
      <c r="R38" s="200">
        <v>683</v>
      </c>
    </row>
    <row r="39" spans="1:18" x14ac:dyDescent="0.15">
      <c r="A39">
        <v>36000</v>
      </c>
      <c r="B39">
        <v>384</v>
      </c>
      <c r="C39" t="s">
        <v>155</v>
      </c>
      <c r="D39" s="200">
        <v>850</v>
      </c>
      <c r="E39" s="200">
        <v>849</v>
      </c>
      <c r="F39" s="200">
        <v>847</v>
      </c>
      <c r="G39" s="200">
        <v>845</v>
      </c>
      <c r="H39" s="200">
        <v>837</v>
      </c>
      <c r="I39" s="200">
        <v>835</v>
      </c>
      <c r="J39" s="200">
        <v>834</v>
      </c>
      <c r="K39" s="200">
        <v>832</v>
      </c>
      <c r="L39" s="200">
        <v>827</v>
      </c>
      <c r="M39" s="200">
        <v>825</v>
      </c>
      <c r="N39" s="200">
        <v>820</v>
      </c>
      <c r="O39" s="200">
        <v>815</v>
      </c>
      <c r="P39" s="200">
        <v>814</v>
      </c>
      <c r="Q39" s="200">
        <v>813</v>
      </c>
      <c r="R39" s="200">
        <v>812</v>
      </c>
    </row>
    <row r="40" spans="1:18" x14ac:dyDescent="0.15">
      <c r="A40">
        <v>37000</v>
      </c>
      <c r="B40">
        <v>385</v>
      </c>
      <c r="C40" t="s">
        <v>156</v>
      </c>
      <c r="D40" s="200">
        <v>552</v>
      </c>
      <c r="E40" s="200">
        <v>551</v>
      </c>
      <c r="F40" s="200">
        <v>548</v>
      </c>
      <c r="G40" s="200">
        <v>545</v>
      </c>
      <c r="H40" s="200">
        <v>542</v>
      </c>
      <c r="I40" s="200">
        <v>539</v>
      </c>
      <c r="J40" s="200">
        <v>532</v>
      </c>
      <c r="K40" s="200">
        <v>526</v>
      </c>
      <c r="L40" s="200">
        <v>524</v>
      </c>
      <c r="M40" s="200">
        <v>520</v>
      </c>
      <c r="N40" s="200">
        <v>520</v>
      </c>
      <c r="O40" s="200">
        <v>519</v>
      </c>
      <c r="P40" s="200">
        <v>515</v>
      </c>
      <c r="Q40" s="200">
        <v>512</v>
      </c>
      <c r="R40" s="200">
        <v>509</v>
      </c>
    </row>
    <row r="41" spans="1:18" x14ac:dyDescent="0.15">
      <c r="A41">
        <v>38000</v>
      </c>
      <c r="B41">
        <v>386</v>
      </c>
      <c r="C41" t="s">
        <v>157</v>
      </c>
      <c r="D41" s="200">
        <v>424</v>
      </c>
      <c r="E41" s="200">
        <v>424</v>
      </c>
      <c r="F41" s="200">
        <v>424</v>
      </c>
      <c r="G41" s="200">
        <v>423</v>
      </c>
      <c r="H41" s="200">
        <v>423</v>
      </c>
      <c r="I41" s="200">
        <v>421</v>
      </c>
      <c r="J41" s="200">
        <v>421</v>
      </c>
      <c r="K41" s="200">
        <v>419</v>
      </c>
      <c r="L41" s="200">
        <v>418</v>
      </c>
      <c r="M41" s="200">
        <v>416</v>
      </c>
      <c r="N41" s="200">
        <v>416</v>
      </c>
      <c r="O41" s="200">
        <v>414</v>
      </c>
      <c r="P41" s="200">
        <v>416</v>
      </c>
      <c r="Q41" s="200">
        <v>415</v>
      </c>
      <c r="R41" s="200">
        <v>415</v>
      </c>
    </row>
    <row r="42" spans="1:18" x14ac:dyDescent="0.15">
      <c r="A42">
        <v>39000</v>
      </c>
      <c r="B42">
        <v>388</v>
      </c>
      <c r="C42" t="s">
        <v>159</v>
      </c>
      <c r="D42" s="200">
        <v>414</v>
      </c>
      <c r="E42" s="200">
        <v>414</v>
      </c>
      <c r="F42" s="200">
        <v>413</v>
      </c>
      <c r="G42" s="200">
        <v>411</v>
      </c>
      <c r="H42" s="200">
        <v>409</v>
      </c>
      <c r="I42" s="200">
        <v>406</v>
      </c>
      <c r="J42" s="200">
        <v>403</v>
      </c>
      <c r="K42" s="200">
        <v>402</v>
      </c>
      <c r="L42" s="200">
        <v>401</v>
      </c>
      <c r="M42" s="200">
        <v>400</v>
      </c>
      <c r="N42" s="200">
        <v>399</v>
      </c>
      <c r="O42" s="200">
        <v>398</v>
      </c>
      <c r="P42" s="200">
        <v>395</v>
      </c>
      <c r="Q42" s="200">
        <v>392</v>
      </c>
      <c r="R42" s="200">
        <v>389</v>
      </c>
    </row>
    <row r="43" spans="1:18" x14ac:dyDescent="0.15">
      <c r="A43">
        <v>40000</v>
      </c>
      <c r="B43">
        <v>402</v>
      </c>
      <c r="C43" t="s">
        <v>160</v>
      </c>
      <c r="D43" s="200">
        <v>248</v>
      </c>
      <c r="E43" s="200">
        <v>247</v>
      </c>
      <c r="F43" s="200">
        <v>246</v>
      </c>
      <c r="G43" s="200">
        <v>242</v>
      </c>
      <c r="H43" s="200">
        <v>239</v>
      </c>
      <c r="I43" s="200">
        <v>237</v>
      </c>
      <c r="J43" s="200">
        <v>236</v>
      </c>
      <c r="K43" s="200">
        <v>234</v>
      </c>
      <c r="L43" s="200">
        <v>234</v>
      </c>
      <c r="M43" s="200">
        <v>235</v>
      </c>
      <c r="N43" s="200">
        <v>234</v>
      </c>
      <c r="O43" s="200">
        <v>232</v>
      </c>
      <c r="P43" s="200">
        <v>232</v>
      </c>
      <c r="Q43" s="200">
        <v>235</v>
      </c>
      <c r="R43" s="200">
        <v>242</v>
      </c>
    </row>
    <row r="44" spans="1:18" x14ac:dyDescent="0.15">
      <c r="A44">
        <v>41000</v>
      </c>
      <c r="B44">
        <v>403</v>
      </c>
      <c r="C44" t="s">
        <v>161</v>
      </c>
      <c r="D44" s="200">
        <v>295</v>
      </c>
      <c r="E44" s="200">
        <v>294</v>
      </c>
      <c r="F44" s="200">
        <v>292</v>
      </c>
      <c r="G44" s="200">
        <v>288</v>
      </c>
      <c r="H44" s="200">
        <v>286</v>
      </c>
      <c r="I44" s="200">
        <v>285</v>
      </c>
      <c r="J44" s="200">
        <v>282</v>
      </c>
      <c r="K44" s="200">
        <v>280</v>
      </c>
      <c r="L44" s="200">
        <v>280</v>
      </c>
      <c r="M44" s="200">
        <v>279</v>
      </c>
      <c r="N44" s="200">
        <v>278</v>
      </c>
      <c r="O44" s="200">
        <v>276</v>
      </c>
      <c r="P44" s="200">
        <v>274</v>
      </c>
      <c r="Q44" s="200">
        <v>273</v>
      </c>
      <c r="R44" s="200">
        <v>272</v>
      </c>
    </row>
    <row r="45" spans="1:18" x14ac:dyDescent="0.15">
      <c r="A45">
        <v>42000</v>
      </c>
      <c r="B45">
        <v>404</v>
      </c>
      <c r="C45" t="s">
        <v>162</v>
      </c>
      <c r="D45" s="200">
        <v>252</v>
      </c>
      <c r="E45" s="200">
        <v>251</v>
      </c>
      <c r="F45" s="200">
        <v>250</v>
      </c>
      <c r="G45" s="200">
        <v>250</v>
      </c>
      <c r="H45" s="200">
        <v>249</v>
      </c>
      <c r="I45" s="200">
        <v>246</v>
      </c>
      <c r="J45" s="200">
        <v>241</v>
      </c>
      <c r="K45" s="200">
        <v>238</v>
      </c>
      <c r="L45" s="200">
        <v>236</v>
      </c>
      <c r="M45" s="200">
        <v>232</v>
      </c>
      <c r="N45" s="200">
        <v>231</v>
      </c>
      <c r="O45" s="200">
        <v>229</v>
      </c>
      <c r="P45" s="200">
        <v>229</v>
      </c>
      <c r="Q45" s="200">
        <v>231</v>
      </c>
      <c r="R45" s="200">
        <v>229</v>
      </c>
    </row>
    <row r="46" spans="1:18" x14ac:dyDescent="0.15">
      <c r="A46">
        <v>43000</v>
      </c>
      <c r="B46">
        <v>407</v>
      </c>
      <c r="C46" t="s">
        <v>164</v>
      </c>
      <c r="D46" s="200">
        <v>220</v>
      </c>
      <c r="E46" s="200">
        <v>219</v>
      </c>
      <c r="F46" s="200">
        <v>218</v>
      </c>
      <c r="G46" s="200">
        <v>217</v>
      </c>
      <c r="H46" s="200">
        <v>216</v>
      </c>
      <c r="I46" s="200">
        <v>214</v>
      </c>
      <c r="J46" s="200">
        <v>213</v>
      </c>
      <c r="K46" s="200">
        <v>212</v>
      </c>
      <c r="L46" s="200">
        <v>212</v>
      </c>
      <c r="M46" s="200">
        <v>212</v>
      </c>
      <c r="N46" s="200">
        <v>211</v>
      </c>
      <c r="O46" s="200">
        <v>207</v>
      </c>
      <c r="P46" s="200">
        <v>205</v>
      </c>
      <c r="Q46" s="200">
        <v>206</v>
      </c>
      <c r="R46" s="200">
        <v>203</v>
      </c>
    </row>
    <row r="47" spans="1:18" x14ac:dyDescent="0.15">
      <c r="A47">
        <v>44000</v>
      </c>
      <c r="B47">
        <v>409</v>
      </c>
      <c r="C47" t="s">
        <v>166</v>
      </c>
      <c r="D47" s="200">
        <v>8</v>
      </c>
      <c r="E47" s="200">
        <v>8</v>
      </c>
      <c r="F47" s="200">
        <v>8</v>
      </c>
      <c r="G47" s="200">
        <v>8</v>
      </c>
      <c r="H47" s="200">
        <v>8</v>
      </c>
      <c r="I47" s="200">
        <v>8</v>
      </c>
      <c r="J47" s="200">
        <v>8</v>
      </c>
      <c r="K47" s="200">
        <v>8</v>
      </c>
      <c r="L47" s="200">
        <v>8</v>
      </c>
      <c r="M47" s="200">
        <v>8</v>
      </c>
      <c r="N47" s="200">
        <v>8</v>
      </c>
      <c r="O47" s="200">
        <v>8</v>
      </c>
      <c r="P47" s="200">
        <v>8</v>
      </c>
      <c r="Q47" s="200">
        <v>8</v>
      </c>
      <c r="R47" s="200">
        <v>8</v>
      </c>
    </row>
    <row r="48" spans="1:18" x14ac:dyDescent="0.15">
      <c r="A48">
        <v>45000</v>
      </c>
      <c r="B48">
        <v>410</v>
      </c>
      <c r="C48" t="s">
        <v>167</v>
      </c>
      <c r="D48" s="200">
        <v>55</v>
      </c>
      <c r="E48" s="200">
        <v>55</v>
      </c>
      <c r="F48" s="200">
        <v>55</v>
      </c>
      <c r="G48" s="200">
        <v>55</v>
      </c>
      <c r="H48" s="200">
        <v>55</v>
      </c>
      <c r="I48" s="200">
        <v>55</v>
      </c>
      <c r="J48" s="200">
        <v>55</v>
      </c>
      <c r="K48" s="200">
        <v>55</v>
      </c>
      <c r="L48" s="200">
        <v>52</v>
      </c>
      <c r="M48" s="200">
        <v>52</v>
      </c>
      <c r="N48" s="200">
        <v>52</v>
      </c>
      <c r="O48" s="200">
        <v>51</v>
      </c>
      <c r="P48" s="200">
        <v>51</v>
      </c>
      <c r="Q48" s="200">
        <v>51</v>
      </c>
      <c r="R48" s="200">
        <v>51</v>
      </c>
    </row>
    <row r="49" spans="1:18" x14ac:dyDescent="0.15">
      <c r="A49">
        <v>46000</v>
      </c>
      <c r="B49">
        <v>411</v>
      </c>
      <c r="C49" t="s">
        <v>168</v>
      </c>
      <c r="D49" s="200">
        <v>162</v>
      </c>
      <c r="E49" s="200">
        <v>162</v>
      </c>
      <c r="F49" s="200">
        <v>161</v>
      </c>
      <c r="G49" s="200">
        <v>161</v>
      </c>
      <c r="H49" s="200">
        <v>161</v>
      </c>
      <c r="I49" s="200">
        <v>160</v>
      </c>
      <c r="J49" s="200">
        <v>159</v>
      </c>
      <c r="K49" s="200">
        <v>157</v>
      </c>
      <c r="L49" s="200">
        <v>154</v>
      </c>
      <c r="M49" s="200">
        <v>154</v>
      </c>
      <c r="N49" s="200">
        <v>156</v>
      </c>
      <c r="O49" s="200">
        <v>155</v>
      </c>
      <c r="P49" s="200">
        <v>161</v>
      </c>
      <c r="Q49" s="200">
        <v>161</v>
      </c>
      <c r="R49" s="200">
        <v>161</v>
      </c>
    </row>
    <row r="50" spans="1:18" x14ac:dyDescent="0.15">
      <c r="A50">
        <v>47000</v>
      </c>
      <c r="B50">
        <v>412</v>
      </c>
      <c r="C50" t="s">
        <v>169</v>
      </c>
      <c r="D50" s="200">
        <v>72</v>
      </c>
      <c r="E50" s="200">
        <v>71</v>
      </c>
      <c r="F50" s="200">
        <v>71</v>
      </c>
      <c r="G50" s="200">
        <v>69</v>
      </c>
      <c r="H50" s="200">
        <v>69</v>
      </c>
      <c r="I50" s="200">
        <v>69</v>
      </c>
      <c r="J50" s="200">
        <v>68</v>
      </c>
      <c r="K50" s="200">
        <v>68</v>
      </c>
      <c r="L50" s="200">
        <v>68</v>
      </c>
      <c r="M50" s="200">
        <v>67</v>
      </c>
      <c r="N50" s="200">
        <v>67</v>
      </c>
      <c r="O50" s="200">
        <v>68</v>
      </c>
      <c r="P50" s="200">
        <v>68</v>
      </c>
      <c r="Q50" s="200">
        <v>71</v>
      </c>
      <c r="R50" s="200">
        <v>66</v>
      </c>
    </row>
    <row r="51" spans="1:18" x14ac:dyDescent="0.15">
      <c r="A51">
        <v>48000</v>
      </c>
      <c r="B51">
        <v>413</v>
      </c>
      <c r="C51" t="s">
        <v>170</v>
      </c>
      <c r="D51" s="200">
        <v>25</v>
      </c>
      <c r="E51" s="200">
        <v>25</v>
      </c>
      <c r="F51" s="200">
        <v>25</v>
      </c>
      <c r="G51" s="200">
        <v>25</v>
      </c>
      <c r="H51" s="200">
        <v>25</v>
      </c>
      <c r="I51" s="200">
        <v>25</v>
      </c>
      <c r="J51" s="200">
        <v>25</v>
      </c>
      <c r="K51" s="200">
        <v>25</v>
      </c>
      <c r="L51" s="200">
        <v>24</v>
      </c>
      <c r="M51" s="200">
        <v>25</v>
      </c>
      <c r="N51" s="200">
        <v>25</v>
      </c>
      <c r="O51" s="200">
        <v>25</v>
      </c>
      <c r="P51" s="200">
        <v>25</v>
      </c>
      <c r="Q51" s="200">
        <v>25</v>
      </c>
      <c r="R51" s="200">
        <v>24</v>
      </c>
    </row>
    <row r="52" spans="1:18" x14ac:dyDescent="0.15">
      <c r="A52">
        <v>49000</v>
      </c>
      <c r="B52">
        <v>414</v>
      </c>
      <c r="C52" t="s">
        <v>171</v>
      </c>
      <c r="D52" s="200">
        <v>66</v>
      </c>
      <c r="E52" s="200">
        <v>66</v>
      </c>
      <c r="F52" s="200">
        <v>66</v>
      </c>
      <c r="G52" s="200">
        <v>66</v>
      </c>
      <c r="H52" s="200">
        <v>66</v>
      </c>
      <c r="I52" s="200">
        <v>66</v>
      </c>
      <c r="J52" s="200">
        <v>65</v>
      </c>
      <c r="K52" s="200">
        <v>65</v>
      </c>
      <c r="L52" s="200">
        <v>67</v>
      </c>
      <c r="M52" s="200">
        <v>70</v>
      </c>
      <c r="N52" s="200">
        <v>70</v>
      </c>
      <c r="O52" s="200">
        <v>70</v>
      </c>
      <c r="P52" s="200">
        <v>70</v>
      </c>
      <c r="Q52" s="200">
        <v>70</v>
      </c>
      <c r="R52" s="200">
        <v>70</v>
      </c>
    </row>
    <row r="53" spans="1:18" x14ac:dyDescent="0.15">
      <c r="A53">
        <v>50000</v>
      </c>
      <c r="B53">
        <v>415</v>
      </c>
      <c r="C53" t="s">
        <v>172</v>
      </c>
      <c r="D53" s="200">
        <v>164</v>
      </c>
      <c r="E53" s="200">
        <v>164</v>
      </c>
      <c r="F53" s="200">
        <v>164</v>
      </c>
      <c r="G53" s="200">
        <v>163</v>
      </c>
      <c r="H53" s="200">
        <v>163</v>
      </c>
      <c r="I53" s="200">
        <v>162</v>
      </c>
      <c r="J53" s="200">
        <v>160</v>
      </c>
      <c r="K53" s="200">
        <v>159</v>
      </c>
      <c r="L53" s="200">
        <v>159</v>
      </c>
      <c r="M53" s="200">
        <v>154</v>
      </c>
      <c r="N53" s="200">
        <v>154</v>
      </c>
      <c r="O53" s="200">
        <v>150</v>
      </c>
      <c r="P53" s="200">
        <v>150</v>
      </c>
      <c r="Q53" s="200">
        <v>154</v>
      </c>
      <c r="R53" s="200">
        <v>154</v>
      </c>
    </row>
    <row r="54" spans="1:18" x14ac:dyDescent="0.15">
      <c r="A54">
        <v>51000</v>
      </c>
      <c r="B54">
        <v>416</v>
      </c>
      <c r="C54" t="s">
        <v>173</v>
      </c>
      <c r="D54" s="200">
        <v>183</v>
      </c>
      <c r="E54" s="200">
        <v>183</v>
      </c>
      <c r="F54" s="200">
        <v>183</v>
      </c>
      <c r="G54" s="200">
        <v>183</v>
      </c>
      <c r="H54" s="200">
        <v>180</v>
      </c>
      <c r="I54" s="200">
        <v>177</v>
      </c>
      <c r="J54" s="200">
        <v>176</v>
      </c>
      <c r="K54" s="200">
        <v>174</v>
      </c>
      <c r="L54" s="200">
        <v>176</v>
      </c>
      <c r="M54" s="200">
        <v>175</v>
      </c>
      <c r="N54" s="200">
        <v>173</v>
      </c>
      <c r="O54" s="200">
        <v>177</v>
      </c>
      <c r="P54" s="200">
        <v>175</v>
      </c>
      <c r="Q54" s="200">
        <v>175</v>
      </c>
      <c r="R54" s="200">
        <v>175</v>
      </c>
    </row>
    <row r="55" spans="1:18" x14ac:dyDescent="0.15">
      <c r="A55">
        <v>52000</v>
      </c>
      <c r="B55">
        <v>417</v>
      </c>
      <c r="C55" t="s">
        <v>174</v>
      </c>
      <c r="D55" s="200">
        <v>61</v>
      </c>
      <c r="E55" s="200">
        <v>61</v>
      </c>
      <c r="F55" s="200">
        <v>61</v>
      </c>
      <c r="G55" s="200">
        <v>60</v>
      </c>
      <c r="H55" s="200">
        <v>60</v>
      </c>
      <c r="I55" s="200">
        <v>60</v>
      </c>
      <c r="J55" s="200">
        <v>59</v>
      </c>
      <c r="K55" s="200">
        <v>58</v>
      </c>
      <c r="L55" s="200">
        <v>57</v>
      </c>
      <c r="M55" s="200">
        <v>56</v>
      </c>
      <c r="N55" s="200">
        <v>57</v>
      </c>
      <c r="O55" s="200">
        <v>56</v>
      </c>
      <c r="P55" s="200">
        <v>53</v>
      </c>
      <c r="Q55" s="200">
        <v>52</v>
      </c>
      <c r="R55" s="200">
        <v>49</v>
      </c>
    </row>
    <row r="56" spans="1:18" x14ac:dyDescent="0.15">
      <c r="A56">
        <v>53000</v>
      </c>
      <c r="B56">
        <v>422</v>
      </c>
      <c r="C56" t="s">
        <v>178</v>
      </c>
      <c r="D56" s="200">
        <v>99</v>
      </c>
      <c r="E56" s="200">
        <v>99</v>
      </c>
      <c r="F56" s="200">
        <v>97</v>
      </c>
      <c r="G56" s="200">
        <v>95</v>
      </c>
      <c r="H56" s="200">
        <v>93</v>
      </c>
      <c r="I56" s="200">
        <v>89</v>
      </c>
      <c r="J56" s="200">
        <v>86</v>
      </c>
      <c r="K56" s="200">
        <v>83</v>
      </c>
      <c r="L56" s="200">
        <v>78</v>
      </c>
      <c r="M56" s="200">
        <v>76</v>
      </c>
      <c r="N56" s="200">
        <v>71</v>
      </c>
      <c r="O56" s="200">
        <v>69</v>
      </c>
      <c r="P56" s="200">
        <v>70</v>
      </c>
      <c r="Q56" s="200">
        <v>70</v>
      </c>
      <c r="R56" s="200">
        <v>69</v>
      </c>
    </row>
    <row r="57" spans="1:18" x14ac:dyDescent="0.15">
      <c r="A57">
        <v>54000</v>
      </c>
      <c r="B57">
        <v>423</v>
      </c>
      <c r="C57" t="s">
        <v>179</v>
      </c>
      <c r="D57" s="200">
        <v>193</v>
      </c>
      <c r="E57" s="200">
        <v>193</v>
      </c>
      <c r="F57" s="200">
        <v>191</v>
      </c>
      <c r="G57" s="200">
        <v>188</v>
      </c>
      <c r="H57" s="200">
        <v>187</v>
      </c>
      <c r="I57" s="200">
        <v>183</v>
      </c>
      <c r="J57" s="200">
        <v>180</v>
      </c>
      <c r="K57" s="200">
        <v>178</v>
      </c>
      <c r="L57" s="200">
        <v>175</v>
      </c>
      <c r="M57" s="200">
        <v>175</v>
      </c>
      <c r="N57" s="200">
        <v>172</v>
      </c>
      <c r="O57" s="200">
        <v>167</v>
      </c>
      <c r="P57" s="200">
        <v>167</v>
      </c>
      <c r="Q57" s="200">
        <v>167</v>
      </c>
      <c r="R57" s="200">
        <v>167</v>
      </c>
    </row>
    <row r="58" spans="1:18" x14ac:dyDescent="0.15">
      <c r="A58">
        <v>55000</v>
      </c>
      <c r="B58">
        <v>425</v>
      </c>
      <c r="C58" t="s">
        <v>181</v>
      </c>
      <c r="D58" s="200">
        <v>107</v>
      </c>
      <c r="E58" s="200">
        <v>107</v>
      </c>
      <c r="F58" s="200">
        <v>102</v>
      </c>
      <c r="G58" s="200">
        <v>99</v>
      </c>
      <c r="H58" s="200">
        <v>93</v>
      </c>
      <c r="I58" s="200">
        <v>92</v>
      </c>
      <c r="J58" s="200">
        <v>91</v>
      </c>
      <c r="K58" s="200">
        <v>89</v>
      </c>
      <c r="L58" s="200">
        <v>87</v>
      </c>
      <c r="M58" s="200">
        <v>85</v>
      </c>
      <c r="N58" s="200">
        <v>82</v>
      </c>
      <c r="O58" s="200">
        <v>81</v>
      </c>
      <c r="P58" s="200">
        <v>79</v>
      </c>
      <c r="Q58" s="200">
        <v>78</v>
      </c>
      <c r="R58" s="200">
        <v>71</v>
      </c>
    </row>
    <row r="59" spans="1:18" x14ac:dyDescent="0.15">
      <c r="A59">
        <v>56000</v>
      </c>
      <c r="B59">
        <v>429</v>
      </c>
      <c r="C59" t="s">
        <v>185</v>
      </c>
      <c r="D59" s="200">
        <v>32</v>
      </c>
      <c r="E59" s="200">
        <v>32</v>
      </c>
      <c r="F59" s="200">
        <v>31</v>
      </c>
      <c r="G59" s="200">
        <v>31</v>
      </c>
      <c r="H59" s="200">
        <v>30</v>
      </c>
      <c r="I59" s="200">
        <v>30</v>
      </c>
      <c r="J59" s="200">
        <v>30</v>
      </c>
      <c r="K59" s="200">
        <v>30</v>
      </c>
      <c r="L59" s="200">
        <v>30</v>
      </c>
      <c r="M59" s="200">
        <v>30</v>
      </c>
      <c r="N59" s="200">
        <v>30</v>
      </c>
      <c r="O59" s="200">
        <v>30</v>
      </c>
      <c r="P59" s="200">
        <v>28</v>
      </c>
      <c r="Q59" s="200">
        <v>26</v>
      </c>
      <c r="R59" s="200">
        <v>24</v>
      </c>
    </row>
    <row r="60" spans="1:18" x14ac:dyDescent="0.15">
      <c r="A60">
        <v>57000</v>
      </c>
      <c r="B60">
        <v>430</v>
      </c>
      <c r="C60" t="s">
        <v>186</v>
      </c>
      <c r="D60" s="200">
        <v>101</v>
      </c>
      <c r="E60" s="200">
        <v>101</v>
      </c>
      <c r="F60" s="200">
        <v>101</v>
      </c>
      <c r="G60" s="200">
        <v>96</v>
      </c>
      <c r="H60" s="200">
        <v>92</v>
      </c>
      <c r="I60" s="200">
        <v>88</v>
      </c>
      <c r="J60" s="200">
        <v>85</v>
      </c>
      <c r="K60" s="200">
        <v>81</v>
      </c>
      <c r="L60" s="200">
        <v>79</v>
      </c>
      <c r="M60" s="200">
        <v>79</v>
      </c>
      <c r="N60" s="200">
        <v>79</v>
      </c>
      <c r="O60" s="200">
        <v>79</v>
      </c>
      <c r="P60" s="200">
        <v>78</v>
      </c>
      <c r="Q60" s="200">
        <v>78</v>
      </c>
      <c r="R60" s="200">
        <v>77</v>
      </c>
    </row>
    <row r="61" spans="1:18" x14ac:dyDescent="0.15">
      <c r="A61">
        <v>58000</v>
      </c>
      <c r="B61">
        <v>432</v>
      </c>
      <c r="C61" t="s">
        <v>227</v>
      </c>
      <c r="D61" s="200">
        <v>517</v>
      </c>
      <c r="E61" s="200">
        <v>516</v>
      </c>
      <c r="F61" s="200">
        <v>512</v>
      </c>
      <c r="G61" s="200">
        <v>500</v>
      </c>
      <c r="H61" s="200">
        <v>499</v>
      </c>
      <c r="I61" s="200">
        <v>496</v>
      </c>
      <c r="J61" s="200">
        <v>489</v>
      </c>
      <c r="K61" s="200">
        <v>481</v>
      </c>
      <c r="L61" s="200">
        <v>473</v>
      </c>
      <c r="M61" s="200">
        <v>461</v>
      </c>
      <c r="N61" s="200">
        <v>446</v>
      </c>
      <c r="O61" s="200">
        <v>427</v>
      </c>
      <c r="P61" s="200">
        <v>416</v>
      </c>
      <c r="Q61" s="200">
        <v>410</v>
      </c>
      <c r="R61" s="200">
        <v>394</v>
      </c>
    </row>
    <row r="62" spans="1:18" x14ac:dyDescent="0.15">
      <c r="A62">
        <v>59000</v>
      </c>
      <c r="B62">
        <v>446</v>
      </c>
      <c r="C62" t="s">
        <v>191</v>
      </c>
      <c r="D62" s="200">
        <v>221</v>
      </c>
      <c r="E62" s="200">
        <v>221</v>
      </c>
      <c r="F62" s="200">
        <v>221</v>
      </c>
      <c r="G62" s="200">
        <v>221</v>
      </c>
      <c r="H62" s="200">
        <v>218</v>
      </c>
      <c r="I62" s="200">
        <v>215</v>
      </c>
      <c r="J62" s="200">
        <v>211</v>
      </c>
      <c r="K62" s="200">
        <v>207</v>
      </c>
      <c r="L62" s="200">
        <v>205</v>
      </c>
      <c r="M62" s="200">
        <v>203</v>
      </c>
      <c r="N62" s="200">
        <v>202</v>
      </c>
      <c r="O62" s="200">
        <v>201</v>
      </c>
      <c r="P62" s="200">
        <v>201</v>
      </c>
      <c r="Q62" s="200">
        <v>196</v>
      </c>
      <c r="R62" s="200">
        <v>191</v>
      </c>
    </row>
    <row r="63" spans="1:18" x14ac:dyDescent="0.15">
      <c r="A63">
        <v>60000</v>
      </c>
      <c r="B63">
        <v>448</v>
      </c>
      <c r="C63" t="s">
        <v>193</v>
      </c>
      <c r="D63" s="200">
        <v>99</v>
      </c>
      <c r="E63" s="200">
        <v>99</v>
      </c>
      <c r="F63" s="200">
        <v>99</v>
      </c>
      <c r="G63" s="200">
        <v>99</v>
      </c>
      <c r="H63" s="200">
        <v>98</v>
      </c>
      <c r="I63" s="200">
        <v>95</v>
      </c>
      <c r="J63" s="200">
        <v>92</v>
      </c>
      <c r="K63" s="200">
        <v>90</v>
      </c>
      <c r="L63" s="200">
        <v>89</v>
      </c>
      <c r="M63" s="200">
        <v>89</v>
      </c>
      <c r="N63" s="200">
        <v>88</v>
      </c>
      <c r="O63" s="200">
        <v>86</v>
      </c>
      <c r="P63" s="200">
        <v>86</v>
      </c>
      <c r="Q63" s="200">
        <v>86</v>
      </c>
      <c r="R63" s="200">
        <v>86</v>
      </c>
    </row>
    <row r="64" spans="1:18" x14ac:dyDescent="0.15">
      <c r="A64">
        <v>61000</v>
      </c>
      <c r="B64">
        <v>450</v>
      </c>
      <c r="C64" t="s">
        <v>195</v>
      </c>
      <c r="D64" s="200">
        <v>201</v>
      </c>
      <c r="E64" s="200">
        <v>200</v>
      </c>
      <c r="F64" s="200">
        <v>197</v>
      </c>
      <c r="G64" s="200">
        <v>195</v>
      </c>
      <c r="H64" s="200">
        <v>193</v>
      </c>
      <c r="I64" s="200">
        <v>191</v>
      </c>
      <c r="J64" s="200">
        <v>188</v>
      </c>
      <c r="K64" s="200">
        <v>186</v>
      </c>
      <c r="L64" s="200">
        <v>182</v>
      </c>
      <c r="M64" s="200">
        <v>182</v>
      </c>
      <c r="N64" s="200">
        <v>179</v>
      </c>
      <c r="O64" s="200">
        <v>177</v>
      </c>
      <c r="P64" s="200">
        <v>172</v>
      </c>
      <c r="Q64" s="200">
        <v>172</v>
      </c>
      <c r="R64" s="200">
        <v>172</v>
      </c>
    </row>
    <row r="65" spans="1:18" x14ac:dyDescent="0.15">
      <c r="A65">
        <v>62000</v>
      </c>
      <c r="B65">
        <v>451</v>
      </c>
      <c r="C65" t="s">
        <v>196</v>
      </c>
      <c r="D65" s="200">
        <v>115</v>
      </c>
      <c r="E65" s="200">
        <v>113</v>
      </c>
      <c r="F65" s="200">
        <v>111</v>
      </c>
      <c r="G65" s="200">
        <v>109</v>
      </c>
      <c r="H65" s="200">
        <v>108</v>
      </c>
      <c r="I65" s="200">
        <v>106</v>
      </c>
      <c r="J65" s="200">
        <v>105</v>
      </c>
      <c r="K65" s="200">
        <v>104</v>
      </c>
      <c r="L65" s="200">
        <v>100</v>
      </c>
      <c r="M65" s="200">
        <v>98</v>
      </c>
      <c r="N65" s="200">
        <v>95</v>
      </c>
      <c r="O65" s="200">
        <v>93</v>
      </c>
      <c r="P65" s="200">
        <v>92</v>
      </c>
      <c r="Q65" s="200">
        <v>97</v>
      </c>
      <c r="R65" s="200">
        <v>97</v>
      </c>
    </row>
    <row r="66" spans="1:18" x14ac:dyDescent="0.15">
      <c r="A66">
        <v>63000</v>
      </c>
      <c r="B66">
        <v>452</v>
      </c>
      <c r="C66" t="s">
        <v>228</v>
      </c>
      <c r="D66" s="200">
        <v>348</v>
      </c>
      <c r="E66" s="200">
        <v>345</v>
      </c>
      <c r="F66" s="200">
        <v>345</v>
      </c>
      <c r="G66" s="200">
        <v>343</v>
      </c>
      <c r="H66" s="200">
        <v>340</v>
      </c>
      <c r="I66" s="200">
        <v>336</v>
      </c>
      <c r="J66" s="200">
        <v>332</v>
      </c>
      <c r="K66" s="200">
        <v>328</v>
      </c>
      <c r="L66" s="200">
        <v>326</v>
      </c>
      <c r="M66" s="200">
        <v>324</v>
      </c>
      <c r="N66" s="200">
        <v>322</v>
      </c>
      <c r="O66" s="200">
        <v>325</v>
      </c>
      <c r="P66" s="200">
        <v>325</v>
      </c>
      <c r="Q66" s="200">
        <v>325</v>
      </c>
      <c r="R66" s="200">
        <v>325</v>
      </c>
    </row>
    <row r="67" spans="1:18" x14ac:dyDescent="0.15">
      <c r="A67">
        <v>64000</v>
      </c>
      <c r="B67">
        <v>481</v>
      </c>
      <c r="C67" t="s">
        <v>204</v>
      </c>
      <c r="D67" s="200">
        <v>713</v>
      </c>
      <c r="E67" s="200">
        <v>711</v>
      </c>
      <c r="F67" s="200">
        <v>709</v>
      </c>
      <c r="G67" s="200">
        <v>708</v>
      </c>
      <c r="H67" s="200">
        <v>706</v>
      </c>
      <c r="I67" s="200">
        <v>703</v>
      </c>
      <c r="J67" s="200">
        <v>697</v>
      </c>
      <c r="K67" s="200">
        <v>691</v>
      </c>
      <c r="L67" s="200">
        <v>687</v>
      </c>
      <c r="M67" s="200">
        <v>685</v>
      </c>
      <c r="N67" s="200">
        <v>685</v>
      </c>
      <c r="O67" s="200">
        <v>684</v>
      </c>
      <c r="P67" s="200">
        <v>683</v>
      </c>
      <c r="Q67" s="200">
        <v>682</v>
      </c>
      <c r="R67" s="200">
        <v>682</v>
      </c>
    </row>
    <row r="68" spans="1:18" x14ac:dyDescent="0.15">
      <c r="A68">
        <v>65000</v>
      </c>
      <c r="B68">
        <v>482</v>
      </c>
      <c r="C68" t="s">
        <v>205</v>
      </c>
      <c r="D68" s="200">
        <v>1060</v>
      </c>
      <c r="E68" s="200">
        <v>1060</v>
      </c>
      <c r="F68" s="200">
        <v>1060</v>
      </c>
      <c r="G68" s="200">
        <v>1060</v>
      </c>
      <c r="H68" s="200">
        <v>1050</v>
      </c>
      <c r="I68" s="200">
        <v>1040</v>
      </c>
      <c r="J68" s="200">
        <v>1030</v>
      </c>
      <c r="K68" s="200">
        <v>1020</v>
      </c>
      <c r="L68" s="200">
        <v>1010</v>
      </c>
      <c r="M68" s="200">
        <v>1010</v>
      </c>
      <c r="N68" s="200">
        <v>1010</v>
      </c>
      <c r="O68" s="200">
        <v>1010</v>
      </c>
      <c r="P68" s="200">
        <v>1010</v>
      </c>
      <c r="Q68" s="200">
        <v>1010</v>
      </c>
      <c r="R68" s="200">
        <v>1010</v>
      </c>
    </row>
    <row r="69" spans="1:18" x14ac:dyDescent="0.15">
      <c r="A69">
        <v>66000</v>
      </c>
      <c r="B69">
        <v>485</v>
      </c>
      <c r="C69" t="s">
        <v>208</v>
      </c>
      <c r="D69" s="200">
        <v>666</v>
      </c>
      <c r="E69" s="200">
        <v>666</v>
      </c>
      <c r="F69" s="200">
        <v>665</v>
      </c>
      <c r="G69" s="200">
        <v>664</v>
      </c>
      <c r="H69" s="200">
        <v>664</v>
      </c>
      <c r="I69" s="200">
        <v>634</v>
      </c>
      <c r="J69" s="200">
        <v>633</v>
      </c>
      <c r="K69" s="200">
        <v>639</v>
      </c>
      <c r="L69" s="200">
        <v>632</v>
      </c>
      <c r="M69" s="200">
        <v>630</v>
      </c>
      <c r="N69" s="200">
        <v>629</v>
      </c>
      <c r="O69" s="200">
        <v>624</v>
      </c>
      <c r="P69" s="200">
        <v>627</v>
      </c>
      <c r="Q69" s="200">
        <v>626</v>
      </c>
      <c r="R69" s="200">
        <v>623</v>
      </c>
    </row>
    <row r="70" spans="1:18" x14ac:dyDescent="0.15">
      <c r="A70">
        <v>67000</v>
      </c>
      <c r="B70">
        <v>486</v>
      </c>
      <c r="C70" t="s">
        <v>209</v>
      </c>
      <c r="D70" s="200">
        <v>356</v>
      </c>
      <c r="E70" s="200">
        <v>355</v>
      </c>
      <c r="F70" s="200">
        <v>352</v>
      </c>
      <c r="G70" s="200">
        <v>350</v>
      </c>
      <c r="H70" s="200">
        <v>354</v>
      </c>
      <c r="I70" s="200">
        <v>350</v>
      </c>
      <c r="J70" s="200">
        <v>344</v>
      </c>
      <c r="K70" s="200">
        <v>338</v>
      </c>
      <c r="L70" s="200">
        <v>333</v>
      </c>
      <c r="M70" s="200">
        <v>325</v>
      </c>
      <c r="N70" s="200">
        <v>321</v>
      </c>
      <c r="O70" s="200">
        <v>319</v>
      </c>
      <c r="P70" s="200">
        <v>319</v>
      </c>
      <c r="Q70" s="200">
        <v>318</v>
      </c>
      <c r="R70" s="200">
        <v>315</v>
      </c>
    </row>
    <row r="71" spans="1:18" x14ac:dyDescent="0.15">
      <c r="A71">
        <v>68000</v>
      </c>
      <c r="B71">
        <v>521</v>
      </c>
      <c r="C71" t="s">
        <v>210</v>
      </c>
      <c r="D71" s="200">
        <v>195</v>
      </c>
      <c r="E71" s="200">
        <v>195</v>
      </c>
      <c r="F71" s="200">
        <v>195</v>
      </c>
      <c r="G71" s="200">
        <v>195</v>
      </c>
      <c r="H71" s="200">
        <v>194</v>
      </c>
      <c r="I71" s="200">
        <v>193</v>
      </c>
      <c r="J71" s="200">
        <v>191</v>
      </c>
      <c r="K71" s="200">
        <v>189</v>
      </c>
      <c r="L71" s="200">
        <v>189</v>
      </c>
      <c r="M71" s="200">
        <v>187</v>
      </c>
      <c r="N71" s="200">
        <v>183</v>
      </c>
      <c r="O71" s="200">
        <v>183</v>
      </c>
      <c r="P71" s="200">
        <v>179</v>
      </c>
      <c r="Q71" s="200">
        <v>176</v>
      </c>
      <c r="R71" s="200">
        <v>173</v>
      </c>
    </row>
    <row r="72" spans="1:18" x14ac:dyDescent="0.15">
      <c r="A72">
        <v>69000</v>
      </c>
      <c r="B72">
        <v>541</v>
      </c>
      <c r="C72" t="s">
        <v>211</v>
      </c>
      <c r="D72" s="200">
        <v>160</v>
      </c>
      <c r="E72" s="200">
        <v>160</v>
      </c>
      <c r="F72" s="200">
        <v>160</v>
      </c>
      <c r="G72" s="200">
        <v>160</v>
      </c>
      <c r="H72" s="200">
        <v>159</v>
      </c>
      <c r="I72" s="200">
        <v>159</v>
      </c>
      <c r="J72" s="200">
        <v>159</v>
      </c>
      <c r="K72" s="200">
        <v>158</v>
      </c>
      <c r="L72" s="200">
        <v>159</v>
      </c>
      <c r="M72" s="200">
        <v>160</v>
      </c>
      <c r="N72" s="200">
        <v>161</v>
      </c>
      <c r="O72" s="200">
        <v>161</v>
      </c>
      <c r="P72" s="200">
        <v>157</v>
      </c>
      <c r="Q72" s="200">
        <v>154</v>
      </c>
      <c r="R72" s="200">
        <v>154</v>
      </c>
    </row>
    <row r="73" spans="1:18" x14ac:dyDescent="0.15">
      <c r="A73">
        <v>70000</v>
      </c>
      <c r="B73">
        <v>543</v>
      </c>
      <c r="C73" t="s">
        <v>212</v>
      </c>
      <c r="D73" s="200">
        <v>139</v>
      </c>
      <c r="E73" s="200">
        <v>139</v>
      </c>
      <c r="F73" s="200">
        <v>139</v>
      </c>
      <c r="G73" s="200">
        <v>139</v>
      </c>
      <c r="H73" s="200">
        <v>139</v>
      </c>
      <c r="I73" s="200">
        <v>138</v>
      </c>
      <c r="J73" s="200">
        <v>138</v>
      </c>
      <c r="K73" s="200">
        <v>137</v>
      </c>
      <c r="L73" s="200">
        <v>138</v>
      </c>
      <c r="M73" s="200">
        <v>138</v>
      </c>
      <c r="N73" s="200">
        <v>138</v>
      </c>
      <c r="O73" s="200">
        <v>138</v>
      </c>
      <c r="P73" s="200">
        <v>131</v>
      </c>
      <c r="Q73" s="200">
        <v>129</v>
      </c>
      <c r="R73" s="200">
        <v>128</v>
      </c>
    </row>
    <row r="74" spans="1:18" x14ac:dyDescent="0.15">
      <c r="A74">
        <v>71000</v>
      </c>
      <c r="B74">
        <v>561</v>
      </c>
      <c r="C74" t="s">
        <v>213</v>
      </c>
      <c r="D74" s="200">
        <v>169</v>
      </c>
      <c r="E74" s="200">
        <v>168</v>
      </c>
      <c r="F74" s="200">
        <v>167</v>
      </c>
      <c r="G74" s="200">
        <v>166</v>
      </c>
      <c r="H74" s="200">
        <v>163</v>
      </c>
      <c r="I74" s="200">
        <v>161</v>
      </c>
      <c r="J74" s="200">
        <v>160</v>
      </c>
      <c r="K74" s="200">
        <v>159</v>
      </c>
      <c r="L74" s="200">
        <v>159</v>
      </c>
      <c r="M74" s="200">
        <v>160</v>
      </c>
      <c r="N74" s="200">
        <v>158</v>
      </c>
      <c r="O74" s="200">
        <v>156</v>
      </c>
      <c r="P74" s="200">
        <v>148</v>
      </c>
      <c r="Q74" s="200">
        <v>143</v>
      </c>
      <c r="R74" s="200">
        <v>140</v>
      </c>
    </row>
    <row r="75" spans="1:18" x14ac:dyDescent="0.15">
      <c r="A75">
        <v>72000</v>
      </c>
      <c r="B75">
        <v>562</v>
      </c>
      <c r="C75" t="s">
        <v>214</v>
      </c>
      <c r="D75" s="200">
        <v>559</v>
      </c>
      <c r="E75" s="200">
        <v>559</v>
      </c>
      <c r="F75" s="200">
        <v>558</v>
      </c>
      <c r="G75" s="200">
        <v>558</v>
      </c>
      <c r="H75" s="200">
        <v>556</v>
      </c>
      <c r="I75" s="200">
        <v>555</v>
      </c>
      <c r="J75" s="200">
        <v>555</v>
      </c>
      <c r="K75" s="200">
        <v>554</v>
      </c>
      <c r="L75" s="200">
        <v>553</v>
      </c>
      <c r="M75" s="200">
        <v>554</v>
      </c>
      <c r="N75" s="200">
        <v>552</v>
      </c>
      <c r="O75" s="200">
        <v>552</v>
      </c>
      <c r="P75" s="200">
        <v>552</v>
      </c>
      <c r="Q75" s="200">
        <v>549</v>
      </c>
      <c r="R75" s="200">
        <v>549</v>
      </c>
    </row>
    <row r="76" spans="1:18" x14ac:dyDescent="0.15">
      <c r="A76">
        <v>73000</v>
      </c>
      <c r="B76">
        <v>563</v>
      </c>
      <c r="C76" t="s">
        <v>215</v>
      </c>
      <c r="D76" s="200">
        <v>241</v>
      </c>
      <c r="E76" s="200">
        <v>241</v>
      </c>
      <c r="F76" s="200">
        <v>241</v>
      </c>
      <c r="G76" s="200">
        <v>241</v>
      </c>
      <c r="H76" s="200">
        <v>241</v>
      </c>
      <c r="I76" s="200">
        <v>241</v>
      </c>
      <c r="J76" s="200">
        <v>241</v>
      </c>
      <c r="K76" s="200">
        <v>239</v>
      </c>
      <c r="L76" s="200">
        <v>237</v>
      </c>
      <c r="M76" s="200">
        <v>237</v>
      </c>
      <c r="N76" s="200">
        <v>229</v>
      </c>
      <c r="O76" s="200">
        <v>227</v>
      </c>
      <c r="P76" s="200">
        <v>224</v>
      </c>
      <c r="Q76" s="200">
        <v>220</v>
      </c>
      <c r="R76" s="200">
        <v>219</v>
      </c>
    </row>
    <row r="77" spans="1:18" x14ac:dyDescent="0.15">
      <c r="A77">
        <v>74000</v>
      </c>
      <c r="B77">
        <v>583</v>
      </c>
      <c r="C77" t="s">
        <v>217</v>
      </c>
      <c r="D77" s="200">
        <v>957</v>
      </c>
      <c r="E77" s="200">
        <v>956</v>
      </c>
      <c r="F77" s="200">
        <v>955</v>
      </c>
      <c r="G77" s="200">
        <v>954</v>
      </c>
      <c r="H77" s="200">
        <v>953</v>
      </c>
      <c r="I77" s="200">
        <v>954</v>
      </c>
      <c r="J77" s="200">
        <v>953</v>
      </c>
      <c r="K77" s="200">
        <v>952</v>
      </c>
      <c r="L77" s="200">
        <v>952</v>
      </c>
      <c r="M77" s="200">
        <v>952</v>
      </c>
      <c r="N77" s="200">
        <v>952</v>
      </c>
      <c r="O77" s="200">
        <v>950</v>
      </c>
      <c r="P77" s="200">
        <v>930</v>
      </c>
      <c r="Q77" s="200">
        <v>922</v>
      </c>
      <c r="R77" s="200">
        <v>915</v>
      </c>
    </row>
    <row r="78" spans="1:18" x14ac:dyDescent="0.15">
      <c r="A78">
        <v>75000</v>
      </c>
      <c r="B78">
        <v>588</v>
      </c>
      <c r="C78" t="s">
        <v>220</v>
      </c>
      <c r="D78" s="200">
        <v>83</v>
      </c>
      <c r="E78" s="200">
        <v>83</v>
      </c>
      <c r="F78" s="200">
        <v>82</v>
      </c>
      <c r="G78" s="200">
        <v>82</v>
      </c>
      <c r="H78" s="200">
        <v>82</v>
      </c>
      <c r="I78" s="200">
        <v>82</v>
      </c>
      <c r="J78" s="200">
        <v>80</v>
      </c>
      <c r="K78" s="200">
        <v>79</v>
      </c>
      <c r="L78" s="200">
        <v>80</v>
      </c>
      <c r="M78" s="200">
        <v>80</v>
      </c>
      <c r="N78" s="200">
        <v>77</v>
      </c>
      <c r="O78" s="200">
        <v>75</v>
      </c>
      <c r="P78" s="200">
        <v>71</v>
      </c>
      <c r="Q78" s="200">
        <v>66</v>
      </c>
      <c r="R78" s="200">
        <v>65</v>
      </c>
    </row>
    <row r="79" spans="1:18" x14ac:dyDescent="0.15">
      <c r="A79">
        <v>76000</v>
      </c>
      <c r="B79">
        <v>590</v>
      </c>
      <c r="C79" t="s">
        <v>229</v>
      </c>
      <c r="D79" s="200">
        <v>757</v>
      </c>
      <c r="E79" s="200">
        <v>756</v>
      </c>
      <c r="F79" s="200">
        <v>756</v>
      </c>
      <c r="G79" s="200">
        <v>756</v>
      </c>
      <c r="H79" s="200">
        <v>756</v>
      </c>
      <c r="I79" s="200">
        <v>756</v>
      </c>
      <c r="J79" s="200">
        <v>755</v>
      </c>
      <c r="K79" s="200">
        <v>754</v>
      </c>
      <c r="L79" s="200">
        <v>751</v>
      </c>
      <c r="M79" s="200">
        <v>749</v>
      </c>
      <c r="N79" s="200">
        <v>740</v>
      </c>
      <c r="O79" s="200">
        <v>740</v>
      </c>
      <c r="P79" s="200">
        <v>733</v>
      </c>
      <c r="Q79" s="200">
        <v>725</v>
      </c>
      <c r="R79" s="200">
        <v>715</v>
      </c>
    </row>
    <row r="80" spans="1:18" x14ac:dyDescent="0.15">
      <c r="A80">
        <v>77000</v>
      </c>
      <c r="B80">
        <v>602</v>
      </c>
      <c r="C80" t="s">
        <v>223</v>
      </c>
      <c r="D80" s="200">
        <v>358</v>
      </c>
      <c r="E80" s="200">
        <v>298</v>
      </c>
      <c r="F80" s="200">
        <v>356</v>
      </c>
      <c r="G80" s="200">
        <v>357</v>
      </c>
      <c r="H80" s="200">
        <v>357</v>
      </c>
      <c r="I80" s="200">
        <v>357</v>
      </c>
      <c r="J80" s="200">
        <v>356</v>
      </c>
      <c r="K80" s="200">
        <v>355</v>
      </c>
      <c r="L80" s="200">
        <v>354</v>
      </c>
      <c r="M80" s="200">
        <v>355</v>
      </c>
      <c r="N80" s="200">
        <v>350</v>
      </c>
      <c r="O80" s="200">
        <v>347</v>
      </c>
      <c r="P80" s="200">
        <v>340</v>
      </c>
      <c r="Q80" s="200">
        <v>331</v>
      </c>
      <c r="R80" s="200">
        <v>321</v>
      </c>
    </row>
    <row r="81" spans="1:18" x14ac:dyDescent="0.15">
      <c r="C81" t="s">
        <v>235</v>
      </c>
      <c r="D81" s="200">
        <v>55400</v>
      </c>
      <c r="E81" s="200">
        <v>55200</v>
      </c>
      <c r="F81" s="200">
        <v>55000</v>
      </c>
      <c r="G81" s="200">
        <v>54700</v>
      </c>
      <c r="H81" s="200">
        <v>54500</v>
      </c>
      <c r="I81" s="200">
        <v>54000</v>
      </c>
      <c r="J81" s="200">
        <v>53500</v>
      </c>
      <c r="K81" s="200">
        <v>53100</v>
      </c>
      <c r="L81" s="200">
        <v>52800</v>
      </c>
      <c r="M81" s="200">
        <v>52400</v>
      </c>
      <c r="N81" s="200">
        <v>51900</v>
      </c>
      <c r="O81" s="200">
        <v>51700</v>
      </c>
      <c r="P81" s="200">
        <v>51500</v>
      </c>
      <c r="Q81" s="200">
        <v>51100</v>
      </c>
      <c r="R81" s="200">
        <v>50700</v>
      </c>
    </row>
    <row r="85" spans="1:18" x14ac:dyDescent="0.15">
      <c r="C85" s="327" t="s">
        <v>515</v>
      </c>
      <c r="D85" s="328"/>
      <c r="E85" s="328"/>
    </row>
    <row r="86" spans="1:18" x14ac:dyDescent="0.15">
      <c r="C86" s="101"/>
      <c r="D86" s="333">
        <f t="shared" ref="D86:R86" si="0">D3</f>
        <v>2010</v>
      </c>
      <c r="E86" s="333">
        <f t="shared" si="0"/>
        <v>2011</v>
      </c>
      <c r="F86" s="333">
        <f t="shared" si="0"/>
        <v>2012</v>
      </c>
      <c r="G86" s="333">
        <f t="shared" si="0"/>
        <v>2013</v>
      </c>
      <c r="H86" s="333">
        <f t="shared" si="0"/>
        <v>2014</v>
      </c>
      <c r="I86" s="333">
        <f t="shared" si="0"/>
        <v>2015</v>
      </c>
      <c r="J86" s="333">
        <f t="shared" si="0"/>
        <v>2016</v>
      </c>
      <c r="K86" s="333">
        <f t="shared" si="0"/>
        <v>2017</v>
      </c>
      <c r="L86" s="333">
        <f t="shared" si="0"/>
        <v>2018</v>
      </c>
      <c r="M86" s="333">
        <f t="shared" si="0"/>
        <v>2019</v>
      </c>
      <c r="N86" s="333">
        <f t="shared" si="0"/>
        <v>2020</v>
      </c>
      <c r="O86" s="333">
        <f t="shared" si="0"/>
        <v>2021</v>
      </c>
      <c r="P86" s="333">
        <f t="shared" si="0"/>
        <v>2022</v>
      </c>
      <c r="Q86" s="333">
        <f t="shared" si="0"/>
        <v>2023</v>
      </c>
      <c r="R86" s="333">
        <f t="shared" si="0"/>
        <v>2024</v>
      </c>
    </row>
    <row r="87" spans="1:18" x14ac:dyDescent="0.15">
      <c r="A87" s="336" t="s">
        <v>516</v>
      </c>
      <c r="C87" s="335" t="s">
        <v>123</v>
      </c>
      <c r="D87" s="334">
        <f t="shared" ref="D87:R87" si="1">VLOOKUP($C$87,$C$3:$R$81,D$2,FALSE)</f>
        <v>622</v>
      </c>
      <c r="E87" s="334">
        <f t="shared" si="1"/>
        <v>619</v>
      </c>
      <c r="F87" s="334">
        <f t="shared" si="1"/>
        <v>619</v>
      </c>
      <c r="G87" s="334">
        <f t="shared" si="1"/>
        <v>613</v>
      </c>
      <c r="H87" s="334">
        <f t="shared" si="1"/>
        <v>607</v>
      </c>
      <c r="I87" s="334">
        <f t="shared" si="1"/>
        <v>604</v>
      </c>
      <c r="J87" s="334">
        <f t="shared" si="1"/>
        <v>598</v>
      </c>
      <c r="K87" s="334">
        <f t="shared" si="1"/>
        <v>595</v>
      </c>
      <c r="L87" s="334">
        <f t="shared" si="1"/>
        <v>599</v>
      </c>
      <c r="M87" s="334">
        <f t="shared" si="1"/>
        <v>596</v>
      </c>
      <c r="N87" s="334">
        <f t="shared" si="1"/>
        <v>596</v>
      </c>
      <c r="O87" s="334">
        <f t="shared" si="1"/>
        <v>596</v>
      </c>
      <c r="P87" s="334">
        <f t="shared" si="1"/>
        <v>596</v>
      </c>
      <c r="Q87" s="334">
        <f t="shared" si="1"/>
        <v>581</v>
      </c>
      <c r="R87" s="334">
        <f t="shared" si="1"/>
        <v>571</v>
      </c>
    </row>
  </sheetData>
  <mergeCells count="1">
    <mergeCell ref="A1:E1"/>
  </mergeCells>
  <phoneticPr fontId="5"/>
  <dataValidations count="2">
    <dataValidation type="list" allowBlank="1" showInputMessage="1" showErrorMessage="1" sqref="C41 C83 C68" xr:uid="{14A77DEA-5AD5-4B44-A5F8-B32294099FEA}">
      <formula1>$C$4:$C$38</formula1>
    </dataValidation>
    <dataValidation type="list" allowBlank="1" showInputMessage="1" showErrorMessage="1" sqref="C87" xr:uid="{5BD59AE0-D324-4BB3-8F9B-7C969F0DE0F5}">
      <formula1>$C$4:$C$81</formula1>
    </dataValidation>
  </dataValidation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3D2047-8054-4153-8FA5-C0D0DB23CF88}">
  <sheetPr>
    <tabColor rgb="FFFF0000"/>
  </sheetPr>
  <dimension ref="A1:X133"/>
  <sheetViews>
    <sheetView zoomScaleNormal="100" workbookViewId="0">
      <selection activeCell="J2" sqref="J2:X2"/>
    </sheetView>
  </sheetViews>
  <sheetFormatPr defaultRowHeight="12" x14ac:dyDescent="0.15"/>
  <cols>
    <col min="4" max="4" width="9.7109375" customWidth="1"/>
    <col min="5" max="24" width="8.7109375" customWidth="1"/>
  </cols>
  <sheetData>
    <row r="1" spans="1:24" ht="13.5" customHeight="1" x14ac:dyDescent="0.15">
      <c r="A1" t="s">
        <v>400</v>
      </c>
      <c r="D1">
        <v>2004</v>
      </c>
      <c r="E1">
        <v>2005</v>
      </c>
      <c r="F1">
        <v>2006</v>
      </c>
      <c r="G1">
        <v>2007</v>
      </c>
      <c r="H1">
        <v>2008</v>
      </c>
      <c r="I1">
        <v>2009</v>
      </c>
      <c r="J1">
        <v>2010</v>
      </c>
      <c r="K1">
        <v>2011</v>
      </c>
      <c r="L1">
        <v>2012</v>
      </c>
      <c r="M1">
        <v>2013</v>
      </c>
      <c r="N1">
        <v>2014</v>
      </c>
      <c r="O1">
        <v>2015</v>
      </c>
      <c r="P1">
        <v>2016</v>
      </c>
      <c r="Q1">
        <v>2017</v>
      </c>
      <c r="R1">
        <v>2018</v>
      </c>
      <c r="S1">
        <v>2019</v>
      </c>
      <c r="T1">
        <v>2020</v>
      </c>
      <c r="U1">
        <v>2021</v>
      </c>
      <c r="V1">
        <v>2022</v>
      </c>
      <c r="W1">
        <v>2023</v>
      </c>
      <c r="X1">
        <v>2024</v>
      </c>
    </row>
    <row r="2" spans="1:24" ht="13.5" customHeight="1" x14ac:dyDescent="0.15">
      <c r="J2" s="297">
        <v>55800</v>
      </c>
      <c r="K2" s="297">
        <v>55800</v>
      </c>
      <c r="L2" s="297">
        <v>55800</v>
      </c>
      <c r="M2" s="297">
        <v>55700</v>
      </c>
      <c r="N2" s="297">
        <v>55500</v>
      </c>
      <c r="O2" s="297">
        <v>54900</v>
      </c>
      <c r="P2" s="297">
        <v>54500</v>
      </c>
      <c r="Q2" s="297">
        <v>54200</v>
      </c>
      <c r="R2" s="297">
        <v>54000</v>
      </c>
      <c r="S2" s="297">
        <v>53700</v>
      </c>
      <c r="T2" s="297">
        <v>53400</v>
      </c>
      <c r="U2" s="298">
        <v>53400</v>
      </c>
      <c r="V2" s="298">
        <v>53300</v>
      </c>
      <c r="W2" s="298">
        <v>53300</v>
      </c>
      <c r="X2" s="299">
        <v>50700</v>
      </c>
    </row>
    <row r="3" spans="1:24" ht="11.25" customHeight="1" x14ac:dyDescent="0.15">
      <c r="D3" s="196">
        <f>SUM(D4:D131)</f>
        <v>56220</v>
      </c>
      <c r="E3" s="196">
        <f t="shared" ref="E3:X3" si="0">SUM(E4:E131)</f>
        <v>55906</v>
      </c>
      <c r="F3" s="196">
        <f t="shared" si="0"/>
        <v>55761</v>
      </c>
      <c r="G3" s="196">
        <f>SUM(G4:G131)</f>
        <v>55512</v>
      </c>
      <c r="H3" s="196">
        <f t="shared" si="0"/>
        <v>55547</v>
      </c>
      <c r="I3" s="196">
        <f t="shared" si="0"/>
        <v>55711</v>
      </c>
      <c r="J3" s="196">
        <f t="shared" si="0"/>
        <v>55844</v>
      </c>
      <c r="K3" s="196">
        <f t="shared" si="0"/>
        <v>55786</v>
      </c>
      <c r="L3" s="196">
        <f t="shared" si="0"/>
        <v>55816</v>
      </c>
      <c r="M3" s="196">
        <f t="shared" si="0"/>
        <v>55702</v>
      </c>
      <c r="N3" s="196">
        <f t="shared" si="0"/>
        <v>55490</v>
      </c>
      <c r="O3" s="196">
        <f t="shared" si="0"/>
        <v>54918</v>
      </c>
      <c r="P3" s="196">
        <f t="shared" si="0"/>
        <v>54515</v>
      </c>
      <c r="Q3" s="196">
        <f t="shared" si="0"/>
        <v>54229</v>
      </c>
      <c r="R3" s="196">
        <f t="shared" si="0"/>
        <v>53967</v>
      </c>
      <c r="S3" s="196">
        <f t="shared" si="0"/>
        <v>53758</v>
      </c>
      <c r="T3" s="196">
        <f t="shared" si="0"/>
        <v>53439</v>
      </c>
      <c r="U3" s="196">
        <f t="shared" si="0"/>
        <v>53427</v>
      </c>
      <c r="V3" s="196">
        <f t="shared" si="0"/>
        <v>53343</v>
      </c>
      <c r="W3" s="196">
        <f t="shared" si="0"/>
        <v>53255</v>
      </c>
      <c r="X3" s="196">
        <f t="shared" si="0"/>
        <v>53106</v>
      </c>
    </row>
    <row r="4" spans="1:24" x14ac:dyDescent="0.15">
      <c r="A4">
        <v>1000</v>
      </c>
      <c r="B4" s="63">
        <v>201</v>
      </c>
      <c r="C4" s="177" t="s">
        <v>113</v>
      </c>
      <c r="D4" s="197"/>
      <c r="E4" s="197"/>
      <c r="F4" s="197"/>
      <c r="G4" s="197"/>
      <c r="H4" s="197"/>
      <c r="I4" s="197"/>
      <c r="J4" s="197">
        <f>'22（長野）2010'!$G9</f>
        <v>6270</v>
      </c>
      <c r="K4" s="197">
        <f>'23（長野）2011'!$G9</f>
        <v>6250</v>
      </c>
      <c r="L4" s="197">
        <f>'24（長野）2012'!$G9</f>
        <v>6230</v>
      </c>
      <c r="M4" s="197">
        <f>'25（長野）2013'!$G9</f>
        <v>6210</v>
      </c>
      <c r="N4" s="197">
        <f>'26（長野）2014'!$G9</f>
        <v>6170</v>
      </c>
      <c r="O4" s="197">
        <f>'27（長野）2015'!$G9</f>
        <v>5990</v>
      </c>
      <c r="P4" s="197">
        <f>'28（長野）2016'!$G9</f>
        <v>5910</v>
      </c>
      <c r="Q4" s="197">
        <f>'29（長野）2017'!$G9</f>
        <v>5860</v>
      </c>
      <c r="R4" s="197">
        <f>'30（長野）2018'!$G9</f>
        <v>5840</v>
      </c>
      <c r="S4" s="197">
        <f>'R1（長野）2019'!$G9</f>
        <v>5830</v>
      </c>
      <c r="T4" s="197">
        <f>'R2（長野）2020'!$G9</f>
        <v>5750</v>
      </c>
      <c r="U4" s="197">
        <f>'R3（長野）2021'!$G9</f>
        <v>5740</v>
      </c>
      <c r="V4" s="197">
        <f>'R4（長野）2022'!$G9</f>
        <v>5740</v>
      </c>
      <c r="W4" s="197">
        <f>'R5（長野）2023'!$G9</f>
        <v>5740</v>
      </c>
      <c r="X4" s="197">
        <f>'R6（長野）2024'!$G9</f>
        <v>5710</v>
      </c>
    </row>
    <row r="5" spans="1:24" x14ac:dyDescent="0.15">
      <c r="B5" s="167">
        <v>201</v>
      </c>
      <c r="C5" s="164" t="s">
        <v>113</v>
      </c>
      <c r="D5" s="198">
        <f>'16（長野）2004'!G9</f>
        <v>5630</v>
      </c>
      <c r="E5" s="198">
        <f>'17（長野）2005'!G9</f>
        <v>5610</v>
      </c>
      <c r="F5" s="198">
        <f>'18（長野）2006'!$G9</f>
        <v>5610</v>
      </c>
      <c r="G5" s="198">
        <f>'19（長野）2007'!$G9</f>
        <v>5600</v>
      </c>
      <c r="H5" s="198">
        <f>'20（長野）2008'!$G9</f>
        <v>5570</v>
      </c>
      <c r="I5" s="198">
        <f>'21（長野）2009'!$G9</f>
        <v>5570</v>
      </c>
      <c r="J5" s="197"/>
      <c r="K5" s="197"/>
      <c r="L5" s="197"/>
      <c r="M5" s="197"/>
      <c r="N5" s="197"/>
      <c r="O5" s="197"/>
      <c r="P5" s="197"/>
      <c r="Q5" s="197"/>
      <c r="R5" s="197"/>
      <c r="S5" s="197"/>
      <c r="T5" s="197"/>
      <c r="U5" s="197"/>
      <c r="V5" s="197"/>
      <c r="W5" s="197"/>
      <c r="X5" s="197"/>
    </row>
    <row r="6" spans="1:24" x14ac:dyDescent="0.15">
      <c r="B6" s="168">
        <v>581</v>
      </c>
      <c r="C6" s="81" t="s">
        <v>216</v>
      </c>
      <c r="D6" s="198">
        <f>'16（長野）2004'!G112</f>
        <v>476</v>
      </c>
      <c r="E6" s="198">
        <f>'17（長野）2005'!G84</f>
        <v>474</v>
      </c>
      <c r="F6" s="198">
        <f>'18（長野）2006'!$G84</f>
        <v>472</v>
      </c>
      <c r="G6" s="198">
        <f>'19（長野）2007'!$G84</f>
        <v>471</v>
      </c>
      <c r="H6" s="198">
        <f>'20（長野）2008'!$G84</f>
        <v>461</v>
      </c>
      <c r="I6" s="198">
        <f>'21（長野）2009'!G83</f>
        <v>461</v>
      </c>
      <c r="J6" s="197"/>
      <c r="K6" s="197"/>
      <c r="L6" s="197"/>
      <c r="M6" s="197"/>
      <c r="N6" s="197"/>
      <c r="O6" s="197"/>
      <c r="P6" s="197"/>
      <c r="Q6" s="197"/>
      <c r="R6" s="197"/>
      <c r="S6" s="197"/>
      <c r="T6" s="197"/>
      <c r="U6" s="197"/>
      <c r="V6" s="197"/>
      <c r="W6" s="197"/>
      <c r="X6" s="197"/>
    </row>
    <row r="7" spans="1:24" x14ac:dyDescent="0.15">
      <c r="B7" s="169">
        <v>589</v>
      </c>
      <c r="C7" s="170" t="s">
        <v>221</v>
      </c>
      <c r="D7" s="198">
        <f>'16（長野）2004'!G117</f>
        <v>271</v>
      </c>
      <c r="E7" s="198">
        <f>'17（長野）2005'!G87</f>
        <v>268</v>
      </c>
      <c r="F7" s="198">
        <f>'18（長野）2006'!$G87</f>
        <v>266</v>
      </c>
      <c r="G7" s="198">
        <f>'19（長野）2007'!$G87</f>
        <v>263</v>
      </c>
      <c r="H7" s="198">
        <f>'20（長野）2008'!$G87</f>
        <v>257</v>
      </c>
      <c r="I7" s="198">
        <f>'21（長野）2009'!G86</f>
        <v>257</v>
      </c>
      <c r="J7" s="197"/>
      <c r="K7" s="197"/>
      <c r="L7" s="197"/>
      <c r="M7" s="197"/>
      <c r="N7" s="197"/>
      <c r="O7" s="197"/>
      <c r="P7" s="197"/>
      <c r="Q7" s="197"/>
      <c r="R7" s="197"/>
      <c r="S7" s="197"/>
      <c r="T7" s="197"/>
      <c r="U7" s="197"/>
      <c r="V7" s="197"/>
      <c r="W7" s="197"/>
      <c r="X7" s="197"/>
    </row>
    <row r="8" spans="1:24" x14ac:dyDescent="0.15">
      <c r="A8">
        <v>2000</v>
      </c>
      <c r="B8" s="63">
        <v>202</v>
      </c>
      <c r="C8" s="177" t="s">
        <v>114</v>
      </c>
      <c r="D8" s="197"/>
      <c r="E8" s="197"/>
      <c r="F8" s="197"/>
      <c r="G8" s="197"/>
      <c r="H8" s="197"/>
      <c r="I8" s="197"/>
      <c r="J8" s="197">
        <f>'22（長野）2010'!$G10</f>
        <v>2860</v>
      </c>
      <c r="K8" s="197">
        <f>'23（長野）2011'!$G10</f>
        <v>2860</v>
      </c>
      <c r="L8" s="197">
        <f>'24（長野）2012'!$G10</f>
        <v>2850</v>
      </c>
      <c r="M8" s="197">
        <f>'25（長野）2013'!$G10</f>
        <v>2780</v>
      </c>
      <c r="N8" s="197">
        <f>'26（長野）2014'!$G10</f>
        <v>2740</v>
      </c>
      <c r="O8" s="197">
        <f>'27（長野）2015'!$G10</f>
        <v>2710</v>
      </c>
      <c r="P8" s="197">
        <f>'28（長野）2016'!$G10</f>
        <v>2690</v>
      </c>
      <c r="Q8" s="197">
        <f>'29（長野）2017'!$G10</f>
        <v>2680</v>
      </c>
      <c r="R8" s="197">
        <f>'30（長野）2018'!$G10</f>
        <v>2680</v>
      </c>
      <c r="S8" s="197">
        <f>'R1（長野）2019'!$G10</f>
        <v>2680</v>
      </c>
      <c r="T8" s="197">
        <f>'R2（長野）2020'!$G10</f>
        <v>2670</v>
      </c>
      <c r="U8" s="197">
        <f>'R3（長野）2021'!$G10</f>
        <v>2680</v>
      </c>
      <c r="V8" s="197">
        <f>'R4（長野）2022'!$G10</f>
        <v>2680</v>
      </c>
      <c r="W8" s="197">
        <f>'R5（長野）2023'!$G10</f>
        <v>2680</v>
      </c>
      <c r="X8" s="197">
        <f>'R6（長野）2024'!$G10</f>
        <v>2680</v>
      </c>
    </row>
    <row r="9" spans="1:24" x14ac:dyDescent="0.15">
      <c r="B9" s="167">
        <v>202</v>
      </c>
      <c r="C9" s="164" t="s">
        <v>114</v>
      </c>
      <c r="D9" s="199"/>
      <c r="E9" s="197"/>
      <c r="F9" s="197"/>
      <c r="G9" s="197"/>
      <c r="H9" s="197"/>
      <c r="I9" s="197"/>
      <c r="J9" s="197"/>
      <c r="K9" s="197"/>
      <c r="L9" s="197"/>
      <c r="M9" s="197"/>
      <c r="N9" s="197"/>
      <c r="O9" s="197"/>
      <c r="P9" s="197"/>
      <c r="Q9" s="197"/>
      <c r="R9" s="197"/>
      <c r="S9" s="197"/>
      <c r="T9" s="197"/>
      <c r="U9" s="197"/>
      <c r="V9" s="197"/>
      <c r="W9" s="197"/>
      <c r="X9" s="197"/>
    </row>
    <row r="10" spans="1:24" x14ac:dyDescent="0.15">
      <c r="B10" s="205">
        <v>202</v>
      </c>
      <c r="C10" s="47" t="s">
        <v>114</v>
      </c>
      <c r="D10" s="198">
        <f>'16（長野）2004'!G10</f>
        <v>1560</v>
      </c>
      <c r="E10" s="198">
        <f>'17（長野）2005'!G10</f>
        <v>2430</v>
      </c>
      <c r="F10" s="198">
        <f>'18（長野）2006'!G10</f>
        <v>2410</v>
      </c>
      <c r="G10" s="198">
        <f>'19（長野）2007'!G10</f>
        <v>2410</v>
      </c>
      <c r="H10" s="198">
        <f>'20（長野）2008'!G10</f>
        <v>2410</v>
      </c>
      <c r="I10" s="198">
        <f>'21（長野）2009'!G10</f>
        <v>2410</v>
      </c>
      <c r="J10" s="197"/>
      <c r="K10" s="197"/>
      <c r="L10" s="197"/>
      <c r="M10" s="197"/>
      <c r="N10" s="197"/>
      <c r="O10" s="197"/>
      <c r="P10" s="197"/>
      <c r="Q10" s="197"/>
      <c r="R10" s="197"/>
      <c r="S10" s="197"/>
      <c r="T10" s="197"/>
      <c r="U10" s="197"/>
      <c r="V10" s="197"/>
      <c r="W10" s="197"/>
      <c r="X10" s="197"/>
    </row>
    <row r="11" spans="1:24" x14ac:dyDescent="0.15">
      <c r="B11" s="168">
        <v>443</v>
      </c>
      <c r="C11" s="81" t="s">
        <v>188</v>
      </c>
      <c r="D11" s="198">
        <f>'16（長野）2004'!G84</f>
        <v>259</v>
      </c>
      <c r="E11" s="197"/>
      <c r="F11" s="197"/>
      <c r="G11" s="197"/>
      <c r="H11" s="197"/>
      <c r="I11" s="197"/>
      <c r="J11" s="197"/>
      <c r="K11" s="197"/>
      <c r="L11" s="197"/>
      <c r="M11" s="197"/>
      <c r="N11" s="197"/>
      <c r="O11" s="197"/>
      <c r="P11" s="197"/>
      <c r="Q11" s="197"/>
      <c r="R11" s="197"/>
      <c r="S11" s="197"/>
      <c r="T11" s="197"/>
      <c r="U11" s="197"/>
      <c r="V11" s="197"/>
      <c r="W11" s="197"/>
      <c r="X11" s="197"/>
    </row>
    <row r="12" spans="1:24" x14ac:dyDescent="0.15">
      <c r="B12" s="168">
        <v>449</v>
      </c>
      <c r="C12" s="81" t="s">
        <v>194</v>
      </c>
      <c r="D12" s="198">
        <f>'16（長野）2004'!G90</f>
        <v>450</v>
      </c>
      <c r="E12" s="198">
        <f>'17（長野）2005'!G70</f>
        <v>448</v>
      </c>
      <c r="F12" s="198">
        <f>'18（長野）2006'!$G70</f>
        <v>445</v>
      </c>
      <c r="G12" s="198">
        <f>'19（長野）2007'!$G70</f>
        <v>445</v>
      </c>
      <c r="H12" s="198">
        <f>'20（長野）2008'!$G70</f>
        <v>445</v>
      </c>
      <c r="I12" s="198">
        <f>'21（長野）2009'!G69</f>
        <v>445</v>
      </c>
      <c r="J12" s="197"/>
      <c r="K12" s="197"/>
      <c r="L12" s="197"/>
      <c r="M12" s="197"/>
      <c r="N12" s="197"/>
      <c r="O12" s="197"/>
      <c r="P12" s="197"/>
      <c r="Q12" s="197"/>
      <c r="R12" s="197"/>
      <c r="S12" s="197"/>
      <c r="T12" s="197"/>
      <c r="U12" s="197"/>
      <c r="V12" s="197"/>
      <c r="W12" s="197"/>
      <c r="X12" s="197"/>
    </row>
    <row r="13" spans="1:24" x14ac:dyDescent="0.15">
      <c r="B13" s="168">
        <v>463</v>
      </c>
      <c r="C13" s="81" t="s">
        <v>199</v>
      </c>
      <c r="D13" s="198">
        <f>'16（長野）2004'!G95</f>
        <v>83</v>
      </c>
      <c r="E13" s="197"/>
      <c r="F13" s="197"/>
      <c r="G13" s="197"/>
      <c r="H13" s="197"/>
      <c r="I13" s="197"/>
      <c r="J13" s="197"/>
      <c r="K13" s="197"/>
      <c r="L13" s="197"/>
      <c r="M13" s="197"/>
      <c r="N13" s="197"/>
      <c r="O13" s="197"/>
      <c r="P13" s="197"/>
      <c r="Q13" s="197"/>
      <c r="R13" s="197"/>
      <c r="S13" s="197"/>
      <c r="T13" s="197"/>
      <c r="U13" s="197"/>
      <c r="V13" s="197"/>
      <c r="W13" s="197"/>
      <c r="X13" s="197"/>
    </row>
    <row r="14" spans="1:24" x14ac:dyDescent="0.15">
      <c r="B14" s="168">
        <v>464</v>
      </c>
      <c r="C14" s="81" t="s">
        <v>200</v>
      </c>
      <c r="D14" s="198">
        <f>'16（長野）2004'!G96</f>
        <v>33</v>
      </c>
      <c r="E14" s="197"/>
      <c r="F14" s="197"/>
      <c r="G14" s="197"/>
      <c r="H14" s="197"/>
      <c r="I14" s="197"/>
      <c r="J14" s="197"/>
      <c r="K14" s="197"/>
      <c r="L14" s="197"/>
      <c r="M14" s="197"/>
      <c r="N14" s="197"/>
      <c r="O14" s="197"/>
      <c r="P14" s="197"/>
      <c r="Q14" s="197"/>
      <c r="R14" s="197"/>
      <c r="S14" s="197"/>
      <c r="T14" s="197"/>
      <c r="U14" s="197"/>
      <c r="V14" s="197"/>
      <c r="W14" s="197"/>
      <c r="X14" s="197"/>
    </row>
    <row r="15" spans="1:24" x14ac:dyDescent="0.15">
      <c r="B15" s="169">
        <v>465</v>
      </c>
      <c r="C15" s="170" t="s">
        <v>201</v>
      </c>
      <c r="D15" s="198">
        <f>'16（長野）2004'!G97</f>
        <v>504</v>
      </c>
      <c r="E15" s="197"/>
      <c r="F15" s="197"/>
      <c r="G15" s="197"/>
      <c r="H15" s="197"/>
      <c r="I15" s="197"/>
      <c r="J15" s="197"/>
      <c r="K15" s="197"/>
      <c r="L15" s="197"/>
      <c r="M15" s="197"/>
      <c r="N15" s="197"/>
      <c r="O15" s="197"/>
      <c r="P15" s="197"/>
      <c r="Q15" s="197"/>
      <c r="R15" s="197"/>
      <c r="S15" s="197"/>
      <c r="T15" s="197"/>
      <c r="U15" s="197"/>
      <c r="V15" s="197"/>
      <c r="W15" s="197"/>
      <c r="X15" s="197"/>
    </row>
    <row r="16" spans="1:24" x14ac:dyDescent="0.15">
      <c r="A16">
        <v>3000</v>
      </c>
      <c r="B16" s="204">
        <v>203</v>
      </c>
      <c r="C16" s="194" t="s">
        <v>115</v>
      </c>
      <c r="D16" s="197"/>
      <c r="E16" s="197">
        <f>'17（長野）2005'!G11</f>
        <v>2620</v>
      </c>
      <c r="F16" s="197">
        <f>'18（長野）2006'!$G11</f>
        <v>2590</v>
      </c>
      <c r="G16" s="197">
        <f>'19（長野）2007'!$G11</f>
        <v>2570</v>
      </c>
      <c r="H16" s="197">
        <f>'20（長野）2008'!$G11</f>
        <v>2560</v>
      </c>
      <c r="I16" s="197">
        <f>'21（長野）2009'!$G11</f>
        <v>2570</v>
      </c>
      <c r="J16" s="197">
        <f>'22（長野）2010'!$G11</f>
        <v>2560</v>
      </c>
      <c r="K16" s="197">
        <f>'23（長野）2011'!$G11</f>
        <v>2560</v>
      </c>
      <c r="L16" s="197">
        <f>'24（長野）2012'!$G11</f>
        <v>2570</v>
      </c>
      <c r="M16" s="197">
        <f>'25（長野）2013'!$G11</f>
        <v>2580</v>
      </c>
      <c r="N16" s="197">
        <f>'26（長野）2014'!$G11</f>
        <v>2560</v>
      </c>
      <c r="O16" s="197">
        <f>'27（長野）2015'!$G11</f>
        <v>2520</v>
      </c>
      <c r="P16" s="197">
        <f>'28（長野）2016'!$G11</f>
        <v>2470</v>
      </c>
      <c r="Q16" s="197">
        <f>'29（長野）2017'!$G11</f>
        <v>2460</v>
      </c>
      <c r="R16" s="197">
        <f>'30（長野）2018'!$G11</f>
        <v>2410</v>
      </c>
      <c r="S16" s="197">
        <f>'R1（長野）2019'!$G11</f>
        <v>2400</v>
      </c>
      <c r="T16" s="197">
        <f>'R2（長野）2020'!$G11</f>
        <v>2410</v>
      </c>
      <c r="U16" s="197">
        <f>'R3（長野）2021'!$G11</f>
        <v>2420</v>
      </c>
      <c r="V16" s="197">
        <f>'R4（長野）2022'!$G11</f>
        <v>2400</v>
      </c>
      <c r="W16" s="197">
        <f>'R5（長野）2023'!$G11</f>
        <v>2410</v>
      </c>
      <c r="X16" s="197">
        <f>'R6（長野）2024'!$G11</f>
        <v>2410</v>
      </c>
    </row>
    <row r="17" spans="1:24" x14ac:dyDescent="0.15">
      <c r="B17" s="203">
        <v>203</v>
      </c>
      <c r="C17" s="161" t="s">
        <v>115</v>
      </c>
      <c r="D17" s="198">
        <f>'16（長野）2004'!G11</f>
        <v>1240</v>
      </c>
      <c r="E17" s="197"/>
      <c r="F17" s="197"/>
      <c r="G17" s="197"/>
      <c r="H17" s="197"/>
      <c r="I17" s="197"/>
      <c r="J17" s="197"/>
      <c r="K17" s="197"/>
      <c r="L17" s="197"/>
      <c r="M17" s="197"/>
      <c r="N17" s="197"/>
      <c r="O17" s="197"/>
      <c r="P17" s="197"/>
      <c r="Q17" s="197"/>
      <c r="R17" s="197"/>
      <c r="S17" s="197"/>
      <c r="T17" s="197"/>
      <c r="U17" s="197"/>
      <c r="V17" s="197"/>
      <c r="W17" s="197"/>
      <c r="X17" s="197"/>
    </row>
    <row r="18" spans="1:24" x14ac:dyDescent="0.15">
      <c r="B18" s="203">
        <v>341</v>
      </c>
      <c r="C18" s="161" t="s">
        <v>143</v>
      </c>
      <c r="D18" s="198">
        <f>'16（長野）2004'!G39</f>
        <v>310</v>
      </c>
      <c r="E18" s="197"/>
      <c r="F18" s="197"/>
      <c r="G18" s="197"/>
      <c r="H18" s="197"/>
      <c r="I18" s="197"/>
      <c r="J18" s="197"/>
      <c r="K18" s="197"/>
      <c r="L18" s="197"/>
      <c r="M18" s="197"/>
      <c r="N18" s="197"/>
      <c r="O18" s="197"/>
      <c r="P18" s="197"/>
      <c r="Q18" s="197"/>
      <c r="R18" s="197"/>
      <c r="S18" s="197"/>
      <c r="T18" s="197"/>
      <c r="U18" s="197"/>
      <c r="V18" s="197"/>
      <c r="W18" s="197"/>
      <c r="X18" s="197"/>
    </row>
    <row r="19" spans="1:24" x14ac:dyDescent="0.15">
      <c r="B19" s="203">
        <v>345</v>
      </c>
      <c r="C19" s="161" t="s">
        <v>145</v>
      </c>
      <c r="D19" s="198">
        <f>'16（長野）2004'!G41</f>
        <v>946</v>
      </c>
      <c r="E19" s="197"/>
      <c r="F19" s="197"/>
      <c r="G19" s="197"/>
      <c r="H19" s="197"/>
      <c r="I19" s="197"/>
      <c r="J19" s="197"/>
      <c r="K19" s="197"/>
      <c r="L19" s="197"/>
      <c r="M19" s="197"/>
      <c r="N19" s="197"/>
      <c r="O19" s="197"/>
      <c r="P19" s="197"/>
      <c r="Q19" s="197"/>
      <c r="R19" s="197"/>
      <c r="S19" s="197"/>
      <c r="T19" s="197"/>
      <c r="U19" s="197"/>
      <c r="V19" s="197"/>
      <c r="W19" s="197"/>
      <c r="X19" s="197"/>
    </row>
    <row r="20" spans="1:24" x14ac:dyDescent="0.15">
      <c r="B20" s="214">
        <v>346</v>
      </c>
      <c r="C20" s="215" t="s">
        <v>146</v>
      </c>
      <c r="D20" s="198">
        <f>'16（長野）2004'!G42</f>
        <v>146</v>
      </c>
      <c r="E20" s="197"/>
      <c r="F20" s="197"/>
      <c r="G20" s="197"/>
      <c r="H20" s="197"/>
      <c r="I20" s="197"/>
      <c r="J20" s="197"/>
      <c r="K20" s="197"/>
      <c r="L20" s="197"/>
      <c r="M20" s="197"/>
      <c r="N20" s="197"/>
      <c r="O20" s="197"/>
      <c r="P20" s="197"/>
      <c r="Q20" s="197"/>
      <c r="R20" s="197"/>
      <c r="S20" s="197"/>
      <c r="T20" s="197"/>
      <c r="U20" s="197"/>
      <c r="V20" s="197"/>
      <c r="W20" s="197"/>
      <c r="X20" s="197"/>
    </row>
    <row r="21" spans="1:24" x14ac:dyDescent="0.15">
      <c r="A21">
        <v>4000</v>
      </c>
      <c r="B21" s="172">
        <v>204</v>
      </c>
      <c r="C21" s="173" t="s">
        <v>116</v>
      </c>
      <c r="D21" s="197">
        <f>'16（長野）2004'!G12</f>
        <v>162</v>
      </c>
      <c r="E21" s="197">
        <f>'17（長野）2005'!G12</f>
        <v>157</v>
      </c>
      <c r="F21" s="197">
        <f>'18（長野）2006'!$G12</f>
        <v>157</v>
      </c>
      <c r="G21" s="197">
        <f>'19（長野）2007'!$G12</f>
        <v>155</v>
      </c>
      <c r="H21" s="197">
        <f>'20（長野）2008'!$G12</f>
        <v>156</v>
      </c>
      <c r="I21" s="197">
        <f>'21（長野）2009'!$G12</f>
        <v>157</v>
      </c>
      <c r="J21" s="197">
        <f>'22（長野）2010'!$G12</f>
        <v>159</v>
      </c>
      <c r="K21" s="197">
        <f>'23（長野）2011'!$G12</f>
        <v>159</v>
      </c>
      <c r="L21" s="197">
        <f>'24（長野）2012'!$G12</f>
        <v>158</v>
      </c>
      <c r="M21" s="197">
        <f>'25（長野）2013'!$G12</f>
        <v>156</v>
      </c>
      <c r="N21" s="197">
        <f>'26（長野）2014'!$G12</f>
        <v>155</v>
      </c>
      <c r="O21" s="197">
        <f>'27（長野）2015'!$G12</f>
        <v>153</v>
      </c>
      <c r="P21" s="197">
        <f>'28（長野）2016'!$G12</f>
        <v>152</v>
      </c>
      <c r="Q21" s="197">
        <f>'29（長野）2017'!$G12</f>
        <v>150</v>
      </c>
      <c r="R21" s="197">
        <f>'30（長野）2018'!$G12</f>
        <v>148</v>
      </c>
      <c r="S21" s="197">
        <f>'R1（長野）2019'!$G12</f>
        <v>146</v>
      </c>
      <c r="T21" s="197">
        <f>'R2（長野）2020'!$G12</f>
        <v>144</v>
      </c>
      <c r="U21" s="197">
        <f>'R3（長野）2021'!$G12</f>
        <v>141</v>
      </c>
      <c r="V21" s="197">
        <f>'R4（長野）2022'!$G12</f>
        <v>137</v>
      </c>
      <c r="W21" s="197">
        <f>'R5（長野）2023'!$G12</f>
        <v>138</v>
      </c>
      <c r="X21" s="197">
        <f>'R6（長野）2024'!$G12</f>
        <v>134</v>
      </c>
    </row>
    <row r="22" spans="1:24" x14ac:dyDescent="0.15">
      <c r="A22">
        <v>5000</v>
      </c>
      <c r="B22" s="63">
        <v>205</v>
      </c>
      <c r="C22" s="177" t="s">
        <v>117</v>
      </c>
      <c r="D22" s="197"/>
      <c r="E22" s="197">
        <f>'17（長野）2005'!G13</f>
        <v>1990</v>
      </c>
      <c r="F22" s="197">
        <f>'18（長野）2006'!$G13</f>
        <v>1980</v>
      </c>
      <c r="G22" s="197">
        <f>'19（長野）2007'!$G13</f>
        <v>1960</v>
      </c>
      <c r="H22" s="197">
        <f>'20（長野）2008'!$G13</f>
        <v>1970</v>
      </c>
      <c r="I22" s="197">
        <f>'21（長野）2009'!$G13</f>
        <v>1970</v>
      </c>
      <c r="J22" s="197">
        <f>'22（長野）2010'!$G13</f>
        <v>1980</v>
      </c>
      <c r="K22" s="197">
        <f>'23（長野）2011'!$G13</f>
        <v>1970</v>
      </c>
      <c r="L22" s="197">
        <f>'24（長野）2012'!$G13</f>
        <v>1970</v>
      </c>
      <c r="M22" s="197">
        <f>'25（長野）2013'!$G13</f>
        <v>1980</v>
      </c>
      <c r="N22" s="197">
        <f>'26（長野）2014'!$G13</f>
        <v>1990</v>
      </c>
      <c r="O22" s="197">
        <f>'27（長野）2015'!$G13</f>
        <v>1990</v>
      </c>
      <c r="P22" s="197">
        <f>'28（長野）2016'!$G13</f>
        <v>1980</v>
      </c>
      <c r="Q22" s="197">
        <f>'29（長野）2017'!$G13</f>
        <v>1970</v>
      </c>
      <c r="R22" s="197">
        <f>'30（長野）2018'!$G13</f>
        <v>1960</v>
      </c>
      <c r="S22" s="197">
        <f>'R1（長野）2019'!$G13</f>
        <v>1940</v>
      </c>
      <c r="T22" s="197">
        <f>'R2（長野）2020'!$G13</f>
        <v>1930</v>
      </c>
      <c r="U22" s="197">
        <f>'R3（長野）2021'!$G13</f>
        <v>1920</v>
      </c>
      <c r="V22" s="197">
        <f>'R4（長野）2022'!$G13</f>
        <v>1920</v>
      </c>
      <c r="W22" s="197">
        <f>'R5（長野）2023'!$G13</f>
        <v>1910</v>
      </c>
      <c r="X22" s="197">
        <f>'R6（長野）2024'!$G13</f>
        <v>1880</v>
      </c>
    </row>
    <row r="23" spans="1:24" x14ac:dyDescent="0.15">
      <c r="B23" s="216">
        <v>205</v>
      </c>
      <c r="C23" s="83" t="s">
        <v>117</v>
      </c>
      <c r="D23" s="198">
        <f>'16（長野）2004'!G13</f>
        <v>1880</v>
      </c>
      <c r="E23" s="197"/>
      <c r="F23" s="197"/>
      <c r="G23" s="197"/>
      <c r="H23" s="197"/>
      <c r="I23" s="197"/>
      <c r="J23" s="197"/>
      <c r="K23" s="197"/>
      <c r="L23" s="197"/>
      <c r="M23" s="197"/>
      <c r="N23" s="197"/>
      <c r="O23" s="197"/>
      <c r="P23" s="197"/>
      <c r="Q23" s="197"/>
      <c r="R23" s="197"/>
      <c r="S23" s="197"/>
      <c r="T23" s="197"/>
      <c r="U23" s="197"/>
      <c r="V23" s="197"/>
      <c r="W23" s="197"/>
      <c r="X23" s="197"/>
    </row>
    <row r="24" spans="1:24" x14ac:dyDescent="0.15">
      <c r="B24" s="216">
        <v>418</v>
      </c>
      <c r="C24" s="83" t="s">
        <v>175</v>
      </c>
      <c r="D24" s="198">
        <f>'16（長野）2004'!G71</f>
        <v>34</v>
      </c>
      <c r="E24" s="197"/>
      <c r="F24" s="197"/>
      <c r="G24" s="197"/>
      <c r="H24" s="197"/>
      <c r="I24" s="197"/>
      <c r="J24" s="197"/>
      <c r="K24" s="197"/>
      <c r="L24" s="197"/>
      <c r="M24" s="197"/>
      <c r="N24" s="197"/>
      <c r="O24" s="197"/>
      <c r="P24" s="197"/>
      <c r="Q24" s="197"/>
      <c r="R24" s="197"/>
      <c r="S24" s="197"/>
      <c r="T24" s="197"/>
      <c r="U24" s="197"/>
      <c r="V24" s="197"/>
      <c r="W24" s="197"/>
      <c r="X24" s="197"/>
    </row>
    <row r="25" spans="1:24" x14ac:dyDescent="0.15">
      <c r="B25" s="216">
        <v>419</v>
      </c>
      <c r="C25" s="83" t="s">
        <v>176</v>
      </c>
      <c r="D25" s="198">
        <f>'16（長野）2004'!G72</f>
        <v>93</v>
      </c>
      <c r="E25" s="197"/>
      <c r="F25" s="197"/>
      <c r="G25" s="197"/>
      <c r="H25" s="197"/>
      <c r="I25" s="197"/>
      <c r="J25" s="197"/>
      <c r="K25" s="197"/>
      <c r="L25" s="197"/>
      <c r="M25" s="197"/>
      <c r="N25" s="197"/>
      <c r="O25" s="197"/>
      <c r="P25" s="197"/>
      <c r="Q25" s="197"/>
      <c r="R25" s="197"/>
      <c r="S25" s="197"/>
      <c r="T25" s="197"/>
      <c r="U25" s="197"/>
      <c r="V25" s="197"/>
      <c r="W25" s="197"/>
      <c r="X25" s="197"/>
    </row>
    <row r="26" spans="1:24" x14ac:dyDescent="0.15">
      <c r="A26">
        <v>6000</v>
      </c>
      <c r="B26" s="71">
        <v>206</v>
      </c>
      <c r="C26" s="72" t="s">
        <v>118</v>
      </c>
      <c r="D26" s="197">
        <f>'16（長野）2004'!G14</f>
        <v>226</v>
      </c>
      <c r="E26" s="197">
        <f>'17（長野）2005'!G14</f>
        <v>225</v>
      </c>
      <c r="F26" s="197">
        <f>'18（長野）2006'!$G14</f>
        <v>228</v>
      </c>
      <c r="G26" s="197">
        <f>'19（長野）2007'!$G14</f>
        <v>230</v>
      </c>
      <c r="H26" s="197">
        <f>'20（長野）2008'!$G14</f>
        <v>233</v>
      </c>
      <c r="I26" s="197">
        <f>'21（長野）2009'!$G14</f>
        <v>234</v>
      </c>
      <c r="J26" s="197">
        <f>'22（長野）2010'!$G14</f>
        <v>236</v>
      </c>
      <c r="K26" s="197">
        <f>'23（長野）2011'!$G14</f>
        <v>236</v>
      </c>
      <c r="L26" s="197">
        <f>'24（長野）2012'!$G14</f>
        <v>235</v>
      </c>
      <c r="M26" s="197">
        <f>'25（長野）2013'!$G14</f>
        <v>232</v>
      </c>
      <c r="N26" s="197">
        <f>'26（長野）2014'!$G14</f>
        <v>230</v>
      </c>
      <c r="O26" s="197">
        <f>'27（長野）2015'!$G14</f>
        <v>227</v>
      </c>
      <c r="P26" s="197">
        <f>'28（長野）2016'!$G14</f>
        <v>224</v>
      </c>
      <c r="Q26" s="197">
        <f>'29（長野）2017'!$G14</f>
        <v>221</v>
      </c>
      <c r="R26" s="197">
        <f>'30（長野）2018'!$G14</f>
        <v>219</v>
      </c>
      <c r="S26" s="197">
        <f>'R1（長野）2019'!$G14</f>
        <v>216</v>
      </c>
      <c r="T26" s="197">
        <f>'R2（長野）2020'!$G14</f>
        <v>213</v>
      </c>
      <c r="U26" s="197">
        <f>'R3（長野）2021'!$G14</f>
        <v>211</v>
      </c>
      <c r="V26" s="197">
        <f>'R4（長野）2022'!$G14</f>
        <v>208</v>
      </c>
      <c r="W26" s="197">
        <f>'R5（長野）2023'!$G14</f>
        <v>208</v>
      </c>
      <c r="X26" s="197">
        <f>'R6（長野）2024'!$G14</f>
        <v>208</v>
      </c>
    </row>
    <row r="27" spans="1:24" x14ac:dyDescent="0.15">
      <c r="A27">
        <v>7000</v>
      </c>
      <c r="B27" s="71">
        <v>207</v>
      </c>
      <c r="C27" s="72" t="s">
        <v>119</v>
      </c>
      <c r="D27" s="197">
        <f>'16（長野）2004'!G15</f>
        <v>1570</v>
      </c>
      <c r="E27" s="197">
        <f>'17（長野）2005'!G15</f>
        <v>1560</v>
      </c>
      <c r="F27" s="197">
        <f>'18（長野）2006'!$G15</f>
        <v>1560</v>
      </c>
      <c r="G27" s="197">
        <f>'19（長野）2007'!$G15</f>
        <v>1560</v>
      </c>
      <c r="H27" s="197">
        <f>'20（長野）2008'!$G15</f>
        <v>1550</v>
      </c>
      <c r="I27" s="197">
        <f>'21（長野）2009'!$G15</f>
        <v>1550</v>
      </c>
      <c r="J27" s="197">
        <f>'22（長野）2010'!$G15</f>
        <v>1540</v>
      </c>
      <c r="K27" s="197">
        <f>'23（長野）2011'!$G15</f>
        <v>1540</v>
      </c>
      <c r="L27" s="197">
        <f>'24（長野）2012'!$G15</f>
        <v>1530</v>
      </c>
      <c r="M27" s="197">
        <f>'25（長野）2013'!$G15</f>
        <v>1530</v>
      </c>
      <c r="N27" s="197">
        <f>'26（長野）2014'!$G15</f>
        <v>1510</v>
      </c>
      <c r="O27" s="197">
        <f>'27（長野）2015'!$G15</f>
        <v>1500</v>
      </c>
      <c r="P27" s="197">
        <f>'28（長野）2016'!$G15</f>
        <v>1480</v>
      </c>
      <c r="Q27" s="197">
        <f>'29（長野）2017'!$G15</f>
        <v>1470</v>
      </c>
      <c r="R27" s="197">
        <f>'30（長野）2018'!$G15</f>
        <v>1480</v>
      </c>
      <c r="S27" s="197">
        <f>'R1（長野）2019'!$G15</f>
        <v>1490</v>
      </c>
      <c r="T27" s="197">
        <f>'R2（長野）2020'!$G15</f>
        <v>1490</v>
      </c>
      <c r="U27" s="197">
        <f>'R3（長野）2021'!$G15</f>
        <v>1480</v>
      </c>
      <c r="V27" s="197">
        <f>'R4（長野）2022'!$G15</f>
        <v>1480</v>
      </c>
      <c r="W27" s="197">
        <f>'R5（長野）2023'!$G15</f>
        <v>1480</v>
      </c>
      <c r="X27" s="197">
        <f>'R6（長野）2024'!$G15</f>
        <v>1480</v>
      </c>
    </row>
    <row r="28" spans="1:24" x14ac:dyDescent="0.15">
      <c r="A28">
        <v>8000</v>
      </c>
      <c r="B28" s="71">
        <v>208</v>
      </c>
      <c r="C28" s="72" t="s">
        <v>120</v>
      </c>
      <c r="D28" s="197">
        <f>'16（長野）2004'!G16</f>
        <v>1730</v>
      </c>
      <c r="E28" s="197">
        <f>'17（長野）2005'!G16</f>
        <v>1720</v>
      </c>
      <c r="F28" s="197">
        <f>'18（長野）2006'!$G16</f>
        <v>1700</v>
      </c>
      <c r="G28" s="197">
        <f>'19（長野）2007'!$G16</f>
        <v>1700</v>
      </c>
      <c r="H28" s="197">
        <f>'20（長野）2008'!$G16</f>
        <v>1700</v>
      </c>
      <c r="I28" s="197">
        <f>'21（長野）2009'!$G16</f>
        <v>1700</v>
      </c>
      <c r="J28" s="197">
        <f>'22（長野）2010'!$G16</f>
        <v>1710</v>
      </c>
      <c r="K28" s="197">
        <f>'23（長野）2011'!$G16</f>
        <v>1730</v>
      </c>
      <c r="L28" s="197">
        <f>'24（長野）2012'!$G16</f>
        <v>1740</v>
      </c>
      <c r="M28" s="197">
        <f>'25（長野）2013'!$G16</f>
        <v>1750</v>
      </c>
      <c r="N28" s="197">
        <f>'26（長野）2014'!$G16</f>
        <v>1730</v>
      </c>
      <c r="O28" s="197">
        <f>'27（長野）2015'!$G16</f>
        <v>1710</v>
      </c>
      <c r="P28" s="197">
        <f>'28（長野）2016'!$G16</f>
        <v>1700</v>
      </c>
      <c r="Q28" s="197">
        <f>'29（長野）2017'!$G16</f>
        <v>1700</v>
      </c>
      <c r="R28" s="197">
        <f>'30（長野）2018'!$G16</f>
        <v>1680</v>
      </c>
      <c r="S28" s="197">
        <f>'R1（長野）2019'!$G16</f>
        <v>1650</v>
      </c>
      <c r="T28" s="197">
        <f>'R2（長野）2020'!$G16</f>
        <v>1610</v>
      </c>
      <c r="U28" s="197">
        <f>'R3（長野）2021'!$G16</f>
        <v>1610</v>
      </c>
      <c r="V28" s="197">
        <f>'R4（長野）2022'!$G16</f>
        <v>1590</v>
      </c>
      <c r="W28" s="197">
        <f>'R5（長野）2023'!$G16</f>
        <v>1570</v>
      </c>
      <c r="X28" s="197">
        <f>'R6（長野）2024'!$G16</f>
        <v>1580</v>
      </c>
    </row>
    <row r="29" spans="1:24" x14ac:dyDescent="0.15">
      <c r="A29">
        <v>9000</v>
      </c>
      <c r="B29" s="63">
        <v>209</v>
      </c>
      <c r="C29" s="177" t="s">
        <v>121</v>
      </c>
      <c r="D29" s="197"/>
      <c r="E29" s="197">
        <f>'17（長野）2005'!G17</f>
        <v>1720</v>
      </c>
      <c r="F29" s="197">
        <f>'18（長野）2006'!$G17</f>
        <v>1720</v>
      </c>
      <c r="G29" s="197">
        <f>'19（長野）2007'!$G17</f>
        <v>1710</v>
      </c>
      <c r="H29" s="197">
        <f>'20（長野）2008'!$G17</f>
        <v>1720</v>
      </c>
      <c r="I29" s="197">
        <f>'21（長野）2009'!$G17</f>
        <v>1720</v>
      </c>
      <c r="J29" s="197">
        <f>'22（長野）2010'!$G17</f>
        <v>1730</v>
      </c>
      <c r="K29" s="197">
        <f>'23（長野）2011'!$G17</f>
        <v>1730</v>
      </c>
      <c r="L29" s="197">
        <f>'24（長野）2012'!$G17</f>
        <v>1750</v>
      </c>
      <c r="M29" s="197">
        <f>'25（長野）2013'!$G17</f>
        <v>1770</v>
      </c>
      <c r="N29" s="197">
        <f>'26（長野）2014'!$G17</f>
        <v>1790</v>
      </c>
      <c r="O29" s="197">
        <f>'27（長野）2015'!$G17</f>
        <v>1790</v>
      </c>
      <c r="P29" s="197">
        <f>'28（長野）2016'!$G17</f>
        <v>1790</v>
      </c>
      <c r="Q29" s="197">
        <f>'29（長野）2017'!$G17</f>
        <v>1790</v>
      </c>
      <c r="R29" s="197">
        <f>'30（長野）2018'!$G17</f>
        <v>1780</v>
      </c>
      <c r="S29" s="197">
        <f>'R1（長野）2019'!$G17</f>
        <v>1770</v>
      </c>
      <c r="T29" s="197">
        <f>'R2（長野）2020'!$G17</f>
        <v>1760</v>
      </c>
      <c r="U29" s="197">
        <f>'R3（長野）2021'!$G17</f>
        <v>1750</v>
      </c>
      <c r="V29" s="197">
        <f>'R4（長野）2022'!$G17</f>
        <v>1750</v>
      </c>
      <c r="W29" s="197">
        <f>'R5（長野）2023'!$G17</f>
        <v>1740</v>
      </c>
      <c r="X29" s="197">
        <f>'R6（長野）2024'!$G17</f>
        <v>1740</v>
      </c>
    </row>
    <row r="30" spans="1:24" x14ac:dyDescent="0.15">
      <c r="B30" s="168">
        <v>209</v>
      </c>
      <c r="C30" s="81" t="s">
        <v>121</v>
      </c>
      <c r="D30" s="198">
        <f>'16（長野）2004'!G17</f>
        <v>1490</v>
      </c>
      <c r="E30" s="197"/>
      <c r="F30" s="197"/>
      <c r="G30" s="197"/>
      <c r="H30" s="197"/>
      <c r="I30" s="197"/>
      <c r="J30" s="197"/>
      <c r="K30" s="197"/>
      <c r="L30" s="197"/>
      <c r="M30" s="197"/>
      <c r="N30" s="197"/>
      <c r="O30" s="197"/>
      <c r="P30" s="197"/>
      <c r="Q30" s="197"/>
      <c r="R30" s="197"/>
      <c r="S30" s="197"/>
      <c r="T30" s="197"/>
      <c r="U30" s="197"/>
      <c r="V30" s="197"/>
      <c r="W30" s="197"/>
      <c r="X30" s="197"/>
    </row>
    <row r="31" spans="1:24" x14ac:dyDescent="0.15">
      <c r="B31" s="168">
        <v>381</v>
      </c>
      <c r="C31" s="81" t="s">
        <v>152</v>
      </c>
      <c r="D31" s="198">
        <f>'16（長野）2004'!G48</f>
        <v>185</v>
      </c>
      <c r="E31" s="197"/>
      <c r="F31" s="197"/>
      <c r="G31" s="197"/>
      <c r="H31" s="197"/>
      <c r="I31" s="197"/>
      <c r="J31" s="197"/>
      <c r="K31" s="197"/>
      <c r="L31" s="197"/>
      <c r="M31" s="197"/>
      <c r="N31" s="197"/>
      <c r="O31" s="197"/>
      <c r="P31" s="197"/>
      <c r="Q31" s="197"/>
      <c r="R31" s="197"/>
      <c r="S31" s="197"/>
      <c r="T31" s="197"/>
      <c r="U31" s="197"/>
      <c r="V31" s="197"/>
      <c r="W31" s="197"/>
      <c r="X31" s="197"/>
    </row>
    <row r="32" spans="1:24" x14ac:dyDescent="0.15">
      <c r="B32" s="169">
        <v>387</v>
      </c>
      <c r="C32" s="170" t="s">
        <v>158</v>
      </c>
      <c r="D32" s="198">
        <f>'16（長野）2004'!G54</f>
        <v>61</v>
      </c>
      <c r="E32" s="197"/>
      <c r="F32" s="197"/>
      <c r="G32" s="197"/>
      <c r="H32" s="197"/>
      <c r="I32" s="197"/>
      <c r="J32" s="197"/>
      <c r="K32" s="197"/>
      <c r="L32" s="197"/>
      <c r="M32" s="197"/>
      <c r="N32" s="197"/>
      <c r="O32" s="197"/>
      <c r="P32" s="197"/>
      <c r="Q32" s="197"/>
      <c r="R32" s="197"/>
      <c r="S32" s="197"/>
      <c r="T32" s="197"/>
      <c r="U32" s="197"/>
      <c r="V32" s="197"/>
      <c r="W32" s="197"/>
      <c r="X32" s="197"/>
    </row>
    <row r="33" spans="1:24" x14ac:dyDescent="0.15">
      <c r="A33">
        <v>10000</v>
      </c>
      <c r="B33" s="71">
        <v>210</v>
      </c>
      <c r="C33" s="72" t="s">
        <v>122</v>
      </c>
      <c r="D33" s="197">
        <f>'16（長野）2004'!G18</f>
        <v>475</v>
      </c>
      <c r="E33" s="197">
        <f>'17（長野）2005'!G18</f>
        <v>472</v>
      </c>
      <c r="F33" s="197">
        <f>'18（長野）2006'!$G18</f>
        <v>471</v>
      </c>
      <c r="G33" s="197">
        <f>'19（長野）2007'!$G18</f>
        <v>466</v>
      </c>
      <c r="H33" s="197">
        <f>'20（長野）2008'!$G18</f>
        <v>468</v>
      </c>
      <c r="I33" s="197">
        <f>'21（長野）2009'!$G18</f>
        <v>465</v>
      </c>
      <c r="J33" s="197">
        <f>'22（長野）2010'!$G18</f>
        <v>473</v>
      </c>
      <c r="K33" s="197">
        <f>'23（長野）2011'!$G18</f>
        <v>474</v>
      </c>
      <c r="L33" s="197">
        <f>'24（長野）2012'!$G18</f>
        <v>478</v>
      </c>
      <c r="M33" s="197">
        <f>'25（長野）2013'!$G18</f>
        <v>479</v>
      </c>
      <c r="N33" s="197">
        <f>'26（長野）2014'!$G18</f>
        <v>479</v>
      </c>
      <c r="O33" s="197">
        <f>'27（長野）2015'!$G18</f>
        <v>478</v>
      </c>
      <c r="P33" s="197">
        <f>'28（長野）2016'!$G18</f>
        <v>476</v>
      </c>
      <c r="Q33" s="197">
        <f>'29（長野）2017'!$G18</f>
        <v>472</v>
      </c>
      <c r="R33" s="197">
        <f>'30（長野）2018'!$G18</f>
        <v>464</v>
      </c>
      <c r="S33" s="197">
        <f>'R1（長野）2019'!$G18</f>
        <v>456</v>
      </c>
      <c r="T33" s="197">
        <f>'R2（長野）2020'!$G18</f>
        <v>452</v>
      </c>
      <c r="U33" s="197">
        <f>'R3（長野）2021'!$G18</f>
        <v>450</v>
      </c>
      <c r="V33" s="197">
        <f>'R4（長野）2022'!$G18</f>
        <v>448</v>
      </c>
      <c r="W33" s="197">
        <f>'R5（長野）2023'!$G18</f>
        <v>446</v>
      </c>
      <c r="X33" s="197">
        <f>'R6（長野）2024'!$G18</f>
        <v>444</v>
      </c>
    </row>
    <row r="34" spans="1:24" x14ac:dyDescent="0.15">
      <c r="A34">
        <v>11000</v>
      </c>
      <c r="B34" s="63">
        <v>211</v>
      </c>
      <c r="C34" s="177" t="s">
        <v>123</v>
      </c>
      <c r="D34" s="197"/>
      <c r="E34" s="197">
        <f>'17（長野）2005'!G19</f>
        <v>2500</v>
      </c>
      <c r="F34" s="197">
        <f>'18（長野）2006'!$G19</f>
        <v>2500</v>
      </c>
      <c r="G34" s="197">
        <f>'19（長野）2007'!$G19</f>
        <v>2460</v>
      </c>
      <c r="H34" s="197">
        <f>'20（長野）2008'!$G19</f>
        <v>2460</v>
      </c>
      <c r="I34" s="197">
        <f>'21（長野）2009'!$G19</f>
        <v>2460</v>
      </c>
      <c r="J34" s="197">
        <f>'22（長野）2010'!$G19</f>
        <v>2460</v>
      </c>
      <c r="K34" s="197">
        <f>'23（長野）2011'!$G19</f>
        <v>2450</v>
      </c>
      <c r="L34" s="197">
        <f>'24（長野）2012'!$G19</f>
        <v>2440</v>
      </c>
      <c r="M34" s="197">
        <f>'25（長野）2013'!$G19</f>
        <v>2440</v>
      </c>
      <c r="N34" s="197">
        <f>'26（長野）2014'!$G19</f>
        <v>2420</v>
      </c>
      <c r="O34" s="197">
        <f>'27（長野）2015'!$G19</f>
        <v>2400</v>
      </c>
      <c r="P34" s="197">
        <f>'28（長野）2016'!$G19</f>
        <v>2390</v>
      </c>
      <c r="Q34" s="197">
        <f>'29（長野）2017'!$G19</f>
        <v>2380</v>
      </c>
      <c r="R34" s="197">
        <f>'30（長野）2018'!$G19</f>
        <v>2370</v>
      </c>
      <c r="S34" s="197">
        <f>'R1（長野）2019'!$G19</f>
        <v>2360</v>
      </c>
      <c r="T34" s="197">
        <f>'R2（長野）2020'!$G19</f>
        <v>2350</v>
      </c>
      <c r="U34" s="197">
        <f>'R3（長野）2021'!$G19</f>
        <v>2360</v>
      </c>
      <c r="V34" s="197">
        <f>'R4（長野）2022'!$G19</f>
        <v>2360</v>
      </c>
      <c r="W34" s="197">
        <f>'R5（長野）2023'!$G19</f>
        <v>2310</v>
      </c>
      <c r="X34" s="197">
        <f>'R6（長野）2024'!$G19</f>
        <v>2310</v>
      </c>
    </row>
    <row r="35" spans="1:24" x14ac:dyDescent="0.15">
      <c r="B35" s="217">
        <v>211</v>
      </c>
      <c r="C35" s="140" t="s">
        <v>123</v>
      </c>
      <c r="D35" s="198">
        <f>'16（長野）2004'!G19</f>
        <v>2090</v>
      </c>
      <c r="E35" s="197"/>
      <c r="F35" s="197"/>
      <c r="G35" s="197"/>
      <c r="H35" s="197"/>
      <c r="I35" s="197"/>
      <c r="J35" s="197"/>
      <c r="K35" s="197"/>
      <c r="L35" s="197"/>
      <c r="M35" s="197"/>
      <c r="N35" s="197"/>
      <c r="O35" s="197"/>
      <c r="P35" s="197"/>
      <c r="Q35" s="197"/>
      <c r="R35" s="197"/>
      <c r="S35" s="197"/>
      <c r="T35" s="197"/>
      <c r="U35" s="197"/>
      <c r="V35" s="197"/>
      <c r="W35" s="197"/>
      <c r="X35" s="197"/>
    </row>
    <row r="36" spans="1:24" x14ac:dyDescent="0.15">
      <c r="B36" s="218">
        <v>601</v>
      </c>
      <c r="C36" s="219" t="s">
        <v>222</v>
      </c>
      <c r="D36" s="198">
        <f>'16（長野）2004'!G118</f>
        <v>417</v>
      </c>
      <c r="E36" s="197"/>
      <c r="F36" s="197"/>
      <c r="G36" s="197"/>
      <c r="H36" s="197"/>
      <c r="I36" s="197"/>
      <c r="J36" s="197"/>
      <c r="K36" s="197"/>
      <c r="L36" s="197"/>
      <c r="M36" s="197"/>
      <c r="N36" s="197"/>
      <c r="O36" s="197"/>
      <c r="P36" s="197"/>
      <c r="Q36" s="197"/>
      <c r="R36" s="197"/>
      <c r="S36" s="197"/>
      <c r="T36" s="197"/>
      <c r="U36" s="197"/>
      <c r="V36" s="197"/>
      <c r="W36" s="197"/>
      <c r="X36" s="197"/>
    </row>
    <row r="37" spans="1:24" x14ac:dyDescent="0.15">
      <c r="A37">
        <v>12000</v>
      </c>
      <c r="B37" s="195">
        <v>212</v>
      </c>
      <c r="C37" s="177" t="s">
        <v>124</v>
      </c>
      <c r="D37" s="197"/>
      <c r="E37" s="197">
        <f>'17（長野）2005'!G20</f>
        <v>370</v>
      </c>
      <c r="F37" s="197">
        <f>'18（長野）2006'!$G20</f>
        <v>368</v>
      </c>
      <c r="G37" s="197">
        <f>'19（長野）2007'!$G20</f>
        <v>360</v>
      </c>
      <c r="H37" s="197">
        <f>'20（長野）2008'!$G20</f>
        <v>360</v>
      </c>
      <c r="I37" s="197">
        <f>'21（長野）2009'!$G20</f>
        <v>361</v>
      </c>
      <c r="J37" s="197">
        <f>'22（長野）2010'!$G20</f>
        <v>360</v>
      </c>
      <c r="K37" s="197">
        <f>'23（長野）2011'!$G20</f>
        <v>358</v>
      </c>
      <c r="L37" s="197">
        <f>'24（長野）2012'!$G20</f>
        <v>357</v>
      </c>
      <c r="M37" s="197">
        <f>'25（長野）2013'!$G20</f>
        <v>358</v>
      </c>
      <c r="N37" s="197">
        <f>'26（長野）2014'!$G20</f>
        <v>358</v>
      </c>
      <c r="O37" s="197">
        <f>'27（長野）2015'!$G20</f>
        <v>358</v>
      </c>
      <c r="P37" s="197">
        <f>'28（長野）2016'!$G20</f>
        <v>355</v>
      </c>
      <c r="Q37" s="197">
        <f>'29（長野）2017'!$G20</f>
        <v>357</v>
      </c>
      <c r="R37" s="197">
        <f>'30（長野）2018'!$G20</f>
        <v>354</v>
      </c>
      <c r="S37" s="197">
        <f>'R1（長野）2019'!$G20</f>
        <v>354</v>
      </c>
      <c r="T37" s="197">
        <f>'R2（長野）2020'!$G20</f>
        <v>353</v>
      </c>
      <c r="U37" s="197">
        <f>'R3（長野）2021'!$G20</f>
        <v>353</v>
      </c>
      <c r="V37" s="197">
        <f>'R4（長野）2022'!$G20</f>
        <v>350</v>
      </c>
      <c r="W37" s="197">
        <f>'R5（長野）2023'!$G20</f>
        <v>354</v>
      </c>
      <c r="X37" s="197">
        <f>'R6（長野）2024'!$G20</f>
        <v>357</v>
      </c>
    </row>
    <row r="38" spans="1:24" x14ac:dyDescent="0.15">
      <c r="B38" s="220">
        <v>212</v>
      </c>
      <c r="C38" s="157" t="s">
        <v>124</v>
      </c>
      <c r="D38" s="198">
        <f>'16（長野）2004'!G20</f>
        <v>234</v>
      </c>
      <c r="E38" s="197"/>
      <c r="F38" s="197"/>
      <c r="G38" s="197"/>
      <c r="H38" s="197"/>
      <c r="I38" s="197"/>
      <c r="J38" s="197"/>
      <c r="K38" s="197"/>
      <c r="L38" s="197"/>
      <c r="M38" s="197"/>
      <c r="N38" s="197"/>
      <c r="O38" s="197"/>
      <c r="P38" s="197"/>
      <c r="Q38" s="197"/>
      <c r="R38" s="197"/>
      <c r="S38" s="197"/>
      <c r="T38" s="197"/>
      <c r="U38" s="197"/>
      <c r="V38" s="197"/>
      <c r="W38" s="197"/>
      <c r="X38" s="197"/>
    </row>
    <row r="39" spans="1:24" x14ac:dyDescent="0.15">
      <c r="B39" s="220">
        <v>483</v>
      </c>
      <c r="C39" s="157" t="s">
        <v>206</v>
      </c>
      <c r="D39" s="198">
        <f>'16（長野）2004'!G102</f>
        <v>87</v>
      </c>
      <c r="E39" s="197"/>
      <c r="F39" s="197"/>
      <c r="G39" s="197"/>
      <c r="H39" s="197"/>
      <c r="I39" s="197"/>
      <c r="J39" s="197"/>
      <c r="K39" s="197"/>
      <c r="L39" s="197"/>
      <c r="M39" s="197"/>
      <c r="N39" s="197"/>
      <c r="O39" s="197"/>
      <c r="P39" s="197"/>
      <c r="Q39" s="197"/>
      <c r="R39" s="197"/>
      <c r="S39" s="197"/>
      <c r="T39" s="197"/>
      <c r="U39" s="197"/>
      <c r="V39" s="197"/>
      <c r="W39" s="197"/>
      <c r="X39" s="197"/>
    </row>
    <row r="40" spans="1:24" x14ac:dyDescent="0.15">
      <c r="B40" s="221">
        <v>484</v>
      </c>
      <c r="C40" s="222" t="s">
        <v>207</v>
      </c>
      <c r="D40" s="198">
        <f>'16（長野）2004'!G103</f>
        <v>51</v>
      </c>
      <c r="E40" s="197"/>
      <c r="F40" s="197"/>
      <c r="G40" s="197"/>
      <c r="H40" s="197"/>
      <c r="I40" s="197"/>
      <c r="J40" s="197"/>
      <c r="K40" s="197"/>
      <c r="L40" s="197"/>
      <c r="M40" s="197"/>
      <c r="N40" s="197"/>
      <c r="O40" s="197"/>
      <c r="P40" s="197"/>
      <c r="Q40" s="197"/>
      <c r="R40" s="197"/>
      <c r="S40" s="197"/>
      <c r="T40" s="197"/>
      <c r="U40" s="197"/>
      <c r="V40" s="197"/>
      <c r="W40" s="197"/>
      <c r="X40" s="197"/>
    </row>
    <row r="41" spans="1:24" x14ac:dyDescent="0.15">
      <c r="A41">
        <v>13000</v>
      </c>
      <c r="B41" s="71">
        <v>213</v>
      </c>
      <c r="C41" s="72" t="s">
        <v>125</v>
      </c>
      <c r="D41" s="197">
        <f>'16（長野）2004'!G21</f>
        <v>1660</v>
      </c>
      <c r="E41" s="197">
        <f>'17（長野）2005'!G21</f>
        <v>1640</v>
      </c>
      <c r="F41" s="197">
        <f>'18（長野）2006'!$G21</f>
        <v>1630</v>
      </c>
      <c r="G41" s="197">
        <f>'19（長野）2007'!$G21</f>
        <v>1600</v>
      </c>
      <c r="H41" s="197">
        <f>'20（長野）2008'!$G21</f>
        <v>1600</v>
      </c>
      <c r="I41" s="197">
        <f>'21（長野）2009'!$G21</f>
        <v>1600</v>
      </c>
      <c r="J41" s="197">
        <f>'22（長野）2010'!$G21</f>
        <v>1600</v>
      </c>
      <c r="K41" s="197">
        <f>'23（長野）2011'!$G21</f>
        <v>1590</v>
      </c>
      <c r="L41" s="197">
        <f>'24（長野）2012'!$G21</f>
        <v>1570</v>
      </c>
      <c r="M41" s="197">
        <f>'25（長野）2013'!$G21</f>
        <v>1570</v>
      </c>
      <c r="N41" s="197">
        <f>'26（長野）2014'!$G21</f>
        <v>1560</v>
      </c>
      <c r="O41" s="197">
        <f>'27（長野）2015'!$G21</f>
        <v>1550</v>
      </c>
      <c r="P41" s="197">
        <f>'28（長野）2016'!$G21</f>
        <v>1540</v>
      </c>
      <c r="Q41" s="197">
        <f>'29（長野）2017'!$G21</f>
        <v>1520</v>
      </c>
      <c r="R41" s="197">
        <f>'30（長野）2018'!$G21</f>
        <v>1510</v>
      </c>
      <c r="S41" s="197">
        <f>'R1（長野）2019'!$G21</f>
        <v>1500</v>
      </c>
      <c r="T41" s="197">
        <f>'R2（長野）2020'!$G21</f>
        <v>1500</v>
      </c>
      <c r="U41" s="197">
        <f>'R3（長野）2021'!$G21</f>
        <v>1490</v>
      </c>
      <c r="V41" s="197">
        <f>'R4（長野）2022'!$G21</f>
        <v>1490</v>
      </c>
      <c r="W41" s="197">
        <f>'R5（長野）2023'!$G21</f>
        <v>1490</v>
      </c>
      <c r="X41" s="197">
        <f>'R6（長野）2024'!$G21</f>
        <v>1470</v>
      </c>
    </row>
    <row r="42" spans="1:24" x14ac:dyDescent="0.15">
      <c r="A42">
        <v>14000</v>
      </c>
      <c r="B42" s="71">
        <v>214</v>
      </c>
      <c r="C42" s="72" t="s">
        <v>126</v>
      </c>
      <c r="D42" s="197">
        <f>'16（長野）2004'!G22</f>
        <v>1030</v>
      </c>
      <c r="E42" s="197">
        <f>'17（長野）2005'!G22</f>
        <v>1020</v>
      </c>
      <c r="F42" s="197">
        <f>'18（長野）2006'!$G22</f>
        <v>1040</v>
      </c>
      <c r="G42" s="197">
        <f>'19（長野）2007'!$G22</f>
        <v>1050</v>
      </c>
      <c r="H42" s="197">
        <f>'20（長野）2008'!$G22</f>
        <v>1070</v>
      </c>
      <c r="I42" s="197">
        <f>'21（長野）2009'!$G22</f>
        <v>1070</v>
      </c>
      <c r="J42" s="197">
        <f>'22（長野）2010'!$G22</f>
        <v>1080</v>
      </c>
      <c r="K42" s="197">
        <f>'23（長野）2011'!$G22</f>
        <v>1080</v>
      </c>
      <c r="L42" s="197">
        <f>'24（長野）2012'!$G22</f>
        <v>1070</v>
      </c>
      <c r="M42" s="197">
        <f>'25（長野）2013'!$G22</f>
        <v>1070</v>
      </c>
      <c r="N42" s="197">
        <f>'26（長野）2014'!$G22</f>
        <v>1070</v>
      </c>
      <c r="O42" s="197">
        <f>'27（長野）2015'!$G22</f>
        <v>1060</v>
      </c>
      <c r="P42" s="197">
        <f>'28（長野）2016'!$G22</f>
        <v>1060</v>
      </c>
      <c r="Q42" s="197">
        <f>'29（長野）2017'!$G22</f>
        <v>1050</v>
      </c>
      <c r="R42" s="197">
        <f>'30（長野）2018'!$G22</f>
        <v>1040</v>
      </c>
      <c r="S42" s="197">
        <f>'R1（長野）2019'!$G22</f>
        <v>1010</v>
      </c>
      <c r="T42" s="197">
        <f>'R2（長野）2020'!$G22</f>
        <v>985</v>
      </c>
      <c r="U42" s="197">
        <f>'R3（長野）2021'!$G22</f>
        <v>987</v>
      </c>
      <c r="V42" s="197">
        <f>'R4（長野）2022'!$G22</f>
        <v>984</v>
      </c>
      <c r="W42" s="197">
        <f>'R5（長野）2023'!$G22</f>
        <v>981</v>
      </c>
      <c r="X42" s="197">
        <f>'R6（長野）2024'!$G22</f>
        <v>980</v>
      </c>
    </row>
    <row r="43" spans="1:24" x14ac:dyDescent="0.15">
      <c r="A43">
        <v>15000</v>
      </c>
      <c r="B43" s="63">
        <v>215</v>
      </c>
      <c r="C43" s="177" t="s">
        <v>127</v>
      </c>
      <c r="D43" s="197"/>
      <c r="E43" s="197">
        <f>'17（長野）2005'!G23</f>
        <v>1950</v>
      </c>
      <c r="F43" s="197">
        <f>'18（長野）2006'!$G23</f>
        <v>1950</v>
      </c>
      <c r="G43" s="197">
        <f>'19（長野）2007'!$G23</f>
        <v>1950</v>
      </c>
      <c r="H43" s="197">
        <f>'20（長野）2008'!$G23</f>
        <v>1950</v>
      </c>
      <c r="I43" s="197">
        <f>'21（長野）2009'!$G23</f>
        <v>1960</v>
      </c>
      <c r="J43" s="197">
        <f>'22（長野）2010'!$G23</f>
        <v>1960</v>
      </c>
      <c r="K43" s="197">
        <f>'23（長野）2011'!$G23</f>
        <v>1950</v>
      </c>
      <c r="L43" s="197">
        <f>'24（長野）2012'!$G23</f>
        <v>1960</v>
      </c>
      <c r="M43" s="197">
        <f>'25（長野）2013'!$G23</f>
        <v>1960</v>
      </c>
      <c r="N43" s="197">
        <f>'26（長野）2014'!$G23</f>
        <v>1960</v>
      </c>
      <c r="O43" s="197">
        <f>'27（長野）2015'!$G23</f>
        <v>1960</v>
      </c>
      <c r="P43" s="197">
        <f>'28（長野）2016'!$G23</f>
        <v>1950</v>
      </c>
      <c r="Q43" s="197">
        <f>'29（長野）2017'!$G23</f>
        <v>1950</v>
      </c>
      <c r="R43" s="197">
        <f>'30（長野）2018'!$G23</f>
        <v>1950</v>
      </c>
      <c r="S43" s="197">
        <f>'R1（長野）2019'!$G23</f>
        <v>1950</v>
      </c>
      <c r="T43" s="197">
        <f>'R2（長野）2020'!$G23</f>
        <v>1950</v>
      </c>
      <c r="U43" s="197">
        <f>'R3（長野）2021'!$G23</f>
        <v>1950</v>
      </c>
      <c r="V43" s="197">
        <f>'R4（長野）2022'!$G23</f>
        <v>1960</v>
      </c>
      <c r="W43" s="197">
        <f>'R5（長野）2023'!$G23</f>
        <v>1960</v>
      </c>
      <c r="X43" s="197">
        <f>'R6（長野）2024'!$G23</f>
        <v>1970</v>
      </c>
    </row>
    <row r="44" spans="1:24" x14ac:dyDescent="0.15">
      <c r="B44" s="223">
        <v>215</v>
      </c>
      <c r="C44" s="142" t="s">
        <v>127</v>
      </c>
      <c r="D44" s="198">
        <f>'16（長野）2004'!G23</f>
        <v>1940</v>
      </c>
      <c r="E44" s="197"/>
      <c r="F44" s="197"/>
      <c r="G44" s="197"/>
      <c r="H44" s="197"/>
      <c r="I44" s="197"/>
      <c r="J44" s="197"/>
      <c r="K44" s="197"/>
      <c r="L44" s="197"/>
      <c r="M44" s="197"/>
      <c r="N44" s="197"/>
      <c r="O44" s="197"/>
      <c r="P44" s="197"/>
      <c r="Q44" s="197"/>
      <c r="R44" s="197"/>
      <c r="S44" s="197"/>
      <c r="T44" s="197"/>
      <c r="U44" s="197"/>
      <c r="V44" s="197"/>
      <c r="W44" s="197"/>
      <c r="X44" s="197"/>
    </row>
    <row r="45" spans="1:24" x14ac:dyDescent="0.15">
      <c r="B45" s="224">
        <v>424</v>
      </c>
      <c r="C45" s="225" t="s">
        <v>180</v>
      </c>
      <c r="D45" s="198">
        <f>'16（長野）2004'!G76</f>
        <v>16</v>
      </c>
      <c r="E45" s="197"/>
      <c r="F45" s="197"/>
      <c r="G45" s="197"/>
      <c r="H45" s="197"/>
      <c r="I45" s="197"/>
      <c r="J45" s="197"/>
      <c r="K45" s="197"/>
      <c r="L45" s="197"/>
      <c r="M45" s="197"/>
      <c r="N45" s="197"/>
      <c r="O45" s="197"/>
      <c r="P45" s="197"/>
      <c r="Q45" s="197"/>
      <c r="R45" s="197"/>
      <c r="S45" s="197"/>
      <c r="T45" s="197"/>
      <c r="U45" s="197"/>
      <c r="V45" s="197"/>
      <c r="W45" s="197"/>
      <c r="X45" s="197"/>
    </row>
    <row r="46" spans="1:24" x14ac:dyDescent="0.15">
      <c r="A46">
        <v>16000</v>
      </c>
      <c r="B46" s="204">
        <v>217</v>
      </c>
      <c r="C46" s="194" t="s">
        <v>128</v>
      </c>
      <c r="D46" s="197"/>
      <c r="E46" s="197">
        <f>'17（長野）2005'!G24</f>
        <v>2760</v>
      </c>
      <c r="F46" s="197">
        <f>'18（長野）2006'!$G24</f>
        <v>2740</v>
      </c>
      <c r="G46" s="197">
        <f>'19（長野）2007'!$G24</f>
        <v>2720</v>
      </c>
      <c r="H46" s="197">
        <f>'20（長野）2008'!$G24</f>
        <v>2710</v>
      </c>
      <c r="I46" s="197">
        <f>'21（長野）2009'!$G24</f>
        <v>2710</v>
      </c>
      <c r="J46" s="197">
        <f>'22（長野）2010'!$G24</f>
        <v>2710</v>
      </c>
      <c r="K46" s="197">
        <f>'23（長野）2011'!$G24</f>
        <v>2700</v>
      </c>
      <c r="L46" s="197">
        <f>'24（長野）2012'!$G24</f>
        <v>2730</v>
      </c>
      <c r="M46" s="197">
        <f>'25（長野）2013'!$G24</f>
        <v>2660</v>
      </c>
      <c r="N46" s="197">
        <f>'26（長野）2014'!$G24</f>
        <v>2640</v>
      </c>
      <c r="O46" s="197">
        <f>'27（長野）2015'!$G24</f>
        <v>2620</v>
      </c>
      <c r="P46" s="197">
        <f>'28（長野）2016'!$G24</f>
        <v>2600</v>
      </c>
      <c r="Q46" s="197">
        <f>'29（長野）2017'!$G24</f>
        <v>2580</v>
      </c>
      <c r="R46" s="197">
        <f>'30（長野）2018'!$G24</f>
        <v>2570</v>
      </c>
      <c r="S46" s="197">
        <f>'R1（長野）2019'!$G24</f>
        <v>2540</v>
      </c>
      <c r="T46" s="197">
        <f>'R2（長野）2020'!$G24</f>
        <v>2500</v>
      </c>
      <c r="U46" s="197">
        <f>'R3（長野）2021'!$G24</f>
        <v>2500</v>
      </c>
      <c r="V46" s="197">
        <f>'R4（長野）2022'!$G24</f>
        <v>2470</v>
      </c>
      <c r="W46" s="197">
        <f>'R5（長野）2023'!$G24</f>
        <v>2440</v>
      </c>
      <c r="X46" s="197">
        <f>'R6（長野）2024'!$G24</f>
        <v>2430</v>
      </c>
    </row>
    <row r="47" spans="1:24" x14ac:dyDescent="0.15">
      <c r="B47" s="226">
        <v>217</v>
      </c>
      <c r="C47" s="144" t="s">
        <v>128</v>
      </c>
      <c r="D47" s="198">
        <f>'16（長野）2004'!G24</f>
        <v>1260</v>
      </c>
      <c r="E47" s="198"/>
      <c r="F47" s="197"/>
      <c r="G47" s="197"/>
      <c r="H47" s="197"/>
      <c r="I47" s="197"/>
      <c r="J47" s="197"/>
      <c r="K47" s="197"/>
      <c r="L47" s="197"/>
      <c r="M47" s="197"/>
      <c r="N47" s="197"/>
      <c r="O47" s="197"/>
      <c r="P47" s="197"/>
      <c r="Q47" s="197"/>
      <c r="R47" s="197"/>
      <c r="S47" s="197"/>
      <c r="T47" s="197"/>
      <c r="U47" s="197"/>
      <c r="V47" s="197"/>
      <c r="W47" s="197"/>
      <c r="X47" s="197"/>
    </row>
    <row r="48" spans="1:24" x14ac:dyDescent="0.15">
      <c r="B48" s="226">
        <v>301</v>
      </c>
      <c r="C48" s="144" t="s">
        <v>131</v>
      </c>
      <c r="D48" s="198">
        <f>'16（長野）2004'!G27</f>
        <v>322</v>
      </c>
      <c r="E48" s="198"/>
      <c r="F48" s="197"/>
      <c r="G48" s="197"/>
      <c r="H48" s="197"/>
      <c r="I48" s="197"/>
      <c r="J48" s="197"/>
      <c r="K48" s="197"/>
      <c r="L48" s="197"/>
      <c r="M48" s="197"/>
      <c r="N48" s="197"/>
      <c r="O48" s="197"/>
      <c r="P48" s="197"/>
      <c r="Q48" s="197"/>
      <c r="R48" s="197"/>
      <c r="S48" s="197"/>
      <c r="T48" s="197"/>
      <c r="U48" s="197"/>
      <c r="V48" s="197"/>
      <c r="W48" s="197"/>
      <c r="X48" s="197"/>
    </row>
    <row r="49" spans="1:24" x14ac:dyDescent="0.15">
      <c r="B49" s="226">
        <v>322</v>
      </c>
      <c r="C49" s="144" t="s">
        <v>139</v>
      </c>
      <c r="D49" s="198">
        <f>'16（長野）2004'!G35</f>
        <v>1000</v>
      </c>
      <c r="E49" s="198"/>
      <c r="F49" s="197"/>
      <c r="G49" s="197"/>
      <c r="H49" s="197"/>
      <c r="I49" s="197"/>
      <c r="J49" s="197"/>
      <c r="K49" s="197"/>
      <c r="L49" s="197"/>
      <c r="M49" s="197"/>
      <c r="N49" s="197"/>
      <c r="O49" s="197"/>
      <c r="P49" s="197"/>
      <c r="Q49" s="197"/>
      <c r="R49" s="197"/>
      <c r="S49" s="197"/>
      <c r="T49" s="197"/>
      <c r="U49" s="197"/>
      <c r="V49" s="197"/>
      <c r="W49" s="197"/>
      <c r="X49" s="197"/>
    </row>
    <row r="50" spans="1:24" x14ac:dyDescent="0.15">
      <c r="B50" s="227">
        <v>325</v>
      </c>
      <c r="C50" s="228" t="s">
        <v>142</v>
      </c>
      <c r="D50" s="198">
        <f>'16（長野）2004'!G38</f>
        <v>186</v>
      </c>
      <c r="E50" s="198"/>
      <c r="F50" s="197"/>
      <c r="G50" s="197"/>
      <c r="H50" s="197"/>
      <c r="I50" s="197"/>
      <c r="J50" s="197"/>
      <c r="K50" s="197"/>
      <c r="L50" s="197"/>
      <c r="M50" s="197"/>
      <c r="N50" s="197"/>
      <c r="O50" s="197"/>
      <c r="P50" s="197"/>
      <c r="Q50" s="197"/>
      <c r="R50" s="197"/>
      <c r="S50" s="197"/>
      <c r="T50" s="197"/>
      <c r="U50" s="197"/>
      <c r="V50" s="197"/>
      <c r="W50" s="197"/>
      <c r="X50" s="197"/>
    </row>
    <row r="51" spans="1:24" x14ac:dyDescent="0.15">
      <c r="A51">
        <v>17000</v>
      </c>
      <c r="B51" s="71">
        <v>218</v>
      </c>
      <c r="C51" s="72" t="s">
        <v>129</v>
      </c>
      <c r="D51" s="197">
        <f>'16（長野）2004'!G25</f>
        <v>793</v>
      </c>
      <c r="E51" s="197">
        <f>'17（長野）2005'!G25</f>
        <v>785</v>
      </c>
      <c r="F51" s="197">
        <f>'18（長野）2006'!$G25</f>
        <v>784</v>
      </c>
      <c r="G51" s="197">
        <f>'19（長野）2007'!$G25</f>
        <v>782</v>
      </c>
      <c r="H51" s="197">
        <f>'20（長野）2008'!$G25</f>
        <v>778</v>
      </c>
      <c r="I51" s="197">
        <f>'21（長野）2009'!$G25</f>
        <v>774</v>
      </c>
      <c r="J51" s="197">
        <f>'22（長野）2010'!$G25</f>
        <v>773</v>
      </c>
      <c r="K51" s="197">
        <f>'23（長野）2011'!$G25</f>
        <v>770</v>
      </c>
      <c r="L51" s="197">
        <f>'24（長野）2012'!$G25</f>
        <v>765</v>
      </c>
      <c r="M51" s="197">
        <f>'25（長野）2013'!$G25</f>
        <v>759</v>
      </c>
      <c r="N51" s="197">
        <f>'26（長野）2014'!$G25</f>
        <v>750</v>
      </c>
      <c r="O51" s="197">
        <f>'27（長野）2015'!$G25</f>
        <v>736</v>
      </c>
      <c r="P51" s="197">
        <f>'28（長野）2016'!$G25</f>
        <v>731</v>
      </c>
      <c r="Q51" s="197">
        <f>'29（長野）2017'!$G25</f>
        <v>724</v>
      </c>
      <c r="R51" s="197">
        <f>'30（長野）2018'!$G25</f>
        <v>727</v>
      </c>
      <c r="S51" s="197">
        <f>'R1（長野）2019'!$G25</f>
        <v>718</v>
      </c>
      <c r="T51" s="197">
        <f>'R2（長野）2020'!$G25</f>
        <v>718</v>
      </c>
      <c r="U51" s="197">
        <f>'R3（長野）2021'!$G25</f>
        <v>718</v>
      </c>
      <c r="V51" s="197">
        <f>'R4（長野）2022'!$G25</f>
        <v>728</v>
      </c>
      <c r="W51" s="197">
        <f>'R5（長野）2023'!$G25</f>
        <v>720</v>
      </c>
      <c r="X51" s="197">
        <f>'R6（長野）2024'!$G25</f>
        <v>725</v>
      </c>
    </row>
    <row r="52" spans="1:24" x14ac:dyDescent="0.15">
      <c r="A52">
        <v>18000</v>
      </c>
      <c r="B52" s="71">
        <v>219</v>
      </c>
      <c r="C52" s="72" t="s">
        <v>130</v>
      </c>
      <c r="D52" s="197">
        <f>'16（長野）2004'!G26</f>
        <v>1340</v>
      </c>
      <c r="E52" s="197">
        <f>'17（長野）2005'!G26</f>
        <v>1330</v>
      </c>
      <c r="F52" s="197">
        <f>'18（長野）2006'!$G26</f>
        <v>1310</v>
      </c>
      <c r="G52" s="197">
        <f>'19（長野）2007'!$G26</f>
        <v>1300</v>
      </c>
      <c r="H52" s="197">
        <f>'20（長野）2008'!$G26</f>
        <v>1300</v>
      </c>
      <c r="I52" s="197">
        <f>'21（長野）2009'!$G26</f>
        <v>1300</v>
      </c>
      <c r="J52" s="197">
        <f>'22（長野）2010'!$G26</f>
        <v>1300</v>
      </c>
      <c r="K52" s="197">
        <f>'23（長野）2011'!$G26</f>
        <v>1300</v>
      </c>
      <c r="L52" s="197">
        <f>'24（長野）2012'!$G26</f>
        <v>1300</v>
      </c>
      <c r="M52" s="197">
        <f>'25（長野）2013'!$G26</f>
        <v>1290</v>
      </c>
      <c r="N52" s="197">
        <f>'26（長野）2014'!$G26</f>
        <v>1300</v>
      </c>
      <c r="O52" s="197">
        <f>'27（長野）2015'!$G26</f>
        <v>1280</v>
      </c>
      <c r="P52" s="197">
        <f>'28（長野）2016'!$G26</f>
        <v>1270</v>
      </c>
      <c r="Q52" s="197">
        <f>'29（長野）2017'!$G26</f>
        <v>1260</v>
      </c>
      <c r="R52" s="197">
        <f>'30（長野）2018'!$G26</f>
        <v>1230</v>
      </c>
      <c r="S52" s="197">
        <f>'R1（長野）2019'!$G26</f>
        <v>1260</v>
      </c>
      <c r="T52" s="197">
        <f>'R2（長野）2020'!$G26</f>
        <v>1260</v>
      </c>
      <c r="U52" s="197">
        <f>'R3（長野）2021'!$G26</f>
        <v>1270</v>
      </c>
      <c r="V52" s="197">
        <f>'R4（長野）2022'!$G26</f>
        <v>1260</v>
      </c>
      <c r="W52" s="197">
        <f>'R5（長野）2023'!$G26</f>
        <v>1270</v>
      </c>
      <c r="X52" s="197">
        <f>'R6（長野）2024'!$G26</f>
        <v>1270</v>
      </c>
    </row>
    <row r="53" spans="1:24" x14ac:dyDescent="0.15">
      <c r="A53">
        <v>19000</v>
      </c>
      <c r="B53" s="63">
        <v>220</v>
      </c>
      <c r="C53" s="177" t="s">
        <v>225</v>
      </c>
      <c r="D53" s="197"/>
      <c r="E53" s="197">
        <f>'17（長野）2005'!G27</f>
        <v>1520</v>
      </c>
      <c r="F53" s="197">
        <f>'18（長野）2006'!G$27</f>
        <v>1520</v>
      </c>
      <c r="G53" s="197">
        <f>'19（長野）2007'!G$27</f>
        <v>1500</v>
      </c>
      <c r="H53" s="197">
        <f>'20（長野）2008'!G$27</f>
        <v>1520</v>
      </c>
      <c r="I53" s="197">
        <f>'21（長野）2009'!G$27</f>
        <v>1530</v>
      </c>
      <c r="J53" s="197">
        <f>'22（長野）2010'!$G27</f>
        <v>1520</v>
      </c>
      <c r="K53" s="197">
        <f>'23（長野）2011'!$G27</f>
        <v>1520</v>
      </c>
      <c r="L53" s="197">
        <f>'24（長野）2012'!$G27</f>
        <v>1520</v>
      </c>
      <c r="M53" s="197">
        <f>'25（長野）2013'!$G27</f>
        <v>1510</v>
      </c>
      <c r="N53" s="197">
        <f>'26（長野）2014'!$G27</f>
        <v>1510</v>
      </c>
      <c r="O53" s="197">
        <f>'27（長野）2015'!$G27</f>
        <v>1490</v>
      </c>
      <c r="P53" s="197">
        <f>'28（長野）2016'!$G27</f>
        <v>1480</v>
      </c>
      <c r="Q53" s="197">
        <f>'29（長野）2017'!$G27</f>
        <v>1480</v>
      </c>
      <c r="R53" s="197">
        <f>'30（長野）2018'!$G27</f>
        <v>1490</v>
      </c>
      <c r="S53" s="197">
        <f>'R1（長野）2019'!$G27</f>
        <v>1490</v>
      </c>
      <c r="T53" s="197">
        <f>'R2（長野）2020'!$G27</f>
        <v>1490</v>
      </c>
      <c r="U53" s="197">
        <f>'R3（長野）2021'!$G27</f>
        <v>1490</v>
      </c>
      <c r="V53" s="197">
        <f>'R4（長野）2022'!$G27</f>
        <v>1490</v>
      </c>
      <c r="W53" s="197">
        <f>'R5（長野）2023'!$G27</f>
        <v>1500</v>
      </c>
      <c r="X53" s="197">
        <f>'R6（長野）2024'!$G27</f>
        <v>1510</v>
      </c>
    </row>
    <row r="54" spans="1:24" x14ac:dyDescent="0.15">
      <c r="B54" s="229">
        <v>441</v>
      </c>
      <c r="C54" s="147" t="s">
        <v>187</v>
      </c>
      <c r="D54" s="198">
        <f>'16（長野）2004'!G83</f>
        <v>146</v>
      </c>
      <c r="E54" s="197"/>
      <c r="F54" s="197"/>
      <c r="G54" s="197"/>
      <c r="H54" s="197"/>
      <c r="I54" s="197"/>
      <c r="J54" s="197"/>
      <c r="K54" s="197"/>
      <c r="L54" s="197"/>
      <c r="M54" s="197"/>
      <c r="N54" s="197"/>
      <c r="O54" s="197"/>
      <c r="P54" s="197"/>
      <c r="Q54" s="197"/>
      <c r="R54" s="197"/>
      <c r="S54" s="197"/>
      <c r="T54" s="197"/>
      <c r="U54" s="197"/>
      <c r="V54" s="197"/>
      <c r="W54" s="197"/>
      <c r="X54" s="197"/>
    </row>
    <row r="55" spans="1:24" x14ac:dyDescent="0.15">
      <c r="B55" s="229">
        <v>461</v>
      </c>
      <c r="C55" s="147" t="s">
        <v>197</v>
      </c>
      <c r="D55" s="198">
        <f>'16（長野）2004'!G93</f>
        <v>75</v>
      </c>
      <c r="E55" s="197"/>
      <c r="F55" s="197"/>
      <c r="G55" s="197"/>
      <c r="H55" s="197"/>
      <c r="I55" s="197"/>
      <c r="J55" s="197"/>
      <c r="K55" s="197"/>
      <c r="L55" s="197"/>
      <c r="M55" s="197"/>
      <c r="N55" s="197"/>
      <c r="O55" s="197"/>
      <c r="P55" s="197"/>
      <c r="Q55" s="197"/>
      <c r="R55" s="197"/>
      <c r="S55" s="197"/>
      <c r="T55" s="197"/>
      <c r="U55" s="197"/>
      <c r="V55" s="197"/>
      <c r="W55" s="197"/>
      <c r="X55" s="197"/>
    </row>
    <row r="56" spans="1:24" x14ac:dyDescent="0.15">
      <c r="B56" s="229">
        <v>462</v>
      </c>
      <c r="C56" s="147" t="s">
        <v>198</v>
      </c>
      <c r="D56" s="198">
        <f>'16（長野）2004'!G94</f>
        <v>298</v>
      </c>
      <c r="E56" s="197"/>
      <c r="F56" s="197"/>
      <c r="G56" s="197"/>
      <c r="H56" s="197"/>
      <c r="I56" s="197"/>
      <c r="J56" s="197"/>
      <c r="K56" s="197"/>
      <c r="L56" s="197"/>
      <c r="M56" s="197"/>
      <c r="N56" s="197"/>
      <c r="O56" s="197"/>
      <c r="P56" s="197"/>
      <c r="Q56" s="197"/>
      <c r="R56" s="197"/>
      <c r="S56" s="197"/>
      <c r="T56" s="197"/>
      <c r="U56" s="197"/>
      <c r="V56" s="197"/>
      <c r="W56" s="197"/>
      <c r="X56" s="197"/>
    </row>
    <row r="57" spans="1:24" x14ac:dyDescent="0.15">
      <c r="B57" s="229">
        <v>466</v>
      </c>
      <c r="C57" s="147" t="s">
        <v>202</v>
      </c>
      <c r="D57" s="198">
        <f>'16（長野）2004'!G98</f>
        <v>850</v>
      </c>
      <c r="E57" s="197"/>
      <c r="F57" s="197"/>
      <c r="G57" s="197"/>
      <c r="H57" s="197"/>
      <c r="I57" s="197"/>
      <c r="J57" s="197"/>
      <c r="K57" s="197"/>
      <c r="L57" s="197"/>
      <c r="M57" s="197"/>
      <c r="N57" s="197"/>
      <c r="O57" s="197"/>
      <c r="P57" s="197"/>
      <c r="Q57" s="197"/>
      <c r="R57" s="197"/>
      <c r="S57" s="197"/>
      <c r="T57" s="197"/>
      <c r="U57" s="197"/>
      <c r="V57" s="197"/>
      <c r="W57" s="197"/>
      <c r="X57" s="197"/>
    </row>
    <row r="58" spans="1:24" x14ac:dyDescent="0.15">
      <c r="B58" s="230">
        <v>467</v>
      </c>
      <c r="C58" s="231" t="s">
        <v>203</v>
      </c>
      <c r="D58" s="198">
        <f>'16（長野）2004'!G99</f>
        <v>156</v>
      </c>
      <c r="E58" s="197"/>
      <c r="F58" s="197"/>
      <c r="G58" s="197"/>
      <c r="H58" s="197"/>
      <c r="I58" s="197"/>
      <c r="J58" s="197"/>
      <c r="K58" s="197"/>
      <c r="L58" s="197"/>
      <c r="M58" s="197"/>
      <c r="N58" s="197"/>
      <c r="O58" s="197"/>
      <c r="P58" s="197"/>
      <c r="Q58" s="197"/>
      <c r="R58" s="197"/>
      <c r="S58" s="197"/>
      <c r="T58" s="197"/>
      <c r="U58" s="197"/>
      <c r="V58" s="197"/>
      <c r="W58" s="197"/>
      <c r="X58" s="197"/>
    </row>
    <row r="59" spans="1:24" x14ac:dyDescent="0.15">
      <c r="A59">
        <v>20000</v>
      </c>
      <c r="B59" s="71">
        <v>303</v>
      </c>
      <c r="C59" s="72" t="s">
        <v>132</v>
      </c>
      <c r="D59" s="197">
        <f>'16（長野）2004'!G28</f>
        <v>759</v>
      </c>
      <c r="E59" s="197">
        <f>'17（長野）2005'!G28</f>
        <v>757</v>
      </c>
      <c r="F59" s="197">
        <f>'18（長野）2006'!G$28</f>
        <v>756</v>
      </c>
      <c r="G59" s="197">
        <f>'19（長野）2007'!G$28</f>
        <v>756</v>
      </c>
      <c r="H59" s="197">
        <f>'20（長野）2008'!G$28</f>
        <v>759</v>
      </c>
      <c r="I59" s="197">
        <f>'21（長野）2009'!G$28</f>
        <v>760</v>
      </c>
      <c r="J59" s="197">
        <f>'22（長野）2010'!$G28</f>
        <v>760</v>
      </c>
      <c r="K59" s="197">
        <f>'23（長野）2011'!$G28</f>
        <v>759</v>
      </c>
      <c r="L59" s="197">
        <f>'24（長野）2012'!$G28</f>
        <v>758</v>
      </c>
      <c r="M59" s="197">
        <f>'25（長野）2013'!$G28</f>
        <v>743</v>
      </c>
      <c r="N59" s="197">
        <f>'26（長野）2014'!$G28</f>
        <v>741</v>
      </c>
      <c r="O59" s="197">
        <f>'27（長野）2015'!$G28</f>
        <v>735</v>
      </c>
      <c r="P59" s="197">
        <f>'28（長野）2016'!$G28</f>
        <v>730</v>
      </c>
      <c r="Q59" s="197">
        <f>'29（長野）2017'!$G28</f>
        <v>727</v>
      </c>
      <c r="R59" s="197">
        <f>'30（長野）2018'!$G28</f>
        <v>724</v>
      </c>
      <c r="S59" s="197">
        <f>'R1（長野）2019'!$G28</f>
        <v>724</v>
      </c>
      <c r="T59" s="197">
        <f>'R2（長野）2020'!$G28</f>
        <v>724</v>
      </c>
      <c r="U59" s="197">
        <f>'R3（長野）2021'!$G28</f>
        <v>719</v>
      </c>
      <c r="V59" s="197">
        <f>'R4（長野）2022'!$G28</f>
        <v>715</v>
      </c>
      <c r="W59" s="197">
        <f>'R5（長野）2023'!$G28</f>
        <v>716</v>
      </c>
      <c r="X59" s="197">
        <f>'R6（長野）2024'!$G28</f>
        <v>714</v>
      </c>
    </row>
    <row r="60" spans="1:24" x14ac:dyDescent="0.15">
      <c r="A60">
        <v>21000</v>
      </c>
      <c r="B60" s="71">
        <v>304</v>
      </c>
      <c r="C60" s="72" t="s">
        <v>133</v>
      </c>
      <c r="D60" s="197">
        <f>'16（長野）2004'!G29</f>
        <v>1820</v>
      </c>
      <c r="E60" s="197">
        <f>'17（長野）2005'!G29</f>
        <v>1800</v>
      </c>
      <c r="F60" s="197">
        <f>'18（長野）2006'!$G29</f>
        <v>1800</v>
      </c>
      <c r="G60" s="197">
        <f>'19（長野）2007'!$G29</f>
        <v>1800</v>
      </c>
      <c r="H60" s="197">
        <f>'20（長野）2008'!$G29</f>
        <v>1800</v>
      </c>
      <c r="I60" s="197">
        <f>'21（長野）2009'!$G29</f>
        <v>1800</v>
      </c>
      <c r="J60" s="197">
        <f>'22（長野）2010'!$G29</f>
        <v>1810</v>
      </c>
      <c r="K60" s="197">
        <f>'23（長野）2011'!$G29</f>
        <v>1810</v>
      </c>
      <c r="L60" s="197">
        <f>'24（長野）2012'!$G29</f>
        <v>1810</v>
      </c>
      <c r="M60" s="197">
        <f>'25（長野）2013'!$G29</f>
        <v>1810</v>
      </c>
      <c r="N60" s="197">
        <f>'26（長野）2014'!$G29</f>
        <v>1810</v>
      </c>
      <c r="O60" s="197">
        <f>'27（長野）2015'!$G29</f>
        <v>1810</v>
      </c>
      <c r="P60" s="197">
        <f>'28（長野）2016'!$G29</f>
        <v>1800</v>
      </c>
      <c r="Q60" s="197">
        <f>'29（長野）2017'!$G29</f>
        <v>1800</v>
      </c>
      <c r="R60" s="197">
        <f>'30（長野）2018'!$G29</f>
        <v>1800</v>
      </c>
      <c r="S60" s="197">
        <f>'R1（長野）2019'!$G29</f>
        <v>1800</v>
      </c>
      <c r="T60" s="197">
        <f>'R2（長野）2020'!$G29</f>
        <v>1810</v>
      </c>
      <c r="U60" s="197">
        <f>'R3（長野）2021'!$G29</f>
        <v>1820</v>
      </c>
      <c r="V60" s="197">
        <f>'R4（長野）2022'!$G29</f>
        <v>1840</v>
      </c>
      <c r="W60" s="197">
        <f>'R5（長野）2023'!$G29</f>
        <v>1840</v>
      </c>
      <c r="X60" s="197">
        <f>'R6（長野）2024'!$G29</f>
        <v>1850</v>
      </c>
    </row>
    <row r="61" spans="1:24" x14ac:dyDescent="0.15">
      <c r="A61">
        <v>22000</v>
      </c>
      <c r="B61" s="71">
        <v>305</v>
      </c>
      <c r="C61" s="72" t="s">
        <v>134</v>
      </c>
      <c r="D61" s="197">
        <f>'16（長野）2004'!G30</f>
        <v>1840</v>
      </c>
      <c r="E61" s="197">
        <f>'17（長野）2005'!G30</f>
        <v>1840</v>
      </c>
      <c r="F61" s="197">
        <f>'18（長野）2006'!$G30</f>
        <v>1840</v>
      </c>
      <c r="G61" s="197">
        <f>'19（長野）2007'!$G30</f>
        <v>1840</v>
      </c>
      <c r="H61" s="197">
        <f>'20（長野）2008'!$G30</f>
        <v>1840</v>
      </c>
      <c r="I61" s="197">
        <f>'21（長野）2009'!$G30</f>
        <v>1820</v>
      </c>
      <c r="J61" s="197">
        <f>'22（長野）2010'!$G30</f>
        <v>1830</v>
      </c>
      <c r="K61" s="197">
        <f>'23（長野）2011'!$G30</f>
        <v>1830</v>
      </c>
      <c r="L61" s="197">
        <f>'24（長野）2012'!$G30</f>
        <v>1830</v>
      </c>
      <c r="M61" s="197">
        <f>'25（長野）2013'!$G30</f>
        <v>1830</v>
      </c>
      <c r="N61" s="197">
        <f>'26（長野）2014'!$G30</f>
        <v>1830</v>
      </c>
      <c r="O61" s="197">
        <f>'27（長野）2015'!$G30</f>
        <v>1830</v>
      </c>
      <c r="P61" s="197">
        <f>'28（長野）2016'!$G30</f>
        <v>1830</v>
      </c>
      <c r="Q61" s="197">
        <f>'29（長野）2017'!$G30</f>
        <v>1830</v>
      </c>
      <c r="R61" s="197">
        <f>'30（長野）2018'!$G30</f>
        <v>1820</v>
      </c>
      <c r="S61" s="197">
        <f>'R1（長野）2019'!$G30</f>
        <v>1820</v>
      </c>
      <c r="T61" s="197">
        <f>'R2（長野）2020'!$G30</f>
        <v>1840</v>
      </c>
      <c r="U61" s="197">
        <f>'R3（長野）2021'!$G30</f>
        <v>1840</v>
      </c>
      <c r="V61" s="197">
        <f>'R4（長野）2022'!$G30</f>
        <v>1850</v>
      </c>
      <c r="W61" s="197">
        <f>'R5（長野）2023'!$G30</f>
        <v>1860</v>
      </c>
      <c r="X61" s="197">
        <f>'R6（長野）2024'!$G30</f>
        <v>1860</v>
      </c>
    </row>
    <row r="62" spans="1:24" x14ac:dyDescent="0.15">
      <c r="A62">
        <v>23000</v>
      </c>
      <c r="B62" s="71">
        <v>306</v>
      </c>
      <c r="C62" s="72" t="s">
        <v>135</v>
      </c>
      <c r="D62" s="197">
        <f>'16（長野）2004'!G31</f>
        <v>259</v>
      </c>
      <c r="E62" s="197">
        <f>'17（長野）2005'!G31</f>
        <v>256</v>
      </c>
      <c r="F62" s="197">
        <f>'18（長野）2006'!$G31</f>
        <v>255</v>
      </c>
      <c r="G62" s="197">
        <f>'19（長野）2007'!$G31</f>
        <v>256</v>
      </c>
      <c r="H62" s="197">
        <f>'20（長野）2008'!$G31</f>
        <v>256</v>
      </c>
      <c r="I62" s="197">
        <f>'21（長野）2009'!$G31</f>
        <v>262</v>
      </c>
      <c r="J62" s="197">
        <f>'22（長野）2010'!$G31</f>
        <v>265</v>
      </c>
      <c r="K62" s="197">
        <f>'23（長野）2011'!$G31</f>
        <v>267</v>
      </c>
      <c r="L62" s="197">
        <f>'24（長野）2012'!$G31</f>
        <v>269</v>
      </c>
      <c r="M62" s="197">
        <f>'25（長野）2013'!$G31</f>
        <v>270</v>
      </c>
      <c r="N62" s="197">
        <f>'26（長野）2014'!$G31</f>
        <v>268</v>
      </c>
      <c r="O62" s="197">
        <f>'27（長野）2015'!$G31</f>
        <v>266</v>
      </c>
      <c r="P62" s="197">
        <f>'28（長野）2016'!$G31</f>
        <v>264</v>
      </c>
      <c r="Q62" s="197">
        <f>'29（長野）2017'!$G31</f>
        <v>256</v>
      </c>
      <c r="R62" s="197">
        <f>'30（長野）2018'!$G31</f>
        <v>247</v>
      </c>
      <c r="S62" s="197">
        <f>'R1（長野）2019'!$G31</f>
        <v>246</v>
      </c>
      <c r="T62" s="197">
        <f>'R2（長野）2020'!$G31</f>
        <v>237</v>
      </c>
      <c r="U62" s="197">
        <f>'R3（長野）2021'!$G31</f>
        <v>230</v>
      </c>
      <c r="V62" s="197">
        <f>'R4（長野）2022'!$G31</f>
        <v>222</v>
      </c>
      <c r="W62" s="197">
        <f>'R5（長野）2023'!$G31</f>
        <v>222</v>
      </c>
      <c r="X62" s="197">
        <f>'R6（長野）2024'!$G31</f>
        <v>216</v>
      </c>
    </row>
    <row r="63" spans="1:24" x14ac:dyDescent="0.15">
      <c r="A63">
        <v>24000</v>
      </c>
      <c r="B63" s="71">
        <v>307</v>
      </c>
      <c r="C63" s="72" t="s">
        <v>136</v>
      </c>
      <c r="D63" s="197">
        <f>'16（長野）2004'!G32</f>
        <v>144</v>
      </c>
      <c r="E63" s="197">
        <f>'17（長野）2005'!G32</f>
        <v>143</v>
      </c>
      <c r="F63" s="197">
        <f>'18（長野）2006'!$G32</f>
        <v>140</v>
      </c>
      <c r="G63" s="197">
        <f>'19（長野）2007'!$G32</f>
        <v>140</v>
      </c>
      <c r="H63" s="197">
        <f>'20（長野）2008'!$G32</f>
        <v>139</v>
      </c>
      <c r="I63" s="197">
        <f>'21（長野）2009'!$G32</f>
        <v>139</v>
      </c>
      <c r="J63" s="197">
        <f>'22（長野）2010'!$G32</f>
        <v>139</v>
      </c>
      <c r="K63" s="197">
        <f>'23（長野）2011'!$G32</f>
        <v>139</v>
      </c>
      <c r="L63" s="197">
        <f>'24（長野）2012'!$G32</f>
        <v>139</v>
      </c>
      <c r="M63" s="197">
        <f>'25（長野）2013'!$G32</f>
        <v>139</v>
      </c>
      <c r="N63" s="197">
        <f>'26（長野）2014'!$G32</f>
        <v>139</v>
      </c>
      <c r="O63" s="197">
        <f>'27（長野）2015'!$G32</f>
        <v>138</v>
      </c>
      <c r="P63" s="197">
        <f>'28（長野）2016'!$G32</f>
        <v>136</v>
      </c>
      <c r="Q63" s="197">
        <f>'29（長野）2017'!$G32</f>
        <v>135</v>
      </c>
      <c r="R63" s="197">
        <f>'30（長野）2018'!$G32</f>
        <v>134</v>
      </c>
      <c r="S63" s="197">
        <f>'R1（長野）2019'!$G32</f>
        <v>133</v>
      </c>
      <c r="T63" s="197">
        <f>'R2（長野）2020'!$G32</f>
        <v>120</v>
      </c>
      <c r="U63" s="197">
        <f>'R3（長野）2021'!$G32</f>
        <v>129</v>
      </c>
      <c r="V63" s="197">
        <f>'R4（長野）2022'!$G32</f>
        <v>127</v>
      </c>
      <c r="W63" s="197">
        <f>'R5（長野）2023'!$G32</f>
        <v>126</v>
      </c>
      <c r="X63" s="197">
        <f>'R6（長野）2024'!$G32</f>
        <v>124</v>
      </c>
    </row>
    <row r="64" spans="1:24" x14ac:dyDescent="0.15">
      <c r="A64">
        <v>25000</v>
      </c>
      <c r="B64" s="71">
        <v>309</v>
      </c>
      <c r="C64" s="72" t="s">
        <v>137</v>
      </c>
      <c r="D64" s="197">
        <f>'16（長野）2004'!G33</f>
        <v>563</v>
      </c>
      <c r="E64" s="197">
        <f>'17（長野）2005'!G33</f>
        <v>560</v>
      </c>
      <c r="F64" s="197">
        <f>'18（長野）2006'!$G33</f>
        <v>561</v>
      </c>
      <c r="G64" s="197">
        <f>'19（長野）2007'!$G33</f>
        <v>559</v>
      </c>
      <c r="H64" s="197">
        <f>'20（長野）2008'!$G33</f>
        <v>557</v>
      </c>
      <c r="I64" s="197">
        <f>'21（長野）2009'!$G33</f>
        <v>558</v>
      </c>
      <c r="J64" s="197">
        <f>'22（長野）2010'!$G33</f>
        <v>559</v>
      </c>
      <c r="K64" s="197">
        <f>'23（長野）2011'!$G33</f>
        <v>561</v>
      </c>
      <c r="L64" s="197">
        <f>'24（長野）2012'!$G33</f>
        <v>566</v>
      </c>
      <c r="M64" s="197">
        <f>'25（長野）2013'!$G33</f>
        <v>564</v>
      </c>
      <c r="N64" s="197">
        <f>'26（長野）2014'!$G33</f>
        <v>563</v>
      </c>
      <c r="O64" s="197">
        <f>'27（長野）2015'!$G33</f>
        <v>558</v>
      </c>
      <c r="P64" s="197">
        <f>'28（長野）2016'!$G33</f>
        <v>558</v>
      </c>
      <c r="Q64" s="197">
        <f>'29（長野）2017'!$G33</f>
        <v>556</v>
      </c>
      <c r="R64" s="197">
        <f>'30（長野）2018'!$G33</f>
        <v>552</v>
      </c>
      <c r="S64" s="197">
        <f>'R1（長野）2019'!$G33</f>
        <v>536</v>
      </c>
      <c r="T64" s="197">
        <f>'R2（長野）2020'!$G33</f>
        <v>544</v>
      </c>
      <c r="U64" s="197">
        <f>'R3（長野）2021'!$G33</f>
        <v>546</v>
      </c>
      <c r="V64" s="197">
        <f>'R4（長野）2022'!$G33</f>
        <v>542</v>
      </c>
      <c r="W64" s="197">
        <f>'R5（長野）2023'!$G33</f>
        <v>546</v>
      </c>
      <c r="X64" s="197">
        <f>'R6（長野）2024'!$G33</f>
        <v>541</v>
      </c>
    </row>
    <row r="65" spans="1:24" x14ac:dyDescent="0.15">
      <c r="A65">
        <v>26000</v>
      </c>
      <c r="B65" s="71">
        <v>321</v>
      </c>
      <c r="C65" s="72" t="s">
        <v>138</v>
      </c>
      <c r="D65" s="197">
        <f>'16（長野）2004'!G34</f>
        <v>216</v>
      </c>
      <c r="E65" s="197">
        <f>'17（長野）2005'!G34</f>
        <v>216</v>
      </c>
      <c r="F65" s="197">
        <f>'18（長野）2006'!$G34</f>
        <v>213</v>
      </c>
      <c r="G65" s="197">
        <f>'19（長野）2007'!$G34</f>
        <v>212</v>
      </c>
      <c r="H65" s="197">
        <f>'20（長野）2008'!$G34</f>
        <v>214</v>
      </c>
      <c r="I65" s="197">
        <f>'21（長野）2009'!$G34</f>
        <v>220</v>
      </c>
      <c r="J65" s="197">
        <f>'22（長野）2010'!$G34</f>
        <v>225</v>
      </c>
      <c r="K65" s="197">
        <f>'23（長野）2011'!$G34</f>
        <v>222</v>
      </c>
      <c r="L65" s="197">
        <f>'24（長野）2012'!$G34</f>
        <v>224</v>
      </c>
      <c r="M65" s="197">
        <f>'25（長野）2013'!$G34</f>
        <v>229</v>
      </c>
      <c r="N65" s="197">
        <f>'26（長野）2014'!$G34</f>
        <v>227</v>
      </c>
      <c r="O65" s="197">
        <f>'27（長野）2015'!$G34</f>
        <v>225</v>
      </c>
      <c r="P65" s="197">
        <f>'28（長野）2016'!$G34</f>
        <v>218</v>
      </c>
      <c r="Q65" s="197">
        <f>'29（長野）2017'!$G34</f>
        <v>215</v>
      </c>
      <c r="R65" s="197">
        <f>'30（長野）2018'!$G34</f>
        <v>214</v>
      </c>
      <c r="S65" s="197">
        <f>'R1（長野）2019'!$G34</f>
        <v>216</v>
      </c>
      <c r="T65" s="197">
        <f>'R2（長野）2020'!$G34</f>
        <v>224</v>
      </c>
      <c r="U65" s="197">
        <f>'R3（長野）2021'!$G34</f>
        <v>229</v>
      </c>
      <c r="V65" s="197">
        <f>'R4（長野）2022'!$G34</f>
        <v>241</v>
      </c>
      <c r="W65" s="197">
        <f>'R5（長野）2023'!$G34</f>
        <v>247</v>
      </c>
      <c r="X65" s="197">
        <f>'R6（長野）2024'!$G34</f>
        <v>247</v>
      </c>
    </row>
    <row r="66" spans="1:24" x14ac:dyDescent="0.15">
      <c r="A66">
        <v>27000</v>
      </c>
      <c r="B66" s="71">
        <v>323</v>
      </c>
      <c r="C66" s="72" t="s">
        <v>140</v>
      </c>
      <c r="D66" s="197">
        <f>'16（長野）2004'!G36</f>
        <v>518</v>
      </c>
      <c r="E66" s="197">
        <f>'17（長野）2005'!G35</f>
        <v>513</v>
      </c>
      <c r="F66" s="197">
        <f>'18（長野）2006'!$G35</f>
        <v>510</v>
      </c>
      <c r="G66" s="197">
        <f>'19（長野）2007'!$G35</f>
        <v>508</v>
      </c>
      <c r="H66" s="197">
        <f>'20（長野）2008'!$G35</f>
        <v>510</v>
      </c>
      <c r="I66" s="197">
        <f>'21（長野）2009'!$G35</f>
        <v>512</v>
      </c>
      <c r="J66" s="197">
        <f>'22（長野）2010'!$G35</f>
        <v>528</v>
      </c>
      <c r="K66" s="197">
        <f>'23（長野）2011'!$G35</f>
        <v>532</v>
      </c>
      <c r="L66" s="197">
        <f>'24（長野）2012'!$G35</f>
        <v>535</v>
      </c>
      <c r="M66" s="197">
        <f>'25（長野）2013'!$G35</f>
        <v>535</v>
      </c>
      <c r="N66" s="197">
        <f>'26（長野）2014'!$G35</f>
        <v>531</v>
      </c>
      <c r="O66" s="197">
        <f>'27（長野）2015'!$G35</f>
        <v>526</v>
      </c>
      <c r="P66" s="197">
        <f>'28（長野）2016'!$G35</f>
        <v>522</v>
      </c>
      <c r="Q66" s="197">
        <f>'29（長野）2017'!$G35</f>
        <v>520</v>
      </c>
      <c r="R66" s="197">
        <f>'30（長野）2018'!$G35</f>
        <v>521</v>
      </c>
      <c r="S66" s="197">
        <f>'R1（長野）2019'!$G35</f>
        <v>521</v>
      </c>
      <c r="T66" s="197">
        <f>'R2（長野）2020'!$G35</f>
        <v>531</v>
      </c>
      <c r="U66" s="197">
        <f>'R3（長野）2021'!$G35</f>
        <v>538</v>
      </c>
      <c r="V66" s="197">
        <f>'R4（長野）2022'!$G35</f>
        <v>549</v>
      </c>
      <c r="W66" s="197">
        <f>'R5（長野）2023'!$G35</f>
        <v>548</v>
      </c>
      <c r="X66" s="197">
        <f>'R6（長野）2024'!$G35</f>
        <v>548</v>
      </c>
    </row>
    <row r="67" spans="1:24" x14ac:dyDescent="0.15">
      <c r="A67">
        <v>28000</v>
      </c>
      <c r="B67" s="71">
        <v>324</v>
      </c>
      <c r="C67" s="72" t="s">
        <v>141</v>
      </c>
      <c r="D67" s="197">
        <f>'16（長野）2004'!G37</f>
        <v>573</v>
      </c>
      <c r="E67" s="197">
        <f>'17（長野）2005'!G36</f>
        <v>571</v>
      </c>
      <c r="F67" s="197">
        <f>'18（長野）2006'!$G36</f>
        <v>572</v>
      </c>
      <c r="G67" s="197">
        <f>'19（長野）2007'!$G36</f>
        <v>574</v>
      </c>
      <c r="H67" s="197">
        <f>'20（長野）2008'!$G36</f>
        <v>573</v>
      </c>
      <c r="I67" s="197">
        <f>'21（長野）2009'!$G36</f>
        <v>574</v>
      </c>
      <c r="J67" s="197">
        <f>'22（長野）2010'!$G36</f>
        <v>579</v>
      </c>
      <c r="K67" s="197">
        <f>'23（長野）2011'!$G36</f>
        <v>579</v>
      </c>
      <c r="L67" s="197">
        <f>'24（長野）2012'!$G36</f>
        <v>585</v>
      </c>
      <c r="M67" s="197">
        <f>'25（長野）2013'!$G36</f>
        <v>599</v>
      </c>
      <c r="N67" s="197">
        <f>'26（長野）2014'!$G36</f>
        <v>597</v>
      </c>
      <c r="O67" s="197">
        <f>'27（長野）2015'!$G36</f>
        <v>583</v>
      </c>
      <c r="P67" s="197">
        <f>'28（長野）2016'!$G36</f>
        <v>576</v>
      </c>
      <c r="Q67" s="197">
        <f>'29（長野）2017'!$G36</f>
        <v>575</v>
      </c>
      <c r="R67" s="197">
        <f>'30（長野）2018'!$G36</f>
        <v>580</v>
      </c>
      <c r="S67" s="197">
        <f>'R1（長野）2019'!$G36</f>
        <v>581</v>
      </c>
      <c r="T67" s="197">
        <f>'R2（長野）2020'!$G36</f>
        <v>571</v>
      </c>
      <c r="U67" s="197">
        <f>'R3（長野）2021'!$G36</f>
        <v>564</v>
      </c>
      <c r="V67" s="197">
        <f>'R4（長野）2022'!$G36</f>
        <v>557</v>
      </c>
      <c r="W67" s="197">
        <f>'R5（長野）2023'!$G36</f>
        <v>554</v>
      </c>
      <c r="X67" s="197">
        <f>'R6（長野）2024'!$G36</f>
        <v>548</v>
      </c>
    </row>
    <row r="68" spans="1:24" x14ac:dyDescent="0.15">
      <c r="A68">
        <v>29000</v>
      </c>
      <c r="B68" s="71">
        <v>349</v>
      </c>
      <c r="C68" s="72" t="s">
        <v>148</v>
      </c>
      <c r="D68" s="197">
        <f>'16（長野）2004'!G44</f>
        <v>212</v>
      </c>
      <c r="E68" s="197">
        <f>'17（長野）2005'!G37</f>
        <v>210</v>
      </c>
      <c r="F68" s="197">
        <f>'18（長野）2006'!$G37</f>
        <v>208</v>
      </c>
      <c r="G68" s="197">
        <f>'19（長野）2007'!$G37</f>
        <v>207</v>
      </c>
      <c r="H68" s="197">
        <f>'20（長野）2008'!$G37</f>
        <v>207</v>
      </c>
      <c r="I68" s="197">
        <f>'21（長野）2009'!$G37</f>
        <v>208</v>
      </c>
      <c r="J68" s="197">
        <f>'22（長野）2010'!$G37</f>
        <v>209</v>
      </c>
      <c r="K68" s="197">
        <f>'23（長野）2011'!$G37</f>
        <v>212</v>
      </c>
      <c r="L68" s="197">
        <f>'24（長野）2012'!$G37</f>
        <v>212</v>
      </c>
      <c r="M68" s="197">
        <f>'25（長野）2013'!$G37</f>
        <v>211</v>
      </c>
      <c r="N68" s="197">
        <f>'26（長野）2014'!$G37</f>
        <v>212</v>
      </c>
      <c r="O68" s="197">
        <f>'27（長野）2015'!$G37</f>
        <v>209</v>
      </c>
      <c r="P68" s="197">
        <f>'28（長野）2016'!$G37</f>
        <v>207</v>
      </c>
      <c r="Q68" s="197">
        <f>'29（長野）2017'!$G37</f>
        <v>206</v>
      </c>
      <c r="R68" s="197">
        <f>'30（長野）2018'!$G37</f>
        <v>203</v>
      </c>
      <c r="S68" s="197">
        <f>'R1（長野）2019'!$G37</f>
        <v>203</v>
      </c>
      <c r="T68" s="197">
        <f>'R2（長野）2020'!$G37</f>
        <v>198</v>
      </c>
      <c r="U68" s="197">
        <f>'R3（長野）2021'!$G37</f>
        <v>198</v>
      </c>
      <c r="V68" s="197">
        <f>'R4（長野）2022'!$G37</f>
        <v>198</v>
      </c>
      <c r="W68" s="197">
        <f>'R5（長野）2023'!$G37</f>
        <v>201</v>
      </c>
      <c r="X68" s="197">
        <f>'R6（長野）2024'!$G37</f>
        <v>204</v>
      </c>
    </row>
    <row r="69" spans="1:24" x14ac:dyDescent="0.15">
      <c r="A69">
        <v>30000</v>
      </c>
      <c r="B69" s="63">
        <v>350</v>
      </c>
      <c r="C69" s="177" t="s">
        <v>226</v>
      </c>
      <c r="D69" s="197"/>
      <c r="E69" s="197">
        <f>'17（長野）2005'!G38</f>
        <v>438</v>
      </c>
      <c r="F69" s="197">
        <f>'18（長野）2006'!$G38</f>
        <v>435</v>
      </c>
      <c r="G69" s="197">
        <f>'19（長野）2007'!$G38</f>
        <v>433</v>
      </c>
      <c r="H69" s="197">
        <f>'20（長野）2008'!$G38</f>
        <v>432</v>
      </c>
      <c r="I69" s="197">
        <f>'21（長野）2009'!$G38</f>
        <v>437</v>
      </c>
      <c r="J69" s="197">
        <f>'22（長野）2010'!$G38</f>
        <v>439</v>
      </c>
      <c r="K69" s="197">
        <f>'23（長野）2011'!$G38</f>
        <v>439</v>
      </c>
      <c r="L69" s="197">
        <f>'24（長野）2012'!$G38</f>
        <v>441</v>
      </c>
      <c r="M69" s="197">
        <f>'25（長野）2013'!$G38</f>
        <v>437</v>
      </c>
      <c r="N69" s="197">
        <f>'26（長野）2014'!$G38</f>
        <v>444</v>
      </c>
      <c r="O69" s="197">
        <f>'27（長野）2015'!$G38</f>
        <v>421</v>
      </c>
      <c r="P69" s="197">
        <f>'28（長野）2016'!$G38</f>
        <v>412</v>
      </c>
      <c r="Q69" s="197">
        <f>'29（長野）2017'!$G38</f>
        <v>411</v>
      </c>
      <c r="R69" s="197">
        <f>'30（長野）2018'!$G38</f>
        <v>401</v>
      </c>
      <c r="S69" s="197">
        <f>'R1（長野）2019'!$G38</f>
        <v>406</v>
      </c>
      <c r="T69" s="197">
        <f>'R2（長野）2020'!$G38</f>
        <v>416</v>
      </c>
      <c r="U69" s="197">
        <f>'R3（長野）2021'!$G38</f>
        <v>431</v>
      </c>
      <c r="V69" s="197">
        <f>'R4（長野）2022'!$G38</f>
        <v>430</v>
      </c>
      <c r="W69" s="197">
        <f>'R5（長野）2023'!$G38</f>
        <v>429</v>
      </c>
      <c r="X69" s="197">
        <f>'R6（長野）2024'!$G38</f>
        <v>420</v>
      </c>
    </row>
    <row r="70" spans="1:24" x14ac:dyDescent="0.15">
      <c r="B70" s="178">
        <v>342</v>
      </c>
      <c r="C70" s="149" t="s">
        <v>144</v>
      </c>
      <c r="D70" s="198">
        <f>'16（長野）2004'!G40</f>
        <v>358</v>
      </c>
      <c r="E70" s="197"/>
      <c r="F70" s="197"/>
      <c r="G70" s="197"/>
      <c r="H70" s="197"/>
      <c r="I70" s="197"/>
      <c r="J70" s="197"/>
      <c r="K70" s="197"/>
      <c r="L70" s="197"/>
      <c r="M70" s="197"/>
      <c r="N70" s="197"/>
      <c r="O70" s="197"/>
      <c r="P70" s="197"/>
      <c r="Q70" s="197"/>
      <c r="R70" s="197"/>
      <c r="S70" s="197"/>
      <c r="T70" s="197"/>
      <c r="U70" s="197"/>
      <c r="V70" s="197"/>
      <c r="W70" s="197"/>
      <c r="X70" s="197"/>
    </row>
    <row r="71" spans="1:24" x14ac:dyDescent="0.15">
      <c r="B71" s="179">
        <v>347</v>
      </c>
      <c r="C71" s="180" t="s">
        <v>147</v>
      </c>
      <c r="D71" s="198">
        <f>'16（長野）2004'!G43</f>
        <v>83</v>
      </c>
      <c r="E71" s="197"/>
      <c r="F71" s="197"/>
      <c r="G71" s="197"/>
      <c r="H71" s="197"/>
      <c r="I71" s="197"/>
      <c r="J71" s="197"/>
      <c r="K71" s="197"/>
      <c r="L71" s="197"/>
      <c r="M71" s="197"/>
      <c r="N71" s="197"/>
      <c r="O71" s="197"/>
      <c r="P71" s="197"/>
      <c r="Q71" s="197"/>
      <c r="R71" s="197"/>
      <c r="S71" s="197"/>
      <c r="T71" s="197"/>
      <c r="U71" s="197"/>
      <c r="V71" s="197"/>
      <c r="W71" s="197"/>
      <c r="X71" s="197"/>
    </row>
    <row r="72" spans="1:24" x14ac:dyDescent="0.15">
      <c r="A72">
        <v>31000</v>
      </c>
      <c r="B72" s="71">
        <v>361</v>
      </c>
      <c r="C72" s="72" t="s">
        <v>149</v>
      </c>
      <c r="D72" s="197">
        <f>'16（長野）2004'!G45</f>
        <v>28</v>
      </c>
      <c r="E72" s="197">
        <f>'17（長野）2005'!G39</f>
        <v>27</v>
      </c>
      <c r="F72" s="197">
        <f>'18（長野）2006'!$G39</f>
        <v>28</v>
      </c>
      <c r="G72" s="197">
        <f>'19（長野）2007'!$G39</f>
        <v>28</v>
      </c>
      <c r="H72" s="197">
        <f>'20（長野）2008'!$G39</f>
        <v>27</v>
      </c>
      <c r="I72" s="197">
        <f>'21（長野）2009'!$G39</f>
        <v>26</v>
      </c>
      <c r="J72" s="197">
        <f>'22（長野）2010'!$G39</f>
        <v>27</v>
      </c>
      <c r="K72" s="197">
        <f>'23（長野）2011'!$G39</f>
        <v>27</v>
      </c>
      <c r="L72" s="197">
        <f>'24（長野）2012'!$G39</f>
        <v>27</v>
      </c>
      <c r="M72" s="197">
        <f>'25（長野）2013'!$G39</f>
        <v>27</v>
      </c>
      <c r="N72" s="197">
        <f>'26（長野）2014'!$G39</f>
        <v>27</v>
      </c>
      <c r="O72" s="197">
        <f>'27（長野）2015'!$G39</f>
        <v>27</v>
      </c>
      <c r="P72" s="197">
        <f>'28（長野）2016'!$G39</f>
        <v>27</v>
      </c>
      <c r="Q72" s="197">
        <f>'29（長野）2017'!$G39</f>
        <v>27</v>
      </c>
      <c r="R72" s="197">
        <f>'30（長野）2018'!$G39</f>
        <v>25</v>
      </c>
      <c r="S72" s="197">
        <f>'R1（長野）2019'!$G39</f>
        <v>24</v>
      </c>
      <c r="T72" s="197">
        <f>'R2（長野）2020'!$G39</f>
        <v>24</v>
      </c>
      <c r="U72" s="197">
        <f>'R3（長野）2021'!$G39</f>
        <v>24</v>
      </c>
      <c r="V72" s="197">
        <f>'R4（長野）2022'!$G39</f>
        <v>24</v>
      </c>
      <c r="W72" s="197">
        <f>'R5（長野）2023'!$G39</f>
        <v>25</v>
      </c>
      <c r="X72" s="197">
        <f>'R6（長野）2024'!$G39</f>
        <v>27</v>
      </c>
    </row>
    <row r="73" spans="1:24" x14ac:dyDescent="0.15">
      <c r="A73">
        <v>32000</v>
      </c>
      <c r="B73" s="71">
        <v>362</v>
      </c>
      <c r="C73" s="72" t="s">
        <v>150</v>
      </c>
      <c r="D73" s="197">
        <f>'16（長野）2004'!G46</f>
        <v>642</v>
      </c>
      <c r="E73" s="197">
        <f>'17（長野）2005'!G40</f>
        <v>640</v>
      </c>
      <c r="F73" s="197">
        <f>'18（長野）2006'!$G40</f>
        <v>664</v>
      </c>
      <c r="G73" s="197">
        <f>'19（長野）2007'!$G40</f>
        <v>675</v>
      </c>
      <c r="H73" s="197">
        <f>'20（長野）2008'!$G40</f>
        <v>702</v>
      </c>
      <c r="I73" s="197">
        <f>'21（長野）2009'!$G40</f>
        <v>711</v>
      </c>
      <c r="J73" s="197">
        <f>'22（長野）2010'!$G40</f>
        <v>715</v>
      </c>
      <c r="K73" s="197">
        <f>'23（長野）2011'!$G40</f>
        <v>716</v>
      </c>
      <c r="L73" s="197">
        <f>'24（長野）2012'!$G40</f>
        <v>719</v>
      </c>
      <c r="M73" s="197">
        <f>'25（長野）2013'!$G40</f>
        <v>723</v>
      </c>
      <c r="N73" s="197">
        <f>'26（長野）2014'!$G40</f>
        <v>724</v>
      </c>
      <c r="O73" s="197">
        <f>'27（長野）2015'!$G40</f>
        <v>720</v>
      </c>
      <c r="P73" s="197">
        <f>'28（長野）2016'!$G40</f>
        <v>714</v>
      </c>
      <c r="Q73" s="197">
        <f>'29（長野）2017'!$G40</f>
        <v>709</v>
      </c>
      <c r="R73" s="197">
        <f>'30（長野）2018'!$G40</f>
        <v>704</v>
      </c>
      <c r="S73" s="197">
        <f>'R1（長野）2019'!$G40</f>
        <v>700</v>
      </c>
      <c r="T73" s="197">
        <f>'R2（長野）2020'!$G40</f>
        <v>690</v>
      </c>
      <c r="U73" s="197">
        <f>'R3（長野）2021'!$G40</f>
        <v>690</v>
      </c>
      <c r="V73" s="197">
        <f>'R4（長野）2022'!$G40</f>
        <v>680</v>
      </c>
      <c r="W73" s="197">
        <f>'R5（長野）2023'!$G40</f>
        <v>678</v>
      </c>
      <c r="X73" s="197">
        <f>'R6（長野）2024'!$G40</f>
        <v>675</v>
      </c>
    </row>
    <row r="74" spans="1:24" x14ac:dyDescent="0.15">
      <c r="A74">
        <v>33000</v>
      </c>
      <c r="B74" s="71">
        <v>363</v>
      </c>
      <c r="C74" s="72" t="s">
        <v>151</v>
      </c>
      <c r="D74" s="197">
        <f>'16（長野）2004'!G47</f>
        <v>524</v>
      </c>
      <c r="E74" s="197">
        <f>'17（長野）2005'!G41</f>
        <v>525</v>
      </c>
      <c r="F74" s="197">
        <f>'18（長野）2006'!$G41</f>
        <v>545</v>
      </c>
      <c r="G74" s="197">
        <f>'19（長野）2007'!$G41</f>
        <v>556</v>
      </c>
      <c r="H74" s="197">
        <f>'20（長野）2008'!$G41</f>
        <v>573</v>
      </c>
      <c r="I74" s="197">
        <f>'21（長野）2009'!$G41</f>
        <v>579</v>
      </c>
      <c r="J74" s="197">
        <f>'22（長野）2010'!$G41</f>
        <v>582</v>
      </c>
      <c r="K74" s="197">
        <f>'23（長野）2011'!$G41</f>
        <v>583</v>
      </c>
      <c r="L74" s="197">
        <f>'24（長野）2012'!$G41</f>
        <v>585</v>
      </c>
      <c r="M74" s="197">
        <f>'25（長野）2013'!$G41</f>
        <v>585</v>
      </c>
      <c r="N74" s="197">
        <f>'26（長野）2014'!$G41</f>
        <v>584</v>
      </c>
      <c r="O74" s="197">
        <f>'27（長野）2015'!$G41</f>
        <v>582</v>
      </c>
      <c r="P74" s="197">
        <f>'28（長野）2016'!$G41</f>
        <v>580</v>
      </c>
      <c r="Q74" s="197">
        <f>'29（長野）2017'!$G41</f>
        <v>579</v>
      </c>
      <c r="R74" s="197">
        <f>'30（長野）2018'!$G41</f>
        <v>578</v>
      </c>
      <c r="S74" s="197">
        <f>'R1（長野）2019'!$G41</f>
        <v>577</v>
      </c>
      <c r="T74" s="197">
        <f>'R2（長野）2020'!$G41</f>
        <v>575</v>
      </c>
      <c r="U74" s="197">
        <f>'R3（長野）2021'!$G41</f>
        <v>575</v>
      </c>
      <c r="V74" s="197">
        <f>'R4（長野）2022'!$G41</f>
        <v>572</v>
      </c>
      <c r="W74" s="197">
        <f>'R5（長野）2023'!$G41</f>
        <v>574</v>
      </c>
      <c r="X74" s="197">
        <f>'R6（長野）2024'!$G41</f>
        <v>575</v>
      </c>
    </row>
    <row r="75" spans="1:24" x14ac:dyDescent="0.15">
      <c r="A75">
        <v>34000</v>
      </c>
      <c r="B75" s="71">
        <v>382</v>
      </c>
      <c r="C75" s="72" t="s">
        <v>153</v>
      </c>
      <c r="D75" s="197">
        <f>'16（長野）2004'!G49</f>
        <v>409</v>
      </c>
      <c r="E75" s="197">
        <f>'17（長野）2005'!G42</f>
        <v>406</v>
      </c>
      <c r="F75" s="197">
        <f>'18（長野）2006'!$G42</f>
        <v>407</v>
      </c>
      <c r="G75" s="197">
        <f>'19（長野）2007'!$G42</f>
        <v>406</v>
      </c>
      <c r="H75" s="197">
        <f>'20（長野）2008'!$G42</f>
        <v>410</v>
      </c>
      <c r="I75" s="197">
        <f>'21（長野）2009'!$G42</f>
        <v>418</v>
      </c>
      <c r="J75" s="197">
        <f>'22（長野）2010'!$G42</f>
        <v>425</v>
      </c>
      <c r="K75" s="197">
        <f>'23（長野）2011'!$G42</f>
        <v>426</v>
      </c>
      <c r="L75" s="197">
        <f>'24（長野）2012'!$G42</f>
        <v>427</v>
      </c>
      <c r="M75" s="197">
        <f>'25（長野）2013'!$G42</f>
        <v>425</v>
      </c>
      <c r="N75" s="197">
        <f>'26（長野）2014'!$G42</f>
        <v>418</v>
      </c>
      <c r="O75" s="197">
        <f>'27（長野）2015'!$G42</f>
        <v>414</v>
      </c>
      <c r="P75" s="197">
        <f>'28（長野）2016'!$G42</f>
        <v>413</v>
      </c>
      <c r="Q75" s="197">
        <f>'29（長野）2017'!$G42</f>
        <v>412</v>
      </c>
      <c r="R75" s="197">
        <f>'30（長野）2018'!$G42</f>
        <v>408</v>
      </c>
      <c r="S75" s="197">
        <f>'R1（長野）2019'!$G42</f>
        <v>403</v>
      </c>
      <c r="T75" s="197">
        <f>'R2（長野）2020'!$G42</f>
        <v>398</v>
      </c>
      <c r="U75" s="197">
        <f>'R3（長野）2021'!$G42</f>
        <v>398</v>
      </c>
      <c r="V75" s="197">
        <f>'R4（長野）2022'!$G42</f>
        <v>389</v>
      </c>
      <c r="W75" s="197">
        <f>'R5（長野）2023'!$G42</f>
        <v>385</v>
      </c>
      <c r="X75" s="197">
        <f>'R6（長野）2024'!$G42</f>
        <v>376</v>
      </c>
    </row>
    <row r="76" spans="1:24" x14ac:dyDescent="0.15">
      <c r="A76">
        <v>35000</v>
      </c>
      <c r="B76" s="71">
        <v>383</v>
      </c>
      <c r="C76" s="72" t="s">
        <v>154</v>
      </c>
      <c r="D76" s="197">
        <f>'16（長野）2004'!G50</f>
        <v>795</v>
      </c>
      <c r="E76" s="197">
        <f>'17（長野）2005'!G43</f>
        <v>791</v>
      </c>
      <c r="F76" s="197">
        <f>'18（長野）2006'!$G43</f>
        <v>790</v>
      </c>
      <c r="G76" s="197">
        <f>'19（長野）2007'!$G43</f>
        <v>789</v>
      </c>
      <c r="H76" s="197">
        <f>'20（長野）2008'!$G43</f>
        <v>791</v>
      </c>
      <c r="I76" s="197">
        <f>'21（長野）2009'!$G43</f>
        <v>793</v>
      </c>
      <c r="J76" s="197">
        <f>'22（長野）2010'!$G43</f>
        <v>797</v>
      </c>
      <c r="K76" s="197">
        <f>'23（長野）2011'!$G43</f>
        <v>796</v>
      </c>
      <c r="L76" s="197">
        <f>'24（長野）2012'!$G43</f>
        <v>798</v>
      </c>
      <c r="M76" s="197">
        <f>'25（長野）2013'!$G43</f>
        <v>797</v>
      </c>
      <c r="N76" s="197">
        <f>'26（長野）2014'!$G43</f>
        <v>798</v>
      </c>
      <c r="O76" s="197">
        <f>'27（長野）2015'!$G43</f>
        <v>796</v>
      </c>
      <c r="P76" s="197">
        <f>'28（長野）2016'!$G43</f>
        <v>794</v>
      </c>
      <c r="Q76" s="197">
        <f>'29（長野）2017'!$G43</f>
        <v>792</v>
      </c>
      <c r="R76" s="197">
        <f>'30（長野）2018'!$G43</f>
        <v>790</v>
      </c>
      <c r="S76" s="197">
        <f>'R1（長野）2019'!$G43</f>
        <v>785</v>
      </c>
      <c r="T76" s="197">
        <f>'R2（長野）2020'!$G43</f>
        <v>782</v>
      </c>
      <c r="U76" s="197">
        <f>'R3（長野）2021'!$G43</f>
        <v>782</v>
      </c>
      <c r="V76" s="197">
        <f>'R4（長野）2022'!$G43</f>
        <v>780</v>
      </c>
      <c r="W76" s="197">
        <f>'R5（長野）2023'!$G43</f>
        <v>782</v>
      </c>
      <c r="X76" s="197">
        <f>'R6（長野）2024'!$G43</f>
        <v>779</v>
      </c>
    </row>
    <row r="77" spans="1:24" x14ac:dyDescent="0.15">
      <c r="A77">
        <v>36000</v>
      </c>
      <c r="B77" s="71">
        <v>384</v>
      </c>
      <c r="C77" s="72" t="s">
        <v>155</v>
      </c>
      <c r="D77" s="197">
        <f>'16（長野）2004'!G51</f>
        <v>330</v>
      </c>
      <c r="E77" s="197">
        <f>'17（長野）2005'!G44</f>
        <v>324</v>
      </c>
      <c r="F77" s="197">
        <f>'18（長野）2006'!$G44</f>
        <v>324</v>
      </c>
      <c r="G77" s="197">
        <f>'19（長野）2007'!$G44</f>
        <v>323</v>
      </c>
      <c r="H77" s="197">
        <f>'20（長野）2008'!$G44</f>
        <v>332</v>
      </c>
      <c r="I77" s="197">
        <f>'21（長野）2009'!$G44</f>
        <v>335</v>
      </c>
      <c r="J77" s="197">
        <f>'22（長野）2010'!$G44</f>
        <v>342</v>
      </c>
      <c r="K77" s="197">
        <f>'23（長野）2011'!$G44</f>
        <v>343</v>
      </c>
      <c r="L77" s="197">
        <f>'24（長野）2012'!$G44</f>
        <v>342</v>
      </c>
      <c r="M77" s="197">
        <f>'25（長野）2013'!$G44</f>
        <v>341</v>
      </c>
      <c r="N77" s="197">
        <f>'26（長野）2014'!$G44</f>
        <v>342</v>
      </c>
      <c r="O77" s="197">
        <f>'27（長野）2015'!$G44</f>
        <v>339</v>
      </c>
      <c r="P77" s="197">
        <f>'28（長野）2016'!$G44</f>
        <v>338</v>
      </c>
      <c r="Q77" s="197">
        <f>'29（長野）2017'!$G44</f>
        <v>338</v>
      </c>
      <c r="R77" s="197">
        <f>'30（長野）2018'!$G44</f>
        <v>335</v>
      </c>
      <c r="S77" s="197">
        <f>'R1（長野）2019'!$G44</f>
        <v>333</v>
      </c>
      <c r="T77" s="197">
        <f>'R2（長野）2020'!$G44</f>
        <v>332</v>
      </c>
      <c r="U77" s="197">
        <f>'R3（長野）2021'!$G44</f>
        <v>331</v>
      </c>
      <c r="V77" s="197">
        <f>'R4（長野）2022'!$G44</f>
        <v>331</v>
      </c>
      <c r="W77" s="197">
        <f>'R5（長野）2023'!$G44</f>
        <v>330</v>
      </c>
      <c r="X77" s="197">
        <f>'R6（長野）2024'!$G44</f>
        <v>328</v>
      </c>
    </row>
    <row r="78" spans="1:24" x14ac:dyDescent="0.15">
      <c r="A78">
        <v>37000</v>
      </c>
      <c r="B78" s="71">
        <v>385</v>
      </c>
      <c r="C78" s="72" t="s">
        <v>156</v>
      </c>
      <c r="D78" s="197">
        <f>'16（長野）2004'!G52</f>
        <v>344</v>
      </c>
      <c r="E78" s="197">
        <f>'17（長野）2005'!G45</f>
        <v>344</v>
      </c>
      <c r="F78" s="197">
        <f>'18（長野）2006'!$G45</f>
        <v>341</v>
      </c>
      <c r="G78" s="197">
        <f>'19（長野）2007'!$G45</f>
        <v>340</v>
      </c>
      <c r="H78" s="197">
        <f>'20（長野）2008'!$G45</f>
        <v>341</v>
      </c>
      <c r="I78" s="197">
        <f>'21（長野）2009'!$G45</f>
        <v>343</v>
      </c>
      <c r="J78" s="197">
        <f>'22（長野）2010'!$G45</f>
        <v>346</v>
      </c>
      <c r="K78" s="197">
        <f>'23（長野）2011'!$G45</f>
        <v>345</v>
      </c>
      <c r="L78" s="197">
        <f>'24（長野）2012'!$G45</f>
        <v>347</v>
      </c>
      <c r="M78" s="197">
        <f>'25（長野）2013'!$G45</f>
        <v>345</v>
      </c>
      <c r="N78" s="197">
        <f>'26（長野）2014'!$G45</f>
        <v>345</v>
      </c>
      <c r="O78" s="197">
        <f>'27（長野）2015'!$G45</f>
        <v>340</v>
      </c>
      <c r="P78" s="197">
        <f>'28（長野）2016'!$G45</f>
        <v>339</v>
      </c>
      <c r="Q78" s="197">
        <f>'29（長野）2017'!$G45</f>
        <v>339</v>
      </c>
      <c r="R78" s="197">
        <f>'30（長野）2018'!$G45</f>
        <v>338</v>
      </c>
      <c r="S78" s="197">
        <f>'R1（長野）2019'!$G45</f>
        <v>337</v>
      </c>
      <c r="T78" s="197">
        <f>'R2（長野）2020'!$G45</f>
        <v>334</v>
      </c>
      <c r="U78" s="197">
        <f>'R3（長野）2021'!$G45</f>
        <v>333</v>
      </c>
      <c r="V78" s="197">
        <f>'R4（長野）2022'!$G45</f>
        <v>331</v>
      </c>
      <c r="W78" s="197">
        <f>'R5（長野）2023'!$G45</f>
        <v>332</v>
      </c>
      <c r="X78" s="197">
        <f>'R6（長野）2024'!$G45</f>
        <v>332</v>
      </c>
    </row>
    <row r="79" spans="1:24" x14ac:dyDescent="0.15">
      <c r="A79">
        <v>38000</v>
      </c>
      <c r="B79" s="71">
        <v>386</v>
      </c>
      <c r="C79" s="72" t="s">
        <v>157</v>
      </c>
      <c r="D79" s="197">
        <f>'16（長野）2004'!G53</f>
        <v>338</v>
      </c>
      <c r="E79" s="197">
        <f>'17（長野）2005'!G46</f>
        <v>330</v>
      </c>
      <c r="F79" s="197">
        <f>'18（長野）2006'!$G46</f>
        <v>330</v>
      </c>
      <c r="G79" s="197">
        <f>'19（長野）2007'!$G46</f>
        <v>331</v>
      </c>
      <c r="H79" s="197">
        <f>'20（長野）2008'!$G46</f>
        <v>335</v>
      </c>
      <c r="I79" s="197">
        <f>'21（長野）2009'!$G46</f>
        <v>338</v>
      </c>
      <c r="J79" s="197">
        <f>'22（長野）2010'!$G46</f>
        <v>340</v>
      </c>
      <c r="K79" s="197">
        <f>'23（長野）2011'!$G46</f>
        <v>340</v>
      </c>
      <c r="L79" s="197">
        <f>'24（長野）2012'!$G46</f>
        <v>339</v>
      </c>
      <c r="M79" s="197">
        <f>'25（長野）2013'!$G46</f>
        <v>343</v>
      </c>
      <c r="N79" s="197">
        <f>'26（長野）2014'!$G46</f>
        <v>344</v>
      </c>
      <c r="O79" s="197">
        <f>'27（長野）2015'!$G46</f>
        <v>339</v>
      </c>
      <c r="P79" s="197">
        <f>'28（長野）2016'!$G46</f>
        <v>338</v>
      </c>
      <c r="Q79" s="197">
        <f>'29（長野）2017'!$G46</f>
        <v>337</v>
      </c>
      <c r="R79" s="197">
        <f>'30（長野）2018'!$G46</f>
        <v>336</v>
      </c>
      <c r="S79" s="197">
        <f>'R1（長野）2019'!$G46</f>
        <v>335</v>
      </c>
      <c r="T79" s="197">
        <f>'R2（長野）2020'!$G46</f>
        <v>335</v>
      </c>
      <c r="U79" s="197">
        <f>'R3（長野）2021'!$G46</f>
        <v>333</v>
      </c>
      <c r="V79" s="197">
        <f>'R4（長野）2022'!$G46</f>
        <v>341</v>
      </c>
      <c r="W79" s="197">
        <f>'R5（長野）2023'!$G46</f>
        <v>342</v>
      </c>
      <c r="X79" s="197">
        <f>'R6（長野）2024'!$G46</f>
        <v>342</v>
      </c>
    </row>
    <row r="80" spans="1:24" x14ac:dyDescent="0.15">
      <c r="A80">
        <v>39000</v>
      </c>
      <c r="B80" s="71">
        <v>388</v>
      </c>
      <c r="C80" s="72" t="s">
        <v>159</v>
      </c>
      <c r="D80" s="197">
        <f>'16（長野）2004'!G55</f>
        <v>82</v>
      </c>
      <c r="E80" s="197">
        <f>'17（長野）2005'!G47</f>
        <v>82</v>
      </c>
      <c r="F80" s="197">
        <f>'18（長野）2006'!$G47</f>
        <v>82</v>
      </c>
      <c r="G80" s="197">
        <f>'19（長野）2007'!$G47</f>
        <v>82</v>
      </c>
      <c r="H80" s="197">
        <f>'20（長野）2008'!$G47</f>
        <v>84</v>
      </c>
      <c r="I80" s="197">
        <f>'21（長野）2009'!$G47</f>
        <v>84</v>
      </c>
      <c r="J80" s="197">
        <f>'22（長野）2010'!$G47</f>
        <v>87</v>
      </c>
      <c r="K80" s="197">
        <f>'23（長野）2011'!$G47</f>
        <v>87</v>
      </c>
      <c r="L80" s="197">
        <f>'24（長野）2012'!$G47</f>
        <v>87</v>
      </c>
      <c r="M80" s="197">
        <f>'25（長野）2013'!$G47</f>
        <v>87</v>
      </c>
      <c r="N80" s="197">
        <f>'26（長野）2014'!$G47</f>
        <v>89</v>
      </c>
      <c r="O80" s="197">
        <f>'27（長野）2015'!$G47</f>
        <v>90</v>
      </c>
      <c r="P80" s="197">
        <f>'28（長野）2016'!$G47</f>
        <v>91</v>
      </c>
      <c r="Q80" s="197">
        <f>'29（長野）2017'!$G47</f>
        <v>90</v>
      </c>
      <c r="R80" s="197">
        <f>'30（長野）2018'!$G47</f>
        <v>89</v>
      </c>
      <c r="S80" s="197">
        <f>'R1（長野）2019'!$G47</f>
        <v>89</v>
      </c>
      <c r="T80" s="197">
        <f>'R2（長野）2020'!$G47</f>
        <v>89</v>
      </c>
      <c r="U80" s="197">
        <f>'R3（長野）2021'!$G47</f>
        <v>89</v>
      </c>
      <c r="V80" s="197">
        <f>'R4（長野）2022'!$G47</f>
        <v>89</v>
      </c>
      <c r="W80" s="197">
        <f>'R5（長野）2023'!$G47</f>
        <v>92</v>
      </c>
      <c r="X80" s="197">
        <f>'R6（長野）2024'!$G47</f>
        <v>96</v>
      </c>
    </row>
    <row r="81" spans="1:24" x14ac:dyDescent="0.15">
      <c r="A81">
        <v>40000</v>
      </c>
      <c r="B81" s="71">
        <v>402</v>
      </c>
      <c r="C81" s="72" t="s">
        <v>160</v>
      </c>
      <c r="D81" s="197">
        <f>'16（長野）2004'!G56</f>
        <v>833</v>
      </c>
      <c r="E81" s="197">
        <f>'17（長野）2005'!G48</f>
        <v>828</v>
      </c>
      <c r="F81" s="197">
        <f>'18（長野）2006'!$G48</f>
        <v>824</v>
      </c>
      <c r="G81" s="197">
        <f>'19（長野）2007'!$G48</f>
        <v>817</v>
      </c>
      <c r="H81" s="197">
        <f>'20（長野）2008'!$G48</f>
        <v>818</v>
      </c>
      <c r="I81" s="197">
        <f>'21（長野）2009'!$G48</f>
        <v>822</v>
      </c>
      <c r="J81" s="197">
        <f>'22（長野）2010'!$G48</f>
        <v>822</v>
      </c>
      <c r="K81" s="197">
        <f>'23（長野）2011'!$G48</f>
        <v>817</v>
      </c>
      <c r="L81" s="197">
        <f>'24（長野）2012'!$G48</f>
        <v>828</v>
      </c>
      <c r="M81" s="197">
        <f>'25（長野）2013'!$G48</f>
        <v>823</v>
      </c>
      <c r="N81" s="197">
        <f>'26（長野）2014'!$G48</f>
        <v>817</v>
      </c>
      <c r="O81" s="197">
        <f>'27（長野）2015'!$G48</f>
        <v>809</v>
      </c>
      <c r="P81" s="197">
        <f>'28（長野）2016'!$G48</f>
        <v>803</v>
      </c>
      <c r="Q81" s="197">
        <f>'29（長野）2017'!$G48</f>
        <v>800</v>
      </c>
      <c r="R81" s="197">
        <f>'30（長野）2018'!$G48</f>
        <v>800</v>
      </c>
      <c r="S81" s="197">
        <f>'R1（長野）2019'!$G48</f>
        <v>795</v>
      </c>
      <c r="T81" s="197">
        <f>'R2（長野）2020'!$G48</f>
        <v>786</v>
      </c>
      <c r="U81" s="197">
        <f>'R3（長野）2021'!$G48</f>
        <v>780</v>
      </c>
      <c r="V81" s="197">
        <f>'R4（長野）2022'!$G48</f>
        <v>778</v>
      </c>
      <c r="W81" s="197">
        <f>'R5（長野）2023'!$G48</f>
        <v>782</v>
      </c>
      <c r="X81" s="197">
        <f>'R6（長野）2024'!$G48</f>
        <v>809</v>
      </c>
    </row>
    <row r="82" spans="1:24" x14ac:dyDescent="0.15">
      <c r="A82">
        <v>41000</v>
      </c>
      <c r="B82" s="71">
        <v>403</v>
      </c>
      <c r="C82" s="72" t="s">
        <v>161</v>
      </c>
      <c r="D82" s="197">
        <f>'16（長野）2004'!G57</f>
        <v>641</v>
      </c>
      <c r="E82" s="197">
        <f>'17（長野）2005'!G49</f>
        <v>637</v>
      </c>
      <c r="F82" s="197">
        <f>'18（長野）2006'!$G49</f>
        <v>633</v>
      </c>
      <c r="G82" s="197">
        <f>'19（長野）2007'!$G49</f>
        <v>627</v>
      </c>
      <c r="H82" s="197">
        <f>'20（長野）2008'!$G49</f>
        <v>630</v>
      </c>
      <c r="I82" s="197">
        <f>'21（長野）2009'!$G49</f>
        <v>646</v>
      </c>
      <c r="J82" s="197">
        <f>'22（長野）2010'!$G49</f>
        <v>649</v>
      </c>
      <c r="K82" s="197">
        <f>'23（長野）2011'!$G49</f>
        <v>645</v>
      </c>
      <c r="L82" s="197">
        <f>'24（長野）2012'!$G49</f>
        <v>655</v>
      </c>
      <c r="M82" s="197">
        <f>'25（長野）2013'!$G49</f>
        <v>657</v>
      </c>
      <c r="N82" s="197">
        <f>'26（長野）2014'!$G49</f>
        <v>659</v>
      </c>
      <c r="O82" s="197">
        <f>'27（長野）2015'!$G49</f>
        <v>659</v>
      </c>
      <c r="P82" s="197">
        <f>'28（長野）2016'!$G49</f>
        <v>659</v>
      </c>
      <c r="Q82" s="197">
        <f>'29（長野）2017'!$G49</f>
        <v>656</v>
      </c>
      <c r="R82" s="197">
        <f>'30（長野）2018'!$G49</f>
        <v>656</v>
      </c>
      <c r="S82" s="197">
        <f>'R1（長野）2019'!$G49</f>
        <v>654</v>
      </c>
      <c r="T82" s="197">
        <f>'R2（長野）2020'!$G49</f>
        <v>652</v>
      </c>
      <c r="U82" s="197">
        <f>'R3（長野）2021'!$G49</f>
        <v>652</v>
      </c>
      <c r="V82" s="197">
        <f>'R4（長野）2022'!$G49</f>
        <v>650</v>
      </c>
      <c r="W82" s="197">
        <f>'R5（長野）2023'!$G49</f>
        <v>648</v>
      </c>
      <c r="X82" s="197">
        <f>'R6（長野）2024'!$G49</f>
        <v>646</v>
      </c>
    </row>
    <row r="83" spans="1:24" x14ac:dyDescent="0.15">
      <c r="A83">
        <v>42000</v>
      </c>
      <c r="B83" s="71">
        <v>404</v>
      </c>
      <c r="C83" s="72" t="s">
        <v>162</v>
      </c>
      <c r="D83" s="197">
        <f>'16（長野）2004'!G58</f>
        <v>250</v>
      </c>
      <c r="E83" s="197">
        <f>'17（長野）2005'!G50</f>
        <v>242</v>
      </c>
      <c r="F83" s="197">
        <f>'18（長野）2006'!$G50</f>
        <v>239</v>
      </c>
      <c r="G83" s="197">
        <f>'19（長野）2007'!$G50</f>
        <v>231</v>
      </c>
      <c r="H83" s="197">
        <f>'20（長野）2008'!$G50</f>
        <v>239</v>
      </c>
      <c r="I83" s="197">
        <f>'21（長野）2009'!$G50</f>
        <v>252</v>
      </c>
      <c r="J83" s="197">
        <f>'22（長野）2010'!$G50</f>
        <v>257</v>
      </c>
      <c r="K83" s="197">
        <f>'23（長野）2011'!$G50</f>
        <v>255</v>
      </c>
      <c r="L83" s="197">
        <f>'24（長野）2012'!$G50</f>
        <v>256</v>
      </c>
      <c r="M83" s="197">
        <f>'25（長野）2013'!$G50</f>
        <v>260</v>
      </c>
      <c r="N83" s="197">
        <f>'26（長野）2014'!$G50</f>
        <v>260</v>
      </c>
      <c r="O83" s="197">
        <f>'27（長野）2015'!$G50</f>
        <v>261</v>
      </c>
      <c r="P83" s="197">
        <f>'28（長野）2016'!$G50</f>
        <v>261</v>
      </c>
      <c r="Q83" s="197">
        <f>'29（長野）2017'!$G50</f>
        <v>259</v>
      </c>
      <c r="R83" s="197">
        <f>'30（長野）2018'!$G50</f>
        <v>259</v>
      </c>
      <c r="S83" s="197">
        <f>'R1（長野）2019'!$G50</f>
        <v>255</v>
      </c>
      <c r="T83" s="197">
        <f>'R2（長野）2020'!$G50</f>
        <v>254</v>
      </c>
      <c r="U83" s="197">
        <f>'R3（長野）2021'!$G50</f>
        <v>251</v>
      </c>
      <c r="V83" s="197">
        <f>'R4（長野）2022'!$G50</f>
        <v>249</v>
      </c>
      <c r="W83" s="197">
        <f>'R5（長野）2023'!$G50</f>
        <v>251</v>
      </c>
      <c r="X83" s="197">
        <f>'R6（長野）2024'!$G50</f>
        <v>250</v>
      </c>
    </row>
    <row r="84" spans="1:24" x14ac:dyDescent="0.15">
      <c r="A84">
        <v>43000</v>
      </c>
      <c r="B84" s="63">
        <v>407</v>
      </c>
      <c r="C84" s="177" t="s">
        <v>164</v>
      </c>
      <c r="D84" s="197"/>
      <c r="E84" s="197"/>
      <c r="F84" s="197"/>
      <c r="G84" s="197"/>
      <c r="H84" s="197"/>
      <c r="I84" s="197">
        <f>'21（長野）2009'!G51</f>
        <v>232</v>
      </c>
      <c r="J84" s="197">
        <f>'22（長野）2010'!$G51</f>
        <v>232</v>
      </c>
      <c r="K84" s="197">
        <f>'23（長野）2011'!$G51</f>
        <v>232</v>
      </c>
      <c r="L84" s="197">
        <f>'24（長野）2012'!$G51</f>
        <v>233</v>
      </c>
      <c r="M84" s="197">
        <f>'25（長野）2013'!$G51</f>
        <v>242</v>
      </c>
      <c r="N84" s="197">
        <f>'26（長野）2014'!$G51</f>
        <v>243</v>
      </c>
      <c r="O84" s="197">
        <f>'27（長野）2015'!$G51</f>
        <v>244</v>
      </c>
      <c r="P84" s="197">
        <f>'28（長野）2016'!$G51</f>
        <v>244</v>
      </c>
      <c r="Q84" s="197">
        <f>'29（長野）2017'!$G51</f>
        <v>243</v>
      </c>
      <c r="R84" s="197">
        <f>'30（長野）2018'!$G51</f>
        <v>243</v>
      </c>
      <c r="S84" s="197">
        <f>'R1（長野）2019'!$G51</f>
        <v>243</v>
      </c>
      <c r="T84" s="197">
        <f>'R2（長野）2020'!$G51</f>
        <v>243</v>
      </c>
      <c r="U84" s="197">
        <f>'R3（長野）2021'!$G51</f>
        <v>234</v>
      </c>
      <c r="V84" s="197">
        <f>'R4（長野）2022'!$G51</f>
        <v>226</v>
      </c>
      <c r="W84" s="197">
        <f>'R5（長野）2023'!$G51</f>
        <v>222</v>
      </c>
      <c r="X84" s="197">
        <f>'R6（長野）2024'!$G51</f>
        <v>219</v>
      </c>
    </row>
    <row r="85" spans="1:24" x14ac:dyDescent="0.15">
      <c r="B85" s="181">
        <v>407</v>
      </c>
      <c r="C85" s="159" t="s">
        <v>164</v>
      </c>
      <c r="D85" s="199"/>
      <c r="E85" s="198">
        <f>'17（長野）2005'!G52</f>
        <v>181</v>
      </c>
      <c r="F85" s="198">
        <f>'18（長野）2006'!G52</f>
        <v>177</v>
      </c>
      <c r="G85" s="198">
        <f>'19（長野）2007'!G52</f>
        <v>175</v>
      </c>
      <c r="H85" s="198">
        <f>'20（長野）2008'!G52</f>
        <v>180</v>
      </c>
      <c r="I85" s="197"/>
      <c r="J85" s="197"/>
      <c r="K85" s="197"/>
      <c r="L85" s="197"/>
      <c r="M85" s="197"/>
      <c r="N85" s="197"/>
      <c r="O85" s="197"/>
      <c r="P85" s="197"/>
      <c r="Q85" s="197"/>
      <c r="R85" s="197"/>
      <c r="S85" s="197"/>
      <c r="T85" s="197"/>
      <c r="U85" s="197"/>
      <c r="V85" s="197"/>
      <c r="W85" s="197"/>
      <c r="X85" s="197"/>
    </row>
    <row r="86" spans="1:24" x14ac:dyDescent="0.15">
      <c r="B86" s="184">
        <v>407</v>
      </c>
      <c r="C86" s="5" t="s">
        <v>164</v>
      </c>
      <c r="D86" s="198">
        <f>'16（長野）2004'!G60</f>
        <v>170</v>
      </c>
      <c r="E86" s="197"/>
      <c r="F86" s="197"/>
      <c r="G86" s="197"/>
      <c r="H86" s="197"/>
      <c r="I86" s="197"/>
      <c r="J86" s="197"/>
      <c r="K86" s="197"/>
      <c r="L86" s="197"/>
      <c r="M86" s="197"/>
      <c r="N86" s="197"/>
      <c r="O86" s="197"/>
      <c r="P86" s="197"/>
      <c r="Q86" s="197"/>
      <c r="R86" s="197"/>
      <c r="S86" s="197"/>
      <c r="T86" s="197"/>
      <c r="U86" s="197"/>
      <c r="V86" s="197"/>
      <c r="W86" s="197"/>
      <c r="X86" s="197"/>
    </row>
    <row r="87" spans="1:24" x14ac:dyDescent="0.15">
      <c r="B87" s="181">
        <v>408</v>
      </c>
      <c r="C87" s="159" t="s">
        <v>165</v>
      </c>
      <c r="D87" s="198">
        <f>'16（長野）2004'!G61</f>
        <v>15</v>
      </c>
      <c r="E87" s="197"/>
      <c r="F87" s="197"/>
      <c r="G87" s="197"/>
      <c r="H87" s="197"/>
      <c r="I87" s="197"/>
      <c r="J87" s="197"/>
      <c r="K87" s="197"/>
      <c r="L87" s="197"/>
      <c r="M87" s="197"/>
      <c r="N87" s="197"/>
      <c r="O87" s="197"/>
      <c r="P87" s="197"/>
      <c r="Q87" s="197"/>
      <c r="R87" s="197"/>
      <c r="S87" s="197"/>
      <c r="T87" s="197"/>
      <c r="U87" s="197"/>
      <c r="V87" s="197"/>
      <c r="W87" s="197"/>
      <c r="X87" s="197"/>
    </row>
    <row r="88" spans="1:24" x14ac:dyDescent="0.15">
      <c r="B88" s="182">
        <v>406</v>
      </c>
      <c r="C88" s="183" t="s">
        <v>163</v>
      </c>
      <c r="D88" s="198">
        <f>'16（長野）2004'!G59</f>
        <v>24</v>
      </c>
      <c r="E88" s="198">
        <f>'17（長野）2005'!G51</f>
        <v>24</v>
      </c>
      <c r="F88" s="198">
        <f>'18（長野）2006'!G51</f>
        <v>24</v>
      </c>
      <c r="G88" s="198">
        <f>'19（長野）2007'!G51</f>
        <v>22</v>
      </c>
      <c r="H88" s="198">
        <f>'20（長野）2008'!G51</f>
        <v>22</v>
      </c>
      <c r="I88" s="197"/>
      <c r="J88" s="197"/>
      <c r="K88" s="197"/>
      <c r="L88" s="197"/>
      <c r="M88" s="197"/>
      <c r="N88" s="197"/>
      <c r="O88" s="197"/>
      <c r="P88" s="197"/>
      <c r="Q88" s="197"/>
      <c r="R88" s="197"/>
      <c r="S88" s="197"/>
      <c r="T88" s="197"/>
      <c r="U88" s="197"/>
      <c r="V88" s="197"/>
      <c r="W88" s="197"/>
      <c r="X88" s="197"/>
    </row>
    <row r="89" spans="1:24" x14ac:dyDescent="0.15">
      <c r="A89">
        <v>44000</v>
      </c>
      <c r="B89" s="71">
        <v>409</v>
      </c>
      <c r="C89" s="72" t="s">
        <v>166</v>
      </c>
      <c r="D89" s="197">
        <f>'16（長野）2004'!G62</f>
        <v>12</v>
      </c>
      <c r="E89" s="197">
        <f>'17（長野）2005'!G53</f>
        <v>12</v>
      </c>
      <c r="F89" s="197">
        <f>'18（長野）2006'!$G53</f>
        <v>12</v>
      </c>
      <c r="G89" s="197">
        <f>'19（長野）2007'!$G53</f>
        <v>12</v>
      </c>
      <c r="H89" s="197">
        <f>'20（長野）2008'!$G53</f>
        <v>13</v>
      </c>
      <c r="I89" s="197">
        <f>'21（長野）2009'!G52</f>
        <v>13</v>
      </c>
      <c r="J89" s="197">
        <f>'22（長野）2010'!$G52</f>
        <v>13</v>
      </c>
      <c r="K89" s="197">
        <f>'23（長野）2011'!$G52</f>
        <v>13</v>
      </c>
      <c r="L89" s="197">
        <f>'24（長野）2012'!$G52</f>
        <v>13</v>
      </c>
      <c r="M89" s="197">
        <f>'25（長野）2013'!$G52</f>
        <v>13</v>
      </c>
      <c r="N89" s="197">
        <f>'26（長野）2014'!$G52</f>
        <v>13</v>
      </c>
      <c r="O89" s="197">
        <f>'27（長野）2015'!$G52</f>
        <v>13</v>
      </c>
      <c r="P89" s="197">
        <f>'28（長野）2016'!$G52</f>
        <v>13</v>
      </c>
      <c r="Q89" s="197">
        <f>'29（長野）2017'!$G52</f>
        <v>13</v>
      </c>
      <c r="R89" s="197">
        <f>'30（長野）2018'!$G52</f>
        <v>13</v>
      </c>
      <c r="S89" s="197">
        <f>'R1（長野）2019'!$G52</f>
        <v>13</v>
      </c>
      <c r="T89" s="197">
        <f>'R2（長野）2020'!$G52</f>
        <v>13</v>
      </c>
      <c r="U89" s="197">
        <f>'R3（長野）2021'!$G52</f>
        <v>14</v>
      </c>
      <c r="V89" s="197">
        <f>'R4（長野）2022'!$G52</f>
        <v>14</v>
      </c>
      <c r="W89" s="197">
        <f>'R5（長野）2023'!$G52</f>
        <v>15</v>
      </c>
      <c r="X89" s="197">
        <f>'R6（長野）2024'!$G52</f>
        <v>15</v>
      </c>
    </row>
    <row r="90" spans="1:24" x14ac:dyDescent="0.15">
      <c r="A90">
        <v>45000</v>
      </c>
      <c r="B90" s="71">
        <v>410</v>
      </c>
      <c r="C90" s="72" t="s">
        <v>167</v>
      </c>
      <c r="D90" s="197">
        <f>'16（長野）2004'!G63</f>
        <v>66</v>
      </c>
      <c r="E90" s="197">
        <f>'17（長野）2005'!G54</f>
        <v>66</v>
      </c>
      <c r="F90" s="197">
        <f>'18（長野）2006'!$G54</f>
        <v>66</v>
      </c>
      <c r="G90" s="197">
        <f>'19（長野）2007'!$G54</f>
        <v>70</v>
      </c>
      <c r="H90" s="197">
        <f>'20（長野）2008'!$G54</f>
        <v>75</v>
      </c>
      <c r="I90" s="197">
        <f>'21（長野）2009'!G53</f>
        <v>76</v>
      </c>
      <c r="J90" s="197">
        <f>'22（長野）2010'!$G53</f>
        <v>78</v>
      </c>
      <c r="K90" s="197">
        <f>'23（長野）2011'!$G53</f>
        <v>78</v>
      </c>
      <c r="L90" s="197">
        <f>'24（長野）2012'!$G53</f>
        <v>79</v>
      </c>
      <c r="M90" s="197">
        <f>'25（長野）2013'!$G53</f>
        <v>79</v>
      </c>
      <c r="N90" s="197">
        <f>'26（長野）2014'!$G53</f>
        <v>79</v>
      </c>
      <c r="O90" s="197">
        <f>'27（長野）2015'!$G53</f>
        <v>79</v>
      </c>
      <c r="P90" s="197">
        <f>'28（長野）2016'!$G53</f>
        <v>79</v>
      </c>
      <c r="Q90" s="197">
        <f>'29（長野）2017'!$G53</f>
        <v>78</v>
      </c>
      <c r="R90" s="197">
        <f>'30（長野）2018'!$G53</f>
        <v>67</v>
      </c>
      <c r="S90" s="197">
        <f>'R1（長野）2019'!$G53</f>
        <v>67</v>
      </c>
      <c r="T90" s="197">
        <f>'R2（長野）2020'!$G53</f>
        <v>67</v>
      </c>
      <c r="U90" s="197">
        <f>'R3（長野）2021'!$G53</f>
        <v>64</v>
      </c>
      <c r="V90" s="197">
        <f>'R4（長野）2022'!$G53</f>
        <v>61</v>
      </c>
      <c r="W90" s="197">
        <f>'R5（長野）2023'!$G53</f>
        <v>61</v>
      </c>
      <c r="X90" s="197">
        <f>'R6（長野）2024'!$G53</f>
        <v>61</v>
      </c>
    </row>
    <row r="91" spans="1:24" x14ac:dyDescent="0.15">
      <c r="A91">
        <v>46000</v>
      </c>
      <c r="B91" s="71">
        <v>411</v>
      </c>
      <c r="C91" s="72" t="s">
        <v>168</v>
      </c>
      <c r="D91" s="197">
        <f>'16（長野）2004'!G64</f>
        <v>249</v>
      </c>
      <c r="E91" s="197">
        <f>'17（長野）2005'!G55</f>
        <v>251</v>
      </c>
      <c r="F91" s="197">
        <f>'18（長野）2006'!$G55</f>
        <v>250</v>
      </c>
      <c r="G91" s="197">
        <f>'19（長野）2007'!$G55</f>
        <v>250</v>
      </c>
      <c r="H91" s="197">
        <f>'20（長野）2008'!$G55</f>
        <v>254</v>
      </c>
      <c r="I91" s="197">
        <f>'21（長野）2009'!G54</f>
        <v>262</v>
      </c>
      <c r="J91" s="197">
        <f>'22（長野）2010'!$G54</f>
        <v>268</v>
      </c>
      <c r="K91" s="197">
        <f>'23（長野）2011'!$G54</f>
        <v>266</v>
      </c>
      <c r="L91" s="197">
        <f>'24（長野）2012'!$G54</f>
        <v>264</v>
      </c>
      <c r="M91" s="197">
        <f>'25（長野）2013'!$G54</f>
        <v>263</v>
      </c>
      <c r="N91" s="197">
        <f>'26（長野）2014'!$G54</f>
        <v>262</v>
      </c>
      <c r="O91" s="197">
        <f>'27（長野）2015'!$G54</f>
        <v>262</v>
      </c>
      <c r="P91" s="197">
        <f>'28（長野）2016'!$G54</f>
        <v>261</v>
      </c>
      <c r="Q91" s="197">
        <f>'29（長野）2017'!$G54</f>
        <v>259</v>
      </c>
      <c r="R91" s="197">
        <f>'30（長野）2018'!$G54</f>
        <v>258</v>
      </c>
      <c r="S91" s="197">
        <f>'R1（長野）2019'!$G54</f>
        <v>257</v>
      </c>
      <c r="T91" s="197">
        <f>'R2（長野）2020'!$G54</f>
        <v>257</v>
      </c>
      <c r="U91" s="197">
        <f>'R3（長野）2021'!$G54</f>
        <v>257</v>
      </c>
      <c r="V91" s="197">
        <f>'R4（長野）2022'!$G54</f>
        <v>259</v>
      </c>
      <c r="W91" s="197">
        <f>'R5（長野）2023'!$G54</f>
        <v>259</v>
      </c>
      <c r="X91" s="197">
        <f>'R6（長野）2024'!$G54</f>
        <v>258</v>
      </c>
    </row>
    <row r="92" spans="1:24" x14ac:dyDescent="0.15">
      <c r="A92">
        <v>47000</v>
      </c>
      <c r="B92" s="71">
        <v>412</v>
      </c>
      <c r="C92" s="72" t="s">
        <v>169</v>
      </c>
      <c r="D92" s="197">
        <f>'16（長野）2004'!G65</f>
        <v>23</v>
      </c>
      <c r="E92" s="197">
        <f>'17（長野）2005'!G56</f>
        <v>23</v>
      </c>
      <c r="F92" s="197">
        <f>'18（長野）2006'!$G56</f>
        <v>25</v>
      </c>
      <c r="G92" s="197">
        <f>'19（長野）2007'!$G56</f>
        <v>30</v>
      </c>
      <c r="H92" s="197">
        <f>'20（長野）2008'!$G56</f>
        <v>34</v>
      </c>
      <c r="I92" s="197">
        <f>'21（長野）2009'!G55</f>
        <v>34</v>
      </c>
      <c r="J92" s="197">
        <f>'22（長野）2010'!$G55</f>
        <v>37</v>
      </c>
      <c r="K92" s="197">
        <f>'23（長野）2011'!$G55</f>
        <v>37</v>
      </c>
      <c r="L92" s="197">
        <f>'24（長野）2012'!$G55</f>
        <v>37</v>
      </c>
      <c r="M92" s="197">
        <f>'25（長野）2013'!$G55</f>
        <v>42</v>
      </c>
      <c r="N92" s="197">
        <f>'26（長野）2014'!$G55</f>
        <v>42</v>
      </c>
      <c r="O92" s="197">
        <f>'27（長野）2015'!$G55</f>
        <v>42</v>
      </c>
      <c r="P92" s="197">
        <f>'28（長野）2016'!$G55</f>
        <v>42</v>
      </c>
      <c r="Q92" s="197">
        <f>'29（長野）2017'!$G55</f>
        <v>42</v>
      </c>
      <c r="R92" s="197">
        <f>'30（長野）2018'!$G55</f>
        <v>42</v>
      </c>
      <c r="S92" s="197">
        <f>'R1（長野）2019'!$G55</f>
        <v>42</v>
      </c>
      <c r="T92" s="197">
        <f>'R2（長野）2020'!$G55</f>
        <v>42</v>
      </c>
      <c r="U92" s="197">
        <f>'R3（長野）2021'!$G55</f>
        <v>42</v>
      </c>
      <c r="V92" s="197">
        <f>'R4（長野）2022'!$G55</f>
        <v>42</v>
      </c>
      <c r="W92" s="197">
        <f>'R5（長野）2023'!$G55</f>
        <v>43</v>
      </c>
      <c r="X92" s="197">
        <f>'R6（長野）2024'!$G55</f>
        <v>44</v>
      </c>
    </row>
    <row r="93" spans="1:24" x14ac:dyDescent="0.15">
      <c r="A93">
        <v>48000</v>
      </c>
      <c r="B93" s="71">
        <v>413</v>
      </c>
      <c r="C93" s="72" t="s">
        <v>170</v>
      </c>
      <c r="D93" s="197">
        <f>'16（長野）2004'!G66</f>
        <v>70</v>
      </c>
      <c r="E93" s="197">
        <f>'17（長野）2005'!G57</f>
        <v>70</v>
      </c>
      <c r="F93" s="197">
        <f>'18（長野）2006'!$G57</f>
        <v>70</v>
      </c>
      <c r="G93" s="197">
        <f>'19（長野）2007'!$G57</f>
        <v>69</v>
      </c>
      <c r="H93" s="197">
        <f>'20（長野）2008'!$G57</f>
        <v>69</v>
      </c>
      <c r="I93" s="197">
        <f>'21（長野）2009'!G56</f>
        <v>74</v>
      </c>
      <c r="J93" s="197">
        <f>'22（長野）2010'!$G56</f>
        <v>74</v>
      </c>
      <c r="K93" s="197">
        <f>'23（長野）2011'!$G56</f>
        <v>74</v>
      </c>
      <c r="L93" s="197">
        <f>'24（長野）2012'!$G56</f>
        <v>76</v>
      </c>
      <c r="M93" s="197">
        <f>'25（長野）2013'!$G56</f>
        <v>77</v>
      </c>
      <c r="N93" s="197">
        <f>'26（長野）2014'!$G56</f>
        <v>74</v>
      </c>
      <c r="O93" s="197">
        <f>'27（長野）2015'!$G56</f>
        <v>71</v>
      </c>
      <c r="P93" s="197">
        <f>'28（長野）2016'!$G56</f>
        <v>71</v>
      </c>
      <c r="Q93" s="197">
        <f>'29（長野）2017'!$G56</f>
        <v>71</v>
      </c>
      <c r="R93" s="197">
        <f>'30（長野）2018'!$G56</f>
        <v>71</v>
      </c>
      <c r="S93" s="197">
        <f>'R1（長野）2019'!$G56</f>
        <v>73</v>
      </c>
      <c r="T93" s="197">
        <f>'R2（長野）2020'!$G56</f>
        <v>72</v>
      </c>
      <c r="U93" s="197">
        <f>'R3（長野）2021'!$G56</f>
        <v>76</v>
      </c>
      <c r="V93" s="197">
        <f>'R4（長野）2022'!$G56</f>
        <v>75</v>
      </c>
      <c r="W93" s="197">
        <f>'R5（長野）2023'!$G56</f>
        <v>77</v>
      </c>
      <c r="X93" s="197">
        <f>'R6（長野）2024'!$G56</f>
        <v>78</v>
      </c>
    </row>
    <row r="94" spans="1:24" x14ac:dyDescent="0.15">
      <c r="A94">
        <v>49000</v>
      </c>
      <c r="B94" s="71">
        <v>414</v>
      </c>
      <c r="C94" s="72" t="s">
        <v>171</v>
      </c>
      <c r="D94" s="197">
        <f>'16（長野）2004'!G67</f>
        <v>133</v>
      </c>
      <c r="E94" s="197">
        <f>'17（長野）2005'!G58</f>
        <v>128</v>
      </c>
      <c r="F94" s="197">
        <f>'18（長野）2006'!$G58</f>
        <v>124</v>
      </c>
      <c r="G94" s="197">
        <f>'19（長野）2007'!$G58</f>
        <v>123</v>
      </c>
      <c r="H94" s="197">
        <f>'20（長野）2008'!$G58</f>
        <v>125</v>
      </c>
      <c r="I94" s="197">
        <f>'21（長野）2009'!G57</f>
        <v>129</v>
      </c>
      <c r="J94" s="197">
        <f>'22（長野）2010'!$G57</f>
        <v>133</v>
      </c>
      <c r="K94" s="197">
        <f>'23（長野）2011'!$G57</f>
        <v>132</v>
      </c>
      <c r="L94" s="197">
        <f>'24（長野）2012'!$G57</f>
        <v>133</v>
      </c>
      <c r="M94" s="197">
        <f>'25（長野）2013'!$G57</f>
        <v>133</v>
      </c>
      <c r="N94" s="197">
        <f>'26（長野）2014'!$G57</f>
        <v>133</v>
      </c>
      <c r="O94" s="197">
        <f>'27（長野）2015'!$G57</f>
        <v>133</v>
      </c>
      <c r="P94" s="197">
        <f>'28（長野）2016'!$G57</f>
        <v>131</v>
      </c>
      <c r="Q94" s="197">
        <f>'29（長野）2017'!$G57</f>
        <v>131</v>
      </c>
      <c r="R94" s="197">
        <f>'30（長野）2018'!$G57</f>
        <v>132</v>
      </c>
      <c r="S94" s="197">
        <f>'R1（長野）2019'!$G57</f>
        <v>132</v>
      </c>
      <c r="T94" s="197">
        <f>'R2（長野）2020'!$G57</f>
        <v>132</v>
      </c>
      <c r="U94" s="197">
        <f>'R3（長野）2021'!$G57</f>
        <v>132</v>
      </c>
      <c r="V94" s="197">
        <f>'R4（長野）2022'!$G57</f>
        <v>129</v>
      </c>
      <c r="W94" s="197">
        <f>'R5（長野）2023'!$G57</f>
        <v>129</v>
      </c>
      <c r="X94" s="197">
        <f>'R6（長野）2024'!$G57</f>
        <v>127</v>
      </c>
    </row>
    <row r="95" spans="1:24" x14ac:dyDescent="0.15">
      <c r="A95">
        <v>50000</v>
      </c>
      <c r="B95" s="71">
        <v>415</v>
      </c>
      <c r="C95" s="72" t="s">
        <v>172</v>
      </c>
      <c r="D95" s="197">
        <f>'16（長野）2004'!G68</f>
        <v>314</v>
      </c>
      <c r="E95" s="197">
        <f>'17（長野）2005'!G59</f>
        <v>312</v>
      </c>
      <c r="F95" s="197">
        <f>'18（長野）2006'!$G59</f>
        <v>310</v>
      </c>
      <c r="G95" s="197">
        <f>'19（長野）2007'!$G59</f>
        <v>308</v>
      </c>
      <c r="H95" s="197">
        <f>'20（長野）2008'!$G59</f>
        <v>311</v>
      </c>
      <c r="I95" s="197">
        <f>'21（長野）2009'!G58</f>
        <v>313</v>
      </c>
      <c r="J95" s="197">
        <f>'22（長野）2010'!$G58</f>
        <v>315</v>
      </c>
      <c r="K95" s="197">
        <f>'23（長野）2011'!$G58</f>
        <v>313</v>
      </c>
      <c r="L95" s="197">
        <f>'24（長野）2012'!$G58</f>
        <v>312</v>
      </c>
      <c r="M95" s="197">
        <f>'25（長野）2013'!$G58</f>
        <v>310</v>
      </c>
      <c r="N95" s="197">
        <f>'26（長野）2014'!$G58</f>
        <v>309</v>
      </c>
      <c r="O95" s="197">
        <f>'27（長野）2015'!$G58</f>
        <v>306</v>
      </c>
      <c r="P95" s="197">
        <f>'28（長野）2016'!$G58</f>
        <v>301</v>
      </c>
      <c r="Q95" s="197">
        <f>'29（長野）2017'!$G58</f>
        <v>300</v>
      </c>
      <c r="R95" s="197">
        <f>'30（長野）2018'!$G58</f>
        <v>299</v>
      </c>
      <c r="S95" s="197">
        <f>'R1（長野）2019'!$G58</f>
        <v>293</v>
      </c>
      <c r="T95" s="197">
        <f>'R2（長野）2020'!$G58</f>
        <v>292</v>
      </c>
      <c r="U95" s="197">
        <f>'R3（長野）2021'!$G58</f>
        <v>291</v>
      </c>
      <c r="V95" s="197">
        <f>'R4（長野）2022'!$G58</f>
        <v>289</v>
      </c>
      <c r="W95" s="197">
        <f>'R5（長野）2023'!$G58</f>
        <v>289</v>
      </c>
      <c r="X95" s="197">
        <f>'R6（長野）2024'!$G58</f>
        <v>289</v>
      </c>
    </row>
    <row r="96" spans="1:24" x14ac:dyDescent="0.15">
      <c r="A96">
        <v>51000</v>
      </c>
      <c r="B96" s="71">
        <v>416</v>
      </c>
      <c r="C96" s="72" t="s">
        <v>173</v>
      </c>
      <c r="D96" s="197">
        <f>'16（長野）2004'!G69</f>
        <v>413</v>
      </c>
      <c r="E96" s="197">
        <f>'17（長野）2005'!G60</f>
        <v>411</v>
      </c>
      <c r="F96" s="197">
        <f>'18（長野）2006'!$G60</f>
        <v>409</v>
      </c>
      <c r="G96" s="197">
        <f>'19（長野）2007'!$G60</f>
        <v>407</v>
      </c>
      <c r="H96" s="197">
        <f>'20（長野）2008'!$G60</f>
        <v>408</v>
      </c>
      <c r="I96" s="197">
        <f>'21（長野）2009'!G59</f>
        <v>408</v>
      </c>
      <c r="J96" s="197">
        <f>'22（長野）2010'!$G59</f>
        <v>408</v>
      </c>
      <c r="K96" s="197">
        <f>'23（長野）2011'!$G59</f>
        <v>407</v>
      </c>
      <c r="L96" s="197">
        <f>'24（長野）2012'!$G59</f>
        <v>406</v>
      </c>
      <c r="M96" s="197">
        <f>'25（長野）2013'!$G59</f>
        <v>409</v>
      </c>
      <c r="N96" s="197">
        <f>'26（長野）2014'!$G59</f>
        <v>408</v>
      </c>
      <c r="O96" s="197">
        <f>'27（長野）2015'!$G59</f>
        <v>405</v>
      </c>
      <c r="P96" s="197">
        <f>'28（長野）2016'!$G59</f>
        <v>405</v>
      </c>
      <c r="Q96" s="197">
        <f>'29（長野）2017'!$G59</f>
        <v>404</v>
      </c>
      <c r="R96" s="197">
        <f>'30（長野）2018'!$G59</f>
        <v>419</v>
      </c>
      <c r="S96" s="197">
        <f>'R1（長野）2019'!$G59</f>
        <v>418</v>
      </c>
      <c r="T96" s="197">
        <f>'R2（長野）2020'!$G59</f>
        <v>417</v>
      </c>
      <c r="U96" s="197">
        <f>'R3（長野）2021'!$G59</f>
        <v>425</v>
      </c>
      <c r="V96" s="197">
        <f>'R4（長野）2022'!$G59</f>
        <v>424</v>
      </c>
      <c r="W96" s="197">
        <f>'R5（長野）2023'!$G59</f>
        <v>427</v>
      </c>
      <c r="X96" s="197">
        <f>'R6（長野）2024'!$G59</f>
        <v>425</v>
      </c>
    </row>
    <row r="97" spans="1:24" x14ac:dyDescent="0.15">
      <c r="A97">
        <v>52000</v>
      </c>
      <c r="B97" s="71">
        <v>417</v>
      </c>
      <c r="C97" s="72" t="s">
        <v>174</v>
      </c>
      <c r="D97" s="197">
        <f>'16（長野）2004'!G70</f>
        <v>142</v>
      </c>
      <c r="E97" s="197">
        <f>'17（長野）2005'!G61</f>
        <v>141</v>
      </c>
      <c r="F97" s="197">
        <f>'18（長野）2006'!$G61</f>
        <v>140</v>
      </c>
      <c r="G97" s="197">
        <f>'19（長野）2007'!$G61</f>
        <v>138</v>
      </c>
      <c r="H97" s="197">
        <f>'20（長野）2008'!$G61</f>
        <v>139</v>
      </c>
      <c r="I97" s="197">
        <f>'21（長野）2009'!G60</f>
        <v>141</v>
      </c>
      <c r="J97" s="197">
        <f>'22（長野）2010'!$G60</f>
        <v>148</v>
      </c>
      <c r="K97" s="197">
        <f>'23（長野）2011'!$G60</f>
        <v>147</v>
      </c>
      <c r="L97" s="197">
        <f>'24（長野）2012'!$G60</f>
        <v>146</v>
      </c>
      <c r="M97" s="197">
        <f>'25（長野）2013'!$G60</f>
        <v>145</v>
      </c>
      <c r="N97" s="197">
        <f>'26（長野）2014'!$G60</f>
        <v>146</v>
      </c>
      <c r="O97" s="197">
        <f>'27（長野）2015'!$G60</f>
        <v>146</v>
      </c>
      <c r="P97" s="197">
        <f>'28（長野）2016'!$G60</f>
        <v>144</v>
      </c>
      <c r="Q97" s="197">
        <f>'29（長野）2017'!$G60</f>
        <v>143</v>
      </c>
      <c r="R97" s="197">
        <f>'30（長野）2018'!$G60</f>
        <v>140</v>
      </c>
      <c r="S97" s="197">
        <f>'R1（長野）2019'!$G60</f>
        <v>137</v>
      </c>
      <c r="T97" s="197">
        <f>'R2（長野）2020'!$G60</f>
        <v>132</v>
      </c>
      <c r="U97" s="197">
        <f>'R3（長野）2021'!$G60</f>
        <v>132</v>
      </c>
      <c r="V97" s="197">
        <f>'R4（長野）2022'!$G60</f>
        <v>135</v>
      </c>
      <c r="W97" s="197">
        <f>'R5（長野）2023'!$G60</f>
        <v>136</v>
      </c>
      <c r="X97" s="197">
        <f>'R6（長野）2024'!$G60</f>
        <v>139</v>
      </c>
    </row>
    <row r="98" spans="1:24" x14ac:dyDescent="0.15">
      <c r="A98">
        <v>53000</v>
      </c>
      <c r="B98" s="71">
        <v>422</v>
      </c>
      <c r="C98" s="72" t="s">
        <v>178</v>
      </c>
      <c r="D98" s="197">
        <f>'16（長野）2004'!G74</f>
        <v>81</v>
      </c>
      <c r="E98" s="197">
        <f>'17（長野）2005'!G62</f>
        <v>81</v>
      </c>
      <c r="F98" s="197">
        <f>'18（長野）2006'!$G62</f>
        <v>80</v>
      </c>
      <c r="G98" s="197">
        <f>'19（長野）2007'!$G62</f>
        <v>80</v>
      </c>
      <c r="H98" s="197">
        <f>'20（長野）2008'!$G62</f>
        <v>80</v>
      </c>
      <c r="I98" s="197">
        <f>'21（長野）2009'!G61</f>
        <v>80</v>
      </c>
      <c r="J98" s="197">
        <f>'22（長野）2010'!$G61</f>
        <v>80</v>
      </c>
      <c r="K98" s="197">
        <f>'23（長野）2011'!$G61</f>
        <v>80</v>
      </c>
      <c r="L98" s="197">
        <f>'24（長野）2012'!$G61</f>
        <v>80</v>
      </c>
      <c r="M98" s="197">
        <f>'25（長野）2013'!$G61</f>
        <v>81</v>
      </c>
      <c r="N98" s="197">
        <f>'26（長野）2014'!$G61</f>
        <v>80</v>
      </c>
      <c r="O98" s="197">
        <f>'27（長野）2015'!$G61</f>
        <v>80</v>
      </c>
      <c r="P98" s="197">
        <f>'28（長野）2016'!$G61</f>
        <v>80</v>
      </c>
      <c r="Q98" s="197">
        <f>'29（長野）2017'!$G61</f>
        <v>80</v>
      </c>
      <c r="R98" s="197">
        <f>'30（長野）2018'!$G61</f>
        <v>73</v>
      </c>
      <c r="S98" s="197">
        <f>'R1（長野）2019'!$G61</f>
        <v>72</v>
      </c>
      <c r="T98" s="197">
        <f>'R2（長野）2020'!$G61</f>
        <v>71</v>
      </c>
      <c r="U98" s="197">
        <f>'R3（長野）2021'!$G61</f>
        <v>74</v>
      </c>
      <c r="V98" s="197">
        <f>'R4（長野）2022'!$G61</f>
        <v>75</v>
      </c>
      <c r="W98" s="197">
        <f>'R5（長野）2023'!$G61</f>
        <v>75</v>
      </c>
      <c r="X98" s="197">
        <f>'R6（長野）2024'!$G61</f>
        <v>75</v>
      </c>
    </row>
    <row r="99" spans="1:24" x14ac:dyDescent="0.15">
      <c r="A99">
        <v>54000</v>
      </c>
      <c r="B99" s="71">
        <v>423</v>
      </c>
      <c r="C99" s="72" t="s">
        <v>179</v>
      </c>
      <c r="D99" s="197">
        <f>'16（長野）2004'!G75</f>
        <v>105</v>
      </c>
      <c r="E99" s="197">
        <f>'17（長野）2005'!G63</f>
        <v>105</v>
      </c>
      <c r="F99" s="197">
        <f>'18（長野）2006'!$G63</f>
        <v>104</v>
      </c>
      <c r="G99" s="197">
        <f>'19（長野）2007'!$G63</f>
        <v>103</v>
      </c>
      <c r="H99" s="197">
        <f>'20（長野）2008'!$G63</f>
        <v>103</v>
      </c>
      <c r="I99" s="197">
        <f>'21（長野）2009'!G62</f>
        <v>103</v>
      </c>
      <c r="J99" s="197">
        <f>'22（長野）2010'!$G62</f>
        <v>103</v>
      </c>
      <c r="K99" s="197">
        <f>'23（長野）2011'!$G62</f>
        <v>103</v>
      </c>
      <c r="L99" s="197">
        <f>'24（長野）2012'!$G62</f>
        <v>104</v>
      </c>
      <c r="M99" s="197">
        <f>'25（長野）2013'!$G62</f>
        <v>105</v>
      </c>
      <c r="N99" s="197">
        <f>'26（長野）2014'!$G62</f>
        <v>105</v>
      </c>
      <c r="O99" s="197">
        <f>'27（長野）2015'!$G62</f>
        <v>101</v>
      </c>
      <c r="P99" s="197">
        <f>'28（長野）2016'!$G62</f>
        <v>99</v>
      </c>
      <c r="Q99" s="197">
        <f>'29（長野）2017'!$G62</f>
        <v>98</v>
      </c>
      <c r="R99" s="197">
        <f>'30（長野）2018'!$G62</f>
        <v>97</v>
      </c>
      <c r="S99" s="197">
        <f>'R1（長野）2019'!$G62</f>
        <v>96</v>
      </c>
      <c r="T99" s="197">
        <f>'R2（長野）2020'!$G62</f>
        <v>95</v>
      </c>
      <c r="U99" s="197">
        <f>'R3（長野）2021'!$G62</f>
        <v>95</v>
      </c>
      <c r="V99" s="197">
        <f>'R4（長野）2022'!$G62</f>
        <v>94</v>
      </c>
      <c r="W99" s="197">
        <f>'R5（長野）2023'!$G62</f>
        <v>93</v>
      </c>
      <c r="X99" s="197">
        <f>'R6（長野）2024'!$G62</f>
        <v>92</v>
      </c>
    </row>
    <row r="100" spans="1:24" x14ac:dyDescent="0.15">
      <c r="A100">
        <v>55000</v>
      </c>
      <c r="B100" s="71">
        <v>425</v>
      </c>
      <c r="C100" s="72" t="s">
        <v>181</v>
      </c>
      <c r="D100" s="197">
        <f>'16（長野）2004'!G77</f>
        <v>131</v>
      </c>
      <c r="E100" s="197">
        <f>'17（長野）2005'!G64</f>
        <v>131</v>
      </c>
      <c r="F100" s="197">
        <f>'18（長野）2006'!$G64</f>
        <v>130</v>
      </c>
      <c r="G100" s="197">
        <f>'19（長野）2007'!$G64</f>
        <v>130</v>
      </c>
      <c r="H100" s="197">
        <f>'20（長野）2008'!$G64</f>
        <v>130</v>
      </c>
      <c r="I100" s="197">
        <f>'21（長野）2009'!G63</f>
        <v>130</v>
      </c>
      <c r="J100" s="197">
        <f>'22（長野）2010'!$G63</f>
        <v>130</v>
      </c>
      <c r="K100" s="197">
        <f>'23（長野）2011'!$G63</f>
        <v>130</v>
      </c>
      <c r="L100" s="197">
        <f>'24（長野）2012'!$G63</f>
        <v>126</v>
      </c>
      <c r="M100" s="197">
        <f>'25（長野）2013'!$G63</f>
        <v>127</v>
      </c>
      <c r="N100" s="197">
        <f>'26（長野）2014'!$G63</f>
        <v>121</v>
      </c>
      <c r="O100" s="197">
        <f>'27（長野）2015'!$G63</f>
        <v>121</v>
      </c>
      <c r="P100" s="197">
        <f>'28（長野）2016'!$G63</f>
        <v>121</v>
      </c>
      <c r="Q100" s="197">
        <f>'29（長野）2017'!$G63</f>
        <v>120</v>
      </c>
      <c r="R100" s="197">
        <f>'30（長野）2018'!$G63</f>
        <v>123</v>
      </c>
      <c r="S100" s="197">
        <f>'R1（長野）2019'!$G63</f>
        <v>123</v>
      </c>
      <c r="T100" s="197">
        <f>'R2（長野）2020'!$G63</f>
        <v>123</v>
      </c>
      <c r="U100" s="197">
        <f>'R3（長野）2021'!$G63</f>
        <v>124</v>
      </c>
      <c r="V100" s="197">
        <f>'R4（長野）2022'!$G63</f>
        <v>126</v>
      </c>
      <c r="W100" s="197">
        <f>'R5（長野）2023'!$G63</f>
        <v>128</v>
      </c>
      <c r="X100" s="197">
        <f>'R6（長野）2024'!$G63</f>
        <v>129</v>
      </c>
    </row>
    <row r="101" spans="1:24" x14ac:dyDescent="0.15">
      <c r="A101">
        <v>56000</v>
      </c>
      <c r="B101" s="71">
        <v>429</v>
      </c>
      <c r="C101" s="72" t="s">
        <v>185</v>
      </c>
      <c r="D101" s="197">
        <f>'16（長野）2004'!G81</f>
        <v>14</v>
      </c>
      <c r="E101" s="197">
        <f>'17（長野）2005'!G65</f>
        <v>14</v>
      </c>
      <c r="F101" s="197">
        <f>'18（長野）2006'!$G65</f>
        <v>14</v>
      </c>
      <c r="G101" s="197">
        <f>'19（長野）2007'!$G65</f>
        <v>14</v>
      </c>
      <c r="H101" s="197">
        <f>'20（長野）2008'!$G65</f>
        <v>14</v>
      </c>
      <c r="I101" s="197">
        <f>'21（長野）2009'!G64</f>
        <v>14</v>
      </c>
      <c r="J101" s="197">
        <f>'22（長野）2010'!$G64</f>
        <v>14</v>
      </c>
      <c r="K101" s="197">
        <f>'23（長野）2011'!$G64</f>
        <v>14</v>
      </c>
      <c r="L101" s="197">
        <f>'24（長野）2012'!$G64</f>
        <v>14</v>
      </c>
      <c r="M101" s="197">
        <f>'25（長野）2013'!$G64</f>
        <v>14</v>
      </c>
      <c r="N101" s="197">
        <f>'26（長野）2014'!$G64</f>
        <v>13</v>
      </c>
      <c r="O101" s="197">
        <f>'27（長野）2015'!$G64</f>
        <v>12</v>
      </c>
      <c r="P101" s="197">
        <f>'28（長野）2016'!$G64</f>
        <v>12</v>
      </c>
      <c r="Q101" s="197">
        <f>'29（長野）2017'!$G64</f>
        <v>12</v>
      </c>
      <c r="R101" s="197">
        <f>'30（長野）2018'!$G64</f>
        <v>12</v>
      </c>
      <c r="S101" s="197">
        <f>'R1（長野）2019'!$G64</f>
        <v>12</v>
      </c>
      <c r="T101" s="197">
        <f>'R2（長野）2020'!$G64</f>
        <v>12</v>
      </c>
      <c r="U101" s="197">
        <f>'R3（長野）2021'!$G64</f>
        <v>12</v>
      </c>
      <c r="V101" s="197">
        <f>'R4（長野）2022'!$G64</f>
        <v>14</v>
      </c>
      <c r="W101" s="197">
        <f>'R5（長野）2023'!$G64</f>
        <v>16</v>
      </c>
      <c r="X101" s="197">
        <f>'R6（長野）2024'!$G64</f>
        <v>18</v>
      </c>
    </row>
    <row r="102" spans="1:24" x14ac:dyDescent="0.15">
      <c r="A102">
        <v>57000</v>
      </c>
      <c r="B102" s="71">
        <v>430</v>
      </c>
      <c r="C102" s="72" t="s">
        <v>186</v>
      </c>
      <c r="D102" s="197">
        <f>'16（長野）2004'!G82</f>
        <v>83</v>
      </c>
      <c r="E102" s="197">
        <f>'17（長野）2005'!G66</f>
        <v>83</v>
      </c>
      <c r="F102" s="197">
        <f>'18（長野）2006'!$G66</f>
        <v>82</v>
      </c>
      <c r="G102" s="197">
        <f>'19（長野）2007'!$G66</f>
        <v>82</v>
      </c>
      <c r="H102" s="197">
        <f>'20（長野）2008'!$G66</f>
        <v>82</v>
      </c>
      <c r="I102" s="197">
        <f>'21（長野）2009'!G65</f>
        <v>82</v>
      </c>
      <c r="J102" s="197">
        <f>'22（長野）2010'!$G65</f>
        <v>82</v>
      </c>
      <c r="K102" s="197">
        <f>'23（長野）2011'!$G65</f>
        <v>81</v>
      </c>
      <c r="L102" s="197">
        <f>'24（長野）2012'!$G65</f>
        <v>82</v>
      </c>
      <c r="M102" s="197">
        <f>'25（長野）2013'!$G65</f>
        <v>73</v>
      </c>
      <c r="N102" s="197">
        <f>'26（長野）2014'!$G65</f>
        <v>70</v>
      </c>
      <c r="O102" s="197">
        <f>'27（長野）2015'!$G65</f>
        <v>67</v>
      </c>
      <c r="P102" s="197">
        <f>'28（長野）2016'!$G65</f>
        <v>65</v>
      </c>
      <c r="Q102" s="197">
        <f>'29（長野）2017'!$G65</f>
        <v>63</v>
      </c>
      <c r="R102" s="197">
        <f>'30（長野）2018'!$G65</f>
        <v>62</v>
      </c>
      <c r="S102" s="197">
        <f>'R1（長野）2019'!$G65</f>
        <v>61</v>
      </c>
      <c r="T102" s="197">
        <f>'R2（長野）2020'!$G65</f>
        <v>60</v>
      </c>
      <c r="U102" s="197">
        <f>'R3（長野）2021'!$G65</f>
        <v>61</v>
      </c>
      <c r="V102" s="197">
        <f>'R4（長野）2022'!$G65</f>
        <v>60</v>
      </c>
      <c r="W102" s="197">
        <f>'R5（長野）2023'!$G65</f>
        <v>60</v>
      </c>
      <c r="X102" s="197">
        <f>'R6（長野）2024'!$G65</f>
        <v>57</v>
      </c>
    </row>
    <row r="103" spans="1:24" x14ac:dyDescent="0.15">
      <c r="A103">
        <v>58000</v>
      </c>
      <c r="B103" s="63">
        <v>432</v>
      </c>
      <c r="C103" s="177" t="s">
        <v>227</v>
      </c>
      <c r="D103" s="197"/>
      <c r="E103" s="197">
        <f>'17（長野）2005'!G67</f>
        <v>685</v>
      </c>
      <c r="F103" s="197">
        <f>'18（長野）2006'!$G67</f>
        <v>680</v>
      </c>
      <c r="G103" s="197">
        <f>'19（長野）2007'!$G67</f>
        <v>677</v>
      </c>
      <c r="H103" s="197">
        <f>'20（長野）2008'!$G67</f>
        <v>677</v>
      </c>
      <c r="I103" s="197">
        <f>'21（長野）2009'!G66</f>
        <v>677</v>
      </c>
      <c r="J103" s="197">
        <f>'22（長野）2010'!$G66</f>
        <v>674</v>
      </c>
      <c r="K103" s="197">
        <f>'23（長野）2011'!$G66</f>
        <v>672</v>
      </c>
      <c r="L103" s="197">
        <f>'24（長野）2012'!$G66</f>
        <v>671</v>
      </c>
      <c r="M103" s="197">
        <f>'25（長野）2013'!$G66</f>
        <v>662</v>
      </c>
      <c r="N103" s="197">
        <f>'26（長野）2014'!$G66</f>
        <v>660</v>
      </c>
      <c r="O103" s="197">
        <f>'27（長野）2015'!$G66</f>
        <v>656</v>
      </c>
      <c r="P103" s="197">
        <f>'28（長野）2016'!$G66</f>
        <v>649</v>
      </c>
      <c r="Q103" s="197">
        <f>'29（長野）2017'!$G66</f>
        <v>644</v>
      </c>
      <c r="R103" s="197">
        <f>'30（長野）2018'!$G66</f>
        <v>636</v>
      </c>
      <c r="S103" s="197">
        <f>'R1（長野）2019'!$G66</f>
        <v>629</v>
      </c>
      <c r="T103" s="197">
        <f>'R2（長野）2020'!$G66</f>
        <v>619</v>
      </c>
      <c r="U103" s="197">
        <f>'R3（長野）2021'!$G66</f>
        <v>619</v>
      </c>
      <c r="V103" s="197">
        <f>'R4（長野）2022'!$G66</f>
        <v>606</v>
      </c>
      <c r="W103" s="197">
        <f>'R5（長野）2023'!$G66</f>
        <v>605</v>
      </c>
      <c r="X103" s="197">
        <f>'R6（長野）2024'!$G66</f>
        <v>605</v>
      </c>
    </row>
    <row r="104" spans="1:24" x14ac:dyDescent="0.15">
      <c r="B104" s="185">
        <v>421</v>
      </c>
      <c r="C104" s="155" t="s">
        <v>177</v>
      </c>
      <c r="D104" s="198">
        <f>'16（長野）2004'!G73</f>
        <v>46</v>
      </c>
      <c r="E104" s="197"/>
      <c r="F104" s="197"/>
      <c r="G104" s="197"/>
      <c r="H104" s="197"/>
      <c r="I104" s="197"/>
      <c r="J104" s="197"/>
      <c r="K104" s="197"/>
      <c r="L104" s="197"/>
      <c r="M104" s="197"/>
      <c r="N104" s="197"/>
      <c r="O104" s="197"/>
      <c r="P104" s="197"/>
      <c r="Q104" s="197"/>
      <c r="R104" s="197"/>
      <c r="S104" s="197"/>
      <c r="T104" s="197"/>
      <c r="U104" s="197"/>
      <c r="V104" s="197"/>
      <c r="W104" s="197"/>
      <c r="X104" s="197"/>
    </row>
    <row r="105" spans="1:24" x14ac:dyDescent="0.15">
      <c r="B105" s="185">
        <v>426</v>
      </c>
      <c r="C105" s="155" t="s">
        <v>182</v>
      </c>
      <c r="D105" s="198">
        <f>'16（長野）2004'!G78</f>
        <v>56</v>
      </c>
      <c r="E105" s="197"/>
      <c r="F105" s="197"/>
      <c r="G105" s="197"/>
      <c r="H105" s="197"/>
      <c r="I105" s="197"/>
      <c r="J105" s="197"/>
      <c r="K105" s="197"/>
      <c r="L105" s="197"/>
      <c r="M105" s="197"/>
      <c r="N105" s="197"/>
      <c r="O105" s="197"/>
      <c r="P105" s="197"/>
      <c r="Q105" s="197"/>
      <c r="R105" s="197"/>
      <c r="S105" s="197"/>
      <c r="T105" s="197"/>
      <c r="U105" s="197"/>
      <c r="V105" s="197"/>
      <c r="W105" s="197"/>
      <c r="X105" s="197"/>
    </row>
    <row r="106" spans="1:24" x14ac:dyDescent="0.15">
      <c r="B106" s="185">
        <v>427</v>
      </c>
      <c r="C106" s="155" t="s">
        <v>183</v>
      </c>
      <c r="D106" s="198">
        <f>'16（長野）2004'!G79</f>
        <v>282</v>
      </c>
      <c r="E106" s="197"/>
      <c r="F106" s="197"/>
      <c r="G106" s="197"/>
      <c r="H106" s="197"/>
      <c r="I106" s="197"/>
      <c r="J106" s="197"/>
      <c r="K106" s="197"/>
      <c r="L106" s="197"/>
      <c r="M106" s="197"/>
      <c r="N106" s="197"/>
      <c r="O106" s="197"/>
      <c r="P106" s="197"/>
      <c r="Q106" s="197"/>
      <c r="R106" s="197"/>
      <c r="S106" s="197"/>
      <c r="T106" s="197"/>
      <c r="U106" s="197"/>
      <c r="V106" s="197"/>
      <c r="W106" s="197"/>
      <c r="X106" s="197"/>
    </row>
    <row r="107" spans="1:24" x14ac:dyDescent="0.15">
      <c r="B107" s="186">
        <v>428</v>
      </c>
      <c r="C107" s="187" t="s">
        <v>184</v>
      </c>
      <c r="D107" s="198">
        <f>'16（長野）2004'!G80</f>
        <v>298</v>
      </c>
      <c r="E107" s="197"/>
      <c r="F107" s="197"/>
      <c r="G107" s="197"/>
      <c r="H107" s="197"/>
      <c r="I107" s="197"/>
      <c r="J107" s="197"/>
      <c r="K107" s="197"/>
      <c r="L107" s="197"/>
      <c r="M107" s="197"/>
      <c r="N107" s="197"/>
      <c r="O107" s="197"/>
      <c r="P107" s="197"/>
      <c r="Q107" s="197"/>
      <c r="R107" s="197"/>
      <c r="S107" s="197"/>
      <c r="T107" s="197"/>
      <c r="U107" s="197"/>
      <c r="V107" s="197"/>
      <c r="W107" s="197"/>
      <c r="X107" s="197"/>
    </row>
    <row r="108" spans="1:24" x14ac:dyDescent="0.15">
      <c r="A108">
        <v>59000</v>
      </c>
      <c r="B108" s="71">
        <v>446</v>
      </c>
      <c r="C108" s="72" t="s">
        <v>191</v>
      </c>
      <c r="D108" s="197">
        <f>'16（長野）2004'!G87</f>
        <v>176</v>
      </c>
      <c r="E108" s="197">
        <f>'17（長野）2005'!G68</f>
        <v>176</v>
      </c>
      <c r="F108" s="197">
        <f>'18（長野）2006'!$G68</f>
        <v>174</v>
      </c>
      <c r="G108" s="197">
        <f>'19（長野）2007'!$G68</f>
        <v>174</v>
      </c>
      <c r="H108" s="197">
        <f>'20（長野）2008'!$G68</f>
        <v>174</v>
      </c>
      <c r="I108" s="197">
        <f>'21（長野）2009'!G67</f>
        <v>175</v>
      </c>
      <c r="J108" s="197">
        <f>'22（長野）2010'!$G67</f>
        <v>175</v>
      </c>
      <c r="K108" s="197">
        <f>'23（長野）2011'!$G67</f>
        <v>174</v>
      </c>
      <c r="L108" s="197">
        <f>'24（長野）2012'!$G67</f>
        <v>174</v>
      </c>
      <c r="M108" s="197">
        <f>'25（長野）2013'!$G67</f>
        <v>174</v>
      </c>
      <c r="N108" s="197">
        <f>'26（長野）2014'!$G67</f>
        <v>164</v>
      </c>
      <c r="O108" s="197">
        <f>'27（長野）2015'!$G67</f>
        <v>161</v>
      </c>
      <c r="P108" s="197">
        <f>'28（長野）2016'!$G67</f>
        <v>158</v>
      </c>
      <c r="Q108" s="197">
        <f>'29（長野）2017'!$G67</f>
        <v>157</v>
      </c>
      <c r="R108" s="197">
        <f>'30（長野）2018'!$G67</f>
        <v>153</v>
      </c>
      <c r="S108" s="197">
        <f>'R1（長野）2019'!$G67</f>
        <v>153</v>
      </c>
      <c r="T108" s="197">
        <f>'R2（長野）2020'!$G67</f>
        <v>153</v>
      </c>
      <c r="U108" s="197">
        <f>'R3（長野）2021'!$G67</f>
        <v>153</v>
      </c>
      <c r="V108" s="197">
        <f>'R4（長野）2022'!$G67</f>
        <v>153</v>
      </c>
      <c r="W108" s="197">
        <f>'R5（長野）2023'!$G67</f>
        <v>151</v>
      </c>
      <c r="X108" s="197">
        <f>'R6（長野）2024'!$G67</f>
        <v>140</v>
      </c>
    </row>
    <row r="109" spans="1:24" x14ac:dyDescent="0.15">
      <c r="A109">
        <v>60000</v>
      </c>
      <c r="B109" s="71">
        <v>448</v>
      </c>
      <c r="C109" s="72" t="s">
        <v>193</v>
      </c>
      <c r="D109" s="197">
        <f>'16（長野）2004'!G89</f>
        <v>144</v>
      </c>
      <c r="E109" s="197">
        <f>'17（長野）2005'!G69</f>
        <v>144</v>
      </c>
      <c r="F109" s="197">
        <f>'18（長野）2006'!$G69</f>
        <v>143</v>
      </c>
      <c r="G109" s="197">
        <f>'19（長野）2007'!$G69</f>
        <v>143</v>
      </c>
      <c r="H109" s="197">
        <f>'20（長野）2008'!$G69</f>
        <v>143</v>
      </c>
      <c r="I109" s="197">
        <f>'21（長野）2009'!G68</f>
        <v>143</v>
      </c>
      <c r="J109" s="197">
        <f>'22（長野）2010'!$G68</f>
        <v>143</v>
      </c>
      <c r="K109" s="197">
        <f>'23（長野）2011'!$G68</f>
        <v>143</v>
      </c>
      <c r="L109" s="197">
        <f>'24（長野）2012'!$G68</f>
        <v>142</v>
      </c>
      <c r="M109" s="197">
        <f>'25（長野）2013'!$G68</f>
        <v>141</v>
      </c>
      <c r="N109" s="197">
        <f>'26（長野）2014'!$G68</f>
        <v>139</v>
      </c>
      <c r="O109" s="197">
        <f>'27（長野）2015'!$G68</f>
        <v>139</v>
      </c>
      <c r="P109" s="197">
        <f>'28（長野）2016'!$G68</f>
        <v>136</v>
      </c>
      <c r="Q109" s="197">
        <f>'29（長野）2017'!$G68</f>
        <v>135</v>
      </c>
      <c r="R109" s="197">
        <f>'30（長野）2018'!$G68</f>
        <v>137</v>
      </c>
      <c r="S109" s="197">
        <f>'R1（長野）2019'!$G68</f>
        <v>136</v>
      </c>
      <c r="T109" s="197">
        <f>'R2（長野）2020'!$G68</f>
        <v>134</v>
      </c>
      <c r="U109" s="197">
        <f>'R3（長野）2021'!$G68</f>
        <v>134</v>
      </c>
      <c r="V109" s="197">
        <f>'R4（長野）2022'!$G68</f>
        <v>133</v>
      </c>
      <c r="W109" s="197">
        <f>'R5（長野）2023'!$G68</f>
        <v>132</v>
      </c>
      <c r="X109" s="197">
        <f>'R6（長野）2024'!$G68</f>
        <v>131</v>
      </c>
    </row>
    <row r="110" spans="1:24" x14ac:dyDescent="0.15">
      <c r="A110">
        <v>61000</v>
      </c>
      <c r="B110" s="71">
        <v>450</v>
      </c>
      <c r="C110" s="72" t="s">
        <v>195</v>
      </c>
      <c r="D110" s="197">
        <f>'16（長野）2004'!G91</f>
        <v>610</v>
      </c>
      <c r="E110" s="197">
        <f>'17（長野）2005'!G71</f>
        <v>608</v>
      </c>
      <c r="F110" s="197">
        <f>'18（長野）2006'!G71</f>
        <v>605</v>
      </c>
      <c r="G110" s="197">
        <f>'19（長野）2007'!G71</f>
        <v>605</v>
      </c>
      <c r="H110" s="197">
        <f>'20（長野）2008'!G71</f>
        <v>605</v>
      </c>
      <c r="I110" s="197">
        <f>'21（長野）2009'!G70</f>
        <v>606</v>
      </c>
      <c r="J110" s="197">
        <f>'22（長野）2010'!$G69</f>
        <v>605</v>
      </c>
      <c r="K110" s="197">
        <f>'23（長野）2011'!$G69</f>
        <v>604</v>
      </c>
      <c r="L110" s="197">
        <f>'24（長野）2012'!$G69</f>
        <v>602</v>
      </c>
      <c r="M110" s="197">
        <f>'25（長野）2013'!$G69</f>
        <v>605</v>
      </c>
      <c r="N110" s="197">
        <f>'26（長野）2014'!$G69</f>
        <v>603</v>
      </c>
      <c r="O110" s="197">
        <f>'27（長野）2015'!$G69</f>
        <v>601</v>
      </c>
      <c r="P110" s="197">
        <f>'28（長野）2016'!$G69</f>
        <v>595</v>
      </c>
      <c r="Q110" s="197">
        <f>'29（長野）2017'!$G69</f>
        <v>591</v>
      </c>
      <c r="R110" s="197">
        <f>'30（長野）2018'!$G69</f>
        <v>589</v>
      </c>
      <c r="S110" s="197">
        <f>'R1（長野）2019'!$G69</f>
        <v>586</v>
      </c>
      <c r="T110" s="197">
        <f>'R2（長野）2020'!$G69</f>
        <v>583</v>
      </c>
      <c r="U110" s="197">
        <f>'R3（長野）2021'!$G69</f>
        <v>583</v>
      </c>
      <c r="V110" s="197">
        <f>'R4（長野）2022'!$G69</f>
        <v>573</v>
      </c>
      <c r="W110" s="197">
        <f>'R5（長野）2023'!$G69</f>
        <v>571</v>
      </c>
      <c r="X110" s="197">
        <f>'R6（長野）2024'!$G69</f>
        <v>570</v>
      </c>
    </row>
    <row r="111" spans="1:24" x14ac:dyDescent="0.15">
      <c r="A111">
        <v>62000</v>
      </c>
      <c r="B111" s="71">
        <v>451</v>
      </c>
      <c r="C111" s="72" t="s">
        <v>196</v>
      </c>
      <c r="D111" s="197">
        <f>'16（長野）2004'!G92</f>
        <v>450</v>
      </c>
      <c r="E111" s="197">
        <f>'17（長野）2005'!G72</f>
        <v>450</v>
      </c>
      <c r="F111" s="197">
        <f>'18（長野）2006'!G72</f>
        <v>448</v>
      </c>
      <c r="G111" s="197">
        <f>'19（長野）2007'!G72</f>
        <v>449</v>
      </c>
      <c r="H111" s="197">
        <f>'20（長野）2008'!G72</f>
        <v>449</v>
      </c>
      <c r="I111" s="197">
        <f>'21（長野）2009'!G71</f>
        <v>449</v>
      </c>
      <c r="J111" s="197">
        <f>'22（長野）2010'!$G70</f>
        <v>449</v>
      </c>
      <c r="K111" s="197">
        <f>'23（長野）2011'!$G70</f>
        <v>448</v>
      </c>
      <c r="L111" s="197">
        <f>'24（長野）2012'!$G70</f>
        <v>446</v>
      </c>
      <c r="M111" s="197">
        <f>'25（長野）2013'!$G70</f>
        <v>449</v>
      </c>
      <c r="N111" s="197">
        <f>'26（長野）2014'!$G70</f>
        <v>449</v>
      </c>
      <c r="O111" s="197">
        <f>'27（長野）2015'!$G70</f>
        <v>448</v>
      </c>
      <c r="P111" s="197">
        <f>'28（長野）2016'!$G70</f>
        <v>443</v>
      </c>
      <c r="Q111" s="197">
        <f>'29（長野）2017'!$G70</f>
        <v>441</v>
      </c>
      <c r="R111" s="197">
        <f>'30（長野）2018'!$G70</f>
        <v>427</v>
      </c>
      <c r="S111" s="197">
        <f>'R1（長野）2019'!$G70</f>
        <v>427</v>
      </c>
      <c r="T111" s="197">
        <f>'R2（長野）2020'!$G70</f>
        <v>424</v>
      </c>
      <c r="U111" s="197">
        <f>'R3（長野）2021'!$G70</f>
        <v>424</v>
      </c>
      <c r="V111" s="197">
        <f>'R4（長野）2022'!$G70</f>
        <v>421</v>
      </c>
      <c r="W111" s="197">
        <f>'R5（長野）2023'!$G70</f>
        <v>425</v>
      </c>
      <c r="X111" s="197">
        <f>'R6（長野）2024'!$G70</f>
        <v>424</v>
      </c>
    </row>
    <row r="112" spans="1:24" x14ac:dyDescent="0.15">
      <c r="A112">
        <v>63000</v>
      </c>
      <c r="B112" s="63">
        <v>452</v>
      </c>
      <c r="C112" s="177" t="s">
        <v>228</v>
      </c>
      <c r="D112" s="197"/>
      <c r="E112" s="197">
        <f>'17（長野）2005'!G73</f>
        <v>317</v>
      </c>
      <c r="F112" s="197">
        <f>'18（長野）2006'!G73</f>
        <v>314</v>
      </c>
      <c r="G112" s="197">
        <f>'19（長野）2007'!G73</f>
        <v>312</v>
      </c>
      <c r="H112" s="197">
        <f>'20（長野）2008'!G73</f>
        <v>312</v>
      </c>
      <c r="I112" s="197">
        <f>'21（長野）2009'!G72</f>
        <v>313</v>
      </c>
      <c r="J112" s="197">
        <f>'22（長野）2010'!$G71</f>
        <v>313</v>
      </c>
      <c r="K112" s="197">
        <f>'23（長野）2011'!$G71</f>
        <v>313</v>
      </c>
      <c r="L112" s="197">
        <f>'24（長野）2012'!$G71</f>
        <v>313</v>
      </c>
      <c r="M112" s="197">
        <f>'25（長野）2013'!$G71</f>
        <v>313</v>
      </c>
      <c r="N112" s="197">
        <f>'26（長野）2014'!$G71</f>
        <v>310</v>
      </c>
      <c r="O112" s="197">
        <f>'27（長野）2015'!$G71</f>
        <v>305</v>
      </c>
      <c r="P112" s="197">
        <f>'28（長野）2016'!$G71</f>
        <v>300</v>
      </c>
      <c r="Q112" s="197">
        <f>'29（長野）2017'!$G71</f>
        <v>297</v>
      </c>
      <c r="R112" s="197">
        <f>'30（長野）2018'!$G71</f>
        <v>294</v>
      </c>
      <c r="S112" s="197">
        <f>'R1（長野）2019'!$G71</f>
        <v>289</v>
      </c>
      <c r="T112" s="197">
        <f>'R2（長野）2020'!$G71</f>
        <v>289</v>
      </c>
      <c r="U112" s="197">
        <f>'R3（長野）2021'!$G71</f>
        <v>289</v>
      </c>
      <c r="V112" s="197">
        <f>'R4（長野）2022'!$G71</f>
        <v>292</v>
      </c>
      <c r="W112" s="197">
        <f>'R5（長野）2023'!$G71</f>
        <v>286</v>
      </c>
      <c r="X112" s="197">
        <f>'R6（長野）2024'!$G71</f>
        <v>290</v>
      </c>
    </row>
    <row r="113" spans="1:24" x14ac:dyDescent="0.15">
      <c r="B113" s="188">
        <v>444</v>
      </c>
      <c r="C113" s="153" t="s">
        <v>189</v>
      </c>
      <c r="D113" s="198">
        <f>'16（長野）2004'!G85</f>
        <v>91</v>
      </c>
      <c r="E113" s="197"/>
      <c r="F113" s="197"/>
      <c r="G113" s="197"/>
      <c r="H113" s="197"/>
      <c r="I113" s="197"/>
      <c r="J113" s="197"/>
      <c r="K113" s="197"/>
      <c r="L113" s="197"/>
      <c r="M113" s="197"/>
      <c r="N113" s="197"/>
      <c r="O113" s="197"/>
      <c r="P113" s="197"/>
      <c r="Q113" s="197"/>
      <c r="R113" s="197"/>
      <c r="S113" s="197"/>
      <c r="T113" s="197"/>
      <c r="U113" s="197"/>
      <c r="V113" s="197"/>
      <c r="W113" s="197"/>
      <c r="X113" s="197"/>
    </row>
    <row r="114" spans="1:24" x14ac:dyDescent="0.15">
      <c r="B114" s="188">
        <v>445</v>
      </c>
      <c r="C114" s="153" t="s">
        <v>190</v>
      </c>
      <c r="D114" s="198">
        <f>'16（長野）2004'!G86</f>
        <v>127</v>
      </c>
      <c r="E114" s="197"/>
      <c r="F114" s="197"/>
      <c r="G114" s="197"/>
      <c r="H114" s="197"/>
      <c r="I114" s="197"/>
      <c r="J114" s="197"/>
      <c r="K114" s="197"/>
      <c r="L114" s="197"/>
      <c r="M114" s="197"/>
      <c r="N114" s="197"/>
      <c r="O114" s="197"/>
      <c r="P114" s="197"/>
      <c r="Q114" s="197"/>
      <c r="R114" s="197"/>
      <c r="S114" s="197"/>
      <c r="T114" s="197"/>
      <c r="U114" s="197"/>
      <c r="V114" s="197"/>
      <c r="W114" s="197"/>
      <c r="X114" s="197"/>
    </row>
    <row r="115" spans="1:24" x14ac:dyDescent="0.15">
      <c r="B115" s="189">
        <v>447</v>
      </c>
      <c r="C115" s="190" t="s">
        <v>192</v>
      </c>
      <c r="D115" s="198">
        <f>'16（長野）2004'!G88</f>
        <v>99</v>
      </c>
      <c r="E115" s="197"/>
      <c r="F115" s="197"/>
      <c r="G115" s="197"/>
      <c r="H115" s="197"/>
      <c r="I115" s="197"/>
      <c r="J115" s="197"/>
      <c r="K115" s="197"/>
      <c r="L115" s="197"/>
      <c r="M115" s="197"/>
      <c r="N115" s="197"/>
      <c r="O115" s="197"/>
      <c r="P115" s="197"/>
      <c r="Q115" s="197"/>
      <c r="R115" s="197"/>
      <c r="S115" s="197"/>
      <c r="T115" s="197"/>
      <c r="U115" s="197"/>
      <c r="V115" s="197"/>
      <c r="W115" s="197"/>
      <c r="X115" s="197"/>
    </row>
    <row r="116" spans="1:24" x14ac:dyDescent="0.15">
      <c r="A116">
        <v>64000</v>
      </c>
      <c r="B116" s="71">
        <v>481</v>
      </c>
      <c r="C116" s="72" t="s">
        <v>204</v>
      </c>
      <c r="D116" s="197">
        <f>'16（長野）2004'!G100</f>
        <v>154</v>
      </c>
      <c r="E116" s="197">
        <f>'17（長野）2005'!G74</f>
        <v>153</v>
      </c>
      <c r="F116" s="197">
        <f>'18（長野）2006'!$G74</f>
        <v>152</v>
      </c>
      <c r="G116" s="197">
        <f>'19（長野）2007'!$G74</f>
        <v>149</v>
      </c>
      <c r="H116" s="197">
        <f>'20（長野）2008'!$G74</f>
        <v>149</v>
      </c>
      <c r="I116" s="197">
        <f>'21（長野）2009'!G73</f>
        <v>170</v>
      </c>
      <c r="J116" s="197">
        <f>'22（長野）2010'!$G72</f>
        <v>170</v>
      </c>
      <c r="K116" s="197">
        <f>'23（長野）2011'!$G72</f>
        <v>170</v>
      </c>
      <c r="L116" s="197">
        <f>'24（長野）2012'!$G72</f>
        <v>170</v>
      </c>
      <c r="M116" s="197">
        <f>'25（長野）2013'!$G72</f>
        <v>174</v>
      </c>
      <c r="N116" s="197">
        <f>'26（長野）2014'!$G72</f>
        <v>175</v>
      </c>
      <c r="O116" s="197">
        <f>'27（長野）2015'!$G72</f>
        <v>174</v>
      </c>
      <c r="P116" s="197">
        <f>'28（長野）2016'!$G72</f>
        <v>172</v>
      </c>
      <c r="Q116" s="197">
        <f>'29（長野）2017'!$G72</f>
        <v>172</v>
      </c>
      <c r="R116" s="197">
        <f>'30（長野）2018'!$G72</f>
        <v>171</v>
      </c>
      <c r="S116" s="197">
        <f>'R1（長野）2019'!$G72</f>
        <v>170</v>
      </c>
      <c r="T116" s="197">
        <f>'R2（長野）2020'!$G72</f>
        <v>169</v>
      </c>
      <c r="U116" s="197">
        <f>'R3（長野）2021'!$G72</f>
        <v>169</v>
      </c>
      <c r="V116" s="197">
        <f>'R4（長野）2022'!$G72</f>
        <v>168</v>
      </c>
      <c r="W116" s="197">
        <f>'R5（長野）2023'!$G72</f>
        <v>167</v>
      </c>
      <c r="X116" s="197">
        <f>'R6（長野）2024'!$G72</f>
        <v>166</v>
      </c>
    </row>
    <row r="117" spans="1:24" x14ac:dyDescent="0.15">
      <c r="A117">
        <v>65000</v>
      </c>
      <c r="B117" s="71">
        <v>482</v>
      </c>
      <c r="C117" s="72" t="s">
        <v>205</v>
      </c>
      <c r="D117" s="197">
        <f>'16（長野）2004'!G101</f>
        <v>104</v>
      </c>
      <c r="E117" s="197">
        <f>'17（長野）2005'!G75</f>
        <v>104</v>
      </c>
      <c r="F117" s="197">
        <f>'18（長野）2006'!$G75</f>
        <v>104</v>
      </c>
      <c r="G117" s="197">
        <f>'19（長野）2007'!$G75</f>
        <v>105</v>
      </c>
      <c r="H117" s="197">
        <f>'20（長野）2008'!$G75</f>
        <v>105</v>
      </c>
      <c r="I117" s="197">
        <f>'21（長野）2009'!G74</f>
        <v>105</v>
      </c>
      <c r="J117" s="197">
        <f>'22（長野）2010'!$G73</f>
        <v>105</v>
      </c>
      <c r="K117" s="197">
        <f>'23（長野）2011'!$G73</f>
        <v>105</v>
      </c>
      <c r="L117" s="197">
        <f>'24（長野）2012'!$G73</f>
        <v>105</v>
      </c>
      <c r="M117" s="197">
        <f>'25（長野）2013'!$G73</f>
        <v>105</v>
      </c>
      <c r="N117" s="197">
        <f>'26（長野）2014'!$G73</f>
        <v>105</v>
      </c>
      <c r="O117" s="197">
        <f>'27（長野）2015'!$G73</f>
        <v>105</v>
      </c>
      <c r="P117" s="197">
        <f>'28（長野）2016'!$G73</f>
        <v>104</v>
      </c>
      <c r="Q117" s="197">
        <f>'29（長野）2017'!$G73</f>
        <v>105</v>
      </c>
      <c r="R117" s="197">
        <f>'30（長野）2018'!$G73</f>
        <v>107</v>
      </c>
      <c r="S117" s="197">
        <f>'R1（長野）2019'!$G73</f>
        <v>107</v>
      </c>
      <c r="T117" s="197">
        <f>'R2（長野）2020'!$G73</f>
        <v>107</v>
      </c>
      <c r="U117" s="197">
        <f>'R3（長野）2021'!$G73</f>
        <v>108</v>
      </c>
      <c r="V117" s="197">
        <f>'R4（長野）2022'!$G73</f>
        <v>109</v>
      </c>
      <c r="W117" s="197">
        <f>'R5（長野）2023'!$G73</f>
        <v>110</v>
      </c>
      <c r="X117" s="197">
        <f>'R6（長野）2024'!$G73</f>
        <v>112</v>
      </c>
    </row>
    <row r="118" spans="1:24" x14ac:dyDescent="0.15">
      <c r="A118">
        <v>66000</v>
      </c>
      <c r="B118" s="71">
        <v>485</v>
      </c>
      <c r="C118" s="72" t="s">
        <v>208</v>
      </c>
      <c r="D118" s="197">
        <f>'16（長野）2004'!G104</f>
        <v>96</v>
      </c>
      <c r="E118" s="197">
        <f>'17（長野）2005'!G76</f>
        <v>96</v>
      </c>
      <c r="F118" s="197">
        <f>'18（長野）2006'!$G76</f>
        <v>96</v>
      </c>
      <c r="G118" s="197">
        <f>'19（長野）2007'!$G76</f>
        <v>95</v>
      </c>
      <c r="H118" s="197">
        <f>'20（長野）2008'!$G76</f>
        <v>95</v>
      </c>
      <c r="I118" s="197">
        <f>'21（長野）2009'!G75</f>
        <v>95</v>
      </c>
      <c r="J118" s="197">
        <f>'22（長野）2010'!$G74</f>
        <v>95</v>
      </c>
      <c r="K118" s="197">
        <f>'23（長野）2011'!$G74</f>
        <v>95</v>
      </c>
      <c r="L118" s="197">
        <f>'24（長野）2012'!$G74</f>
        <v>94</v>
      </c>
      <c r="M118" s="197">
        <f>'25（長野）2013'!$G74</f>
        <v>102</v>
      </c>
      <c r="N118" s="197">
        <f>'26（長野）2014'!$G74</f>
        <v>102</v>
      </c>
      <c r="O118" s="197">
        <f>'27（長野）2015'!$G74</f>
        <v>100</v>
      </c>
      <c r="P118" s="197">
        <f>'28（長野）2016'!$G74</f>
        <v>99</v>
      </c>
      <c r="Q118" s="197">
        <f>'29（長野）2017'!$G74</f>
        <v>99</v>
      </c>
      <c r="R118" s="197">
        <f>'30（長野）2018'!$G74</f>
        <v>98</v>
      </c>
      <c r="S118" s="197">
        <f>'R1（長野）2019'!$G74</f>
        <v>98</v>
      </c>
      <c r="T118" s="197">
        <f>'R2（長野）2020'!$G74</f>
        <v>97</v>
      </c>
      <c r="U118" s="197">
        <f>'R3（長野）2021'!$G74</f>
        <v>97</v>
      </c>
      <c r="V118" s="197">
        <f>'R4（長野）2022'!$G74</f>
        <v>98</v>
      </c>
      <c r="W118" s="197">
        <f>'R5（長野）2023'!$G74</f>
        <v>97</v>
      </c>
      <c r="X118" s="197">
        <f>'R6（長野）2024'!$G74</f>
        <v>96</v>
      </c>
    </row>
    <row r="119" spans="1:24" x14ac:dyDescent="0.15">
      <c r="A119">
        <v>67000</v>
      </c>
      <c r="B119" s="71">
        <v>486</v>
      </c>
      <c r="C119" s="72" t="s">
        <v>209</v>
      </c>
      <c r="D119" s="197">
        <f>'16（長野）2004'!G105</f>
        <v>88</v>
      </c>
      <c r="E119" s="197">
        <f>'17（長野）2005'!G77</f>
        <v>88</v>
      </c>
      <c r="F119" s="197">
        <f>'18（長野）2006'!$G77</f>
        <v>88</v>
      </c>
      <c r="G119" s="197">
        <f>'19（長野）2007'!$G77</f>
        <v>74</v>
      </c>
      <c r="H119" s="197">
        <f>'20（長野）2008'!$G77</f>
        <v>74</v>
      </c>
      <c r="I119" s="197">
        <f>'21（長野）2009'!G76</f>
        <v>74</v>
      </c>
      <c r="J119" s="197">
        <f>'22（長野）2010'!$G75</f>
        <v>74</v>
      </c>
      <c r="K119" s="197">
        <f>'23（長野）2011'!$G75</f>
        <v>74</v>
      </c>
      <c r="L119" s="197">
        <f>'24（長野）2012'!$G75</f>
        <v>73</v>
      </c>
      <c r="M119" s="197">
        <f>'25（長野）2013'!$G75</f>
        <v>75</v>
      </c>
      <c r="N119" s="197">
        <f>'26（長野）2014'!$G75</f>
        <v>79</v>
      </c>
      <c r="O119" s="197">
        <f>'27（長野）2015'!$G75</f>
        <v>79</v>
      </c>
      <c r="P119" s="197">
        <f>'28（長野）2016'!$G75</f>
        <v>79</v>
      </c>
      <c r="Q119" s="197">
        <f>'29（長野）2017'!$G75</f>
        <v>79</v>
      </c>
      <c r="R119" s="197">
        <f>'30（長野）2018'!$G75</f>
        <v>78</v>
      </c>
      <c r="S119" s="197">
        <f>'R1（長野）2019'!$G75</f>
        <v>76</v>
      </c>
      <c r="T119" s="197">
        <f>'R2（長野）2020'!$G75</f>
        <v>75</v>
      </c>
      <c r="U119" s="197">
        <f>'R3（長野）2021'!$G75</f>
        <v>75</v>
      </c>
      <c r="V119" s="197">
        <f>'R4（長野）2022'!$G75</f>
        <v>75</v>
      </c>
      <c r="W119" s="197">
        <f>'R5（長野）2023'!$G75</f>
        <v>76</v>
      </c>
      <c r="X119" s="197">
        <f>'R6（長野）2024'!$G75</f>
        <v>78</v>
      </c>
    </row>
    <row r="120" spans="1:24" x14ac:dyDescent="0.15">
      <c r="A120">
        <v>68000</v>
      </c>
      <c r="B120" s="71">
        <v>521</v>
      </c>
      <c r="C120" s="72" t="s">
        <v>210</v>
      </c>
      <c r="D120" s="197">
        <f>'16（長野）2004'!G106</f>
        <v>356</v>
      </c>
      <c r="E120" s="197">
        <f>'17（長野）2005'!G78</f>
        <v>354</v>
      </c>
      <c r="F120" s="197">
        <f>'18（長野）2006'!$G78</f>
        <v>353</v>
      </c>
      <c r="G120" s="197">
        <f>'19（長野）2007'!$G78</f>
        <v>353</v>
      </c>
      <c r="H120" s="197">
        <f>'20（長野）2008'!$G78</f>
        <v>352</v>
      </c>
      <c r="I120" s="197">
        <f>'21（長野）2009'!G77</f>
        <v>351</v>
      </c>
      <c r="J120" s="197">
        <f>'22（長野）2010'!$G76</f>
        <v>357</v>
      </c>
      <c r="K120" s="197">
        <f>'23（長野）2011'!$G76</f>
        <v>356</v>
      </c>
      <c r="L120" s="197">
        <f>'24（長野）2012'!$G76</f>
        <v>356</v>
      </c>
      <c r="M120" s="197">
        <f>'25（長野）2013'!$G76</f>
        <v>353</v>
      </c>
      <c r="N120" s="197">
        <f>'26（長野）2014'!$G76</f>
        <v>345</v>
      </c>
      <c r="O120" s="197">
        <f>'27（長野）2015'!$G76</f>
        <v>336</v>
      </c>
      <c r="P120" s="197">
        <f>'28（長野）2016'!$G76</f>
        <v>333</v>
      </c>
      <c r="Q120" s="197">
        <f>'29（長野）2017'!$G76</f>
        <v>329</v>
      </c>
      <c r="R120" s="197">
        <f>'30（長野）2018'!$G76</f>
        <v>329</v>
      </c>
      <c r="S120" s="197">
        <f>'R1（長野）2019'!$G76</f>
        <v>332</v>
      </c>
      <c r="T120" s="197">
        <f>'R2（長野）2020'!$G76</f>
        <v>332</v>
      </c>
      <c r="U120" s="197">
        <f>'R3（長野）2021'!$G76</f>
        <v>331</v>
      </c>
      <c r="V120" s="197">
        <f>'R4（長野）2022'!$G76</f>
        <v>330</v>
      </c>
      <c r="W120" s="197">
        <f>'R5（長野）2023'!$G76</f>
        <v>330</v>
      </c>
      <c r="X120" s="197">
        <f>'R6（長野）2024'!$G76</f>
        <v>327</v>
      </c>
    </row>
    <row r="121" spans="1:24" x14ac:dyDescent="0.15">
      <c r="A121">
        <v>69000</v>
      </c>
      <c r="B121" s="71">
        <v>541</v>
      </c>
      <c r="C121" s="72" t="s">
        <v>211</v>
      </c>
      <c r="D121" s="197">
        <f>'16（長野）2004'!G107</f>
        <v>662</v>
      </c>
      <c r="E121" s="197">
        <f>'17（長野）2005'!G79</f>
        <v>662</v>
      </c>
      <c r="F121" s="197">
        <f>'18（長野）2006'!$G79</f>
        <v>662</v>
      </c>
      <c r="G121" s="197">
        <f>'19（長野）2007'!$G79</f>
        <v>662</v>
      </c>
      <c r="H121" s="197">
        <f>'20（長野）2008'!$G79</f>
        <v>661</v>
      </c>
      <c r="I121" s="197">
        <f>'21（長野）2009'!G78</f>
        <v>662</v>
      </c>
      <c r="J121" s="197">
        <f>'22（長野）2010'!$G77</f>
        <v>662</v>
      </c>
      <c r="K121" s="197">
        <f>'23（長野）2011'!$G77</f>
        <v>657</v>
      </c>
      <c r="L121" s="197">
        <f>'24（長野）2012'!$G77</f>
        <v>653</v>
      </c>
      <c r="M121" s="197">
        <f>'25（長野）2013'!$G77</f>
        <v>653</v>
      </c>
      <c r="N121" s="197">
        <f>'26（長野）2014'!$G77</f>
        <v>651</v>
      </c>
      <c r="O121" s="197">
        <f>'27（長野）2015'!$G77</f>
        <v>643</v>
      </c>
      <c r="P121" s="197">
        <f>'28（長野）2016'!$G77</f>
        <v>639</v>
      </c>
      <c r="Q121" s="197">
        <f>'29（長野）2017'!$G77</f>
        <v>636</v>
      </c>
      <c r="R121" s="197">
        <f>'30（長野）2018'!$G77</f>
        <v>631</v>
      </c>
      <c r="S121" s="197">
        <f>'R1（長野）2019'!$G77</f>
        <v>630</v>
      </c>
      <c r="T121" s="197">
        <f>'R2（長野）2020'!$G77</f>
        <v>627</v>
      </c>
      <c r="U121" s="197">
        <f>'R3（長野）2021'!$G77</f>
        <v>627</v>
      </c>
      <c r="V121" s="197">
        <f>'R4（長野）2022'!$G77</f>
        <v>631</v>
      </c>
      <c r="W121" s="197">
        <f>'R5（長野）2023'!$G77</f>
        <v>631</v>
      </c>
      <c r="X121" s="197">
        <f>'R6（長野）2024'!$G77</f>
        <v>619</v>
      </c>
    </row>
    <row r="122" spans="1:24" x14ac:dyDescent="0.15">
      <c r="A122">
        <v>70000</v>
      </c>
      <c r="B122" s="71">
        <v>543</v>
      </c>
      <c r="C122" s="72" t="s">
        <v>212</v>
      </c>
      <c r="D122" s="197">
        <f>'16（長野）2004'!G108</f>
        <v>487</v>
      </c>
      <c r="E122" s="197">
        <f>'17（長野）2005'!G80</f>
        <v>486</v>
      </c>
      <c r="F122" s="197">
        <f>'18（長野）2006'!$G80</f>
        <v>486</v>
      </c>
      <c r="G122" s="197">
        <f>'19（長野）2007'!$G80</f>
        <v>485</v>
      </c>
      <c r="H122" s="197">
        <f>'20（長野）2008'!$G80</f>
        <v>484</v>
      </c>
      <c r="I122" s="197">
        <f>'21（長野）2009'!G79</f>
        <v>487</v>
      </c>
      <c r="J122" s="197">
        <f>'22（長野）2010'!$G78</f>
        <v>487</v>
      </c>
      <c r="K122" s="197">
        <f>'23（長野）2011'!$G78</f>
        <v>487</v>
      </c>
      <c r="L122" s="197">
        <f>'24（長野）2012'!$G78</f>
        <v>486</v>
      </c>
      <c r="M122" s="197">
        <f>'25（長野）2013'!$G78</f>
        <v>496</v>
      </c>
      <c r="N122" s="197">
        <f>'26（長野）2014'!$G78</f>
        <v>498</v>
      </c>
      <c r="O122" s="197">
        <f>'27（長野）2015'!$G78</f>
        <v>489</v>
      </c>
      <c r="P122" s="197">
        <f>'28（長野）2016'!$G78</f>
        <v>491</v>
      </c>
      <c r="Q122" s="197">
        <f>'29（長野）2017'!$G78</f>
        <v>491</v>
      </c>
      <c r="R122" s="197">
        <f>'30（長野）2018'!$G78</f>
        <v>491</v>
      </c>
      <c r="S122" s="197">
        <f>'R1（長野）2019'!$G78</f>
        <v>495</v>
      </c>
      <c r="T122" s="197">
        <f>'R2（長野）2020'!$G78</f>
        <v>495</v>
      </c>
      <c r="U122" s="197">
        <f>'R3（長野）2021'!$G78</f>
        <v>496</v>
      </c>
      <c r="V122" s="197">
        <f>'R4（長野）2022'!$G78</f>
        <v>503</v>
      </c>
      <c r="W122" s="197">
        <f>'R5（長野）2023'!$G78</f>
        <v>502</v>
      </c>
      <c r="X122" s="197">
        <f>'R6（長野）2024'!$G78</f>
        <v>501</v>
      </c>
    </row>
    <row r="123" spans="1:24" x14ac:dyDescent="0.15">
      <c r="A123">
        <v>71000</v>
      </c>
      <c r="B123" s="71">
        <v>561</v>
      </c>
      <c r="C123" s="72" t="s">
        <v>213</v>
      </c>
      <c r="D123" s="197">
        <f>'16（長野）2004'!G109</f>
        <v>887</v>
      </c>
      <c r="E123" s="197">
        <f>'17（長野）2005'!G81</f>
        <v>882</v>
      </c>
      <c r="F123" s="197">
        <f>'18（長野）2006'!$G81</f>
        <v>880</v>
      </c>
      <c r="G123" s="197">
        <f>'19（長野）2007'!$G81</f>
        <v>871</v>
      </c>
      <c r="H123" s="197">
        <f>'20（長野）2008'!$G81</f>
        <v>871</v>
      </c>
      <c r="I123" s="197">
        <f>'21（長野）2009'!G80</f>
        <v>872</v>
      </c>
      <c r="J123" s="197">
        <f>'22（長野）2010'!$G79</f>
        <v>873</v>
      </c>
      <c r="K123" s="197">
        <f>'23（長野）2011'!$G79</f>
        <v>877</v>
      </c>
      <c r="L123" s="197">
        <f>'24（長野）2012'!$G79</f>
        <v>878</v>
      </c>
      <c r="M123" s="197">
        <f>'25（長野）2013'!$G79</f>
        <v>876</v>
      </c>
      <c r="N123" s="197">
        <f>'26（長野）2014'!$G79</f>
        <v>872</v>
      </c>
      <c r="O123" s="197">
        <f>'27（長野）2015'!$G79</f>
        <v>869</v>
      </c>
      <c r="P123" s="197">
        <f>'28（長野）2016'!$G79</f>
        <v>866</v>
      </c>
      <c r="Q123" s="197">
        <f>'29（長野）2017'!$G79</f>
        <v>865</v>
      </c>
      <c r="R123" s="197">
        <f>'30（長野）2018'!$G79</f>
        <v>865</v>
      </c>
      <c r="S123" s="197">
        <f>'R1（長野）2019'!$G79</f>
        <v>865</v>
      </c>
      <c r="T123" s="197">
        <f>'R2（長野）2020'!$G79</f>
        <v>863</v>
      </c>
      <c r="U123" s="197">
        <f>'R3（長野）2021'!$G79</f>
        <v>863</v>
      </c>
      <c r="V123" s="197">
        <f>'R4（長野）2022'!$G79</f>
        <v>871</v>
      </c>
      <c r="W123" s="197">
        <f>'R5（長野）2023'!$G79</f>
        <v>867</v>
      </c>
      <c r="X123" s="197">
        <f>'R6（長野）2024'!$G79</f>
        <v>864</v>
      </c>
    </row>
    <row r="124" spans="1:24" x14ac:dyDescent="0.15">
      <c r="A124">
        <v>72000</v>
      </c>
      <c r="B124" s="71">
        <v>562</v>
      </c>
      <c r="C124" s="72" t="s">
        <v>214</v>
      </c>
      <c r="D124" s="197">
        <f>'16（長野）2004'!G110</f>
        <v>347</v>
      </c>
      <c r="E124" s="197">
        <f>'17（長野）2005'!G82</f>
        <v>341</v>
      </c>
      <c r="F124" s="197">
        <f>'18（長野）2006'!$G82</f>
        <v>340</v>
      </c>
      <c r="G124" s="197">
        <f>'19（長野）2007'!$G82</f>
        <v>337</v>
      </c>
      <c r="H124" s="197">
        <f>'20（長野）2008'!$G82</f>
        <v>337</v>
      </c>
      <c r="I124" s="197">
        <f>'21（長野）2009'!G81</f>
        <v>338</v>
      </c>
      <c r="J124" s="197">
        <f>'22（長野）2010'!$G80</f>
        <v>339</v>
      </c>
      <c r="K124" s="197">
        <f>'23（長野）2011'!$G80</f>
        <v>337</v>
      </c>
      <c r="L124" s="197">
        <f>'24（長野）2012'!$G80</f>
        <v>334</v>
      </c>
      <c r="M124" s="197">
        <f>'25（長野）2013'!$G80</f>
        <v>335</v>
      </c>
      <c r="N124" s="197">
        <f>'26（長野）2014'!$G80</f>
        <v>335</v>
      </c>
      <c r="O124" s="197">
        <f>'27（長野）2015'!$G80</f>
        <v>333</v>
      </c>
      <c r="P124" s="197">
        <f>'28（長野）2016'!$G80</f>
        <v>332</v>
      </c>
      <c r="Q124" s="197">
        <f>'29（長野）2017'!$G80</f>
        <v>329</v>
      </c>
      <c r="R124" s="197">
        <f>'30（長野）2018'!$G80</f>
        <v>329</v>
      </c>
      <c r="S124" s="197">
        <f>'R1（長野）2019'!$G80</f>
        <v>329</v>
      </c>
      <c r="T124" s="197">
        <f>'R2（長野）2020'!$G80</f>
        <v>316</v>
      </c>
      <c r="U124" s="197">
        <f>'R3（長野）2021'!$G80</f>
        <v>313</v>
      </c>
      <c r="V124" s="197">
        <f>'R4（長野）2022'!$G80</f>
        <v>311</v>
      </c>
      <c r="W124" s="197">
        <f>'R5（長野）2023'!$G80</f>
        <v>310</v>
      </c>
      <c r="X124" s="197">
        <f>'R6（長野）2024'!$G80</f>
        <v>302</v>
      </c>
    </row>
    <row r="125" spans="1:24" x14ac:dyDescent="0.15">
      <c r="A125">
        <v>73000</v>
      </c>
      <c r="B125" s="71">
        <v>563</v>
      </c>
      <c r="C125" s="72" t="s">
        <v>215</v>
      </c>
      <c r="D125" s="197">
        <f>'16（長野）2004'!G111</f>
        <v>105</v>
      </c>
      <c r="E125" s="197">
        <f>'17（長野）2005'!G83</f>
        <v>101</v>
      </c>
      <c r="F125" s="197">
        <f>'18（長野）2006'!$G83</f>
        <v>99</v>
      </c>
      <c r="G125" s="197">
        <f>'19（長野）2007'!$G83</f>
        <v>97</v>
      </c>
      <c r="H125" s="197">
        <f>'20（長野）2008'!$G83</f>
        <v>96</v>
      </c>
      <c r="I125" s="197">
        <f>'21（長野）2009'!G82</f>
        <v>97</v>
      </c>
      <c r="J125" s="197">
        <f>'22（長野）2010'!$G81</f>
        <v>99</v>
      </c>
      <c r="K125" s="197">
        <f>'23（長野）2011'!$G81</f>
        <v>99</v>
      </c>
      <c r="L125" s="197">
        <f>'24（長野）2012'!$G81</f>
        <v>99</v>
      </c>
      <c r="M125" s="197">
        <f>'25（長野）2013'!$G81</f>
        <v>99</v>
      </c>
      <c r="N125" s="197">
        <f>'26（長野）2014'!$G81</f>
        <v>99</v>
      </c>
      <c r="O125" s="197">
        <f>'27（長野）2015'!$G81</f>
        <v>98</v>
      </c>
      <c r="P125" s="197">
        <f>'28（長野）2016'!$G81</f>
        <v>96</v>
      </c>
      <c r="Q125" s="197">
        <f>'29（長野）2017'!$G81</f>
        <v>95</v>
      </c>
      <c r="R125" s="197">
        <f>'30（長野）2018'!$G81</f>
        <v>95</v>
      </c>
      <c r="S125" s="197">
        <f>'R1（長野）2019'!$G81</f>
        <v>95</v>
      </c>
      <c r="T125" s="197">
        <f>'R2（長野）2020'!$G81</f>
        <v>88</v>
      </c>
      <c r="U125" s="197">
        <f>'R3（長野）2021'!$G81</f>
        <v>85</v>
      </c>
      <c r="V125" s="197">
        <f>'R4（長野）2022'!$G81</f>
        <v>81</v>
      </c>
      <c r="W125" s="197">
        <f>'R5（長野）2023'!$G81</f>
        <v>80</v>
      </c>
      <c r="X125" s="197">
        <f>'R6（長野）2024'!$G81</f>
        <v>78</v>
      </c>
    </row>
    <row r="126" spans="1:24" x14ac:dyDescent="0.15">
      <c r="A126">
        <v>74000</v>
      </c>
      <c r="B126" s="71">
        <v>583</v>
      </c>
      <c r="C126" s="72" t="s">
        <v>217</v>
      </c>
      <c r="D126" s="197">
        <f>'16（長野）2004'!G113</f>
        <v>561</v>
      </c>
      <c r="E126" s="197">
        <f>'17（長野）2005'!G85</f>
        <v>561</v>
      </c>
      <c r="F126" s="197">
        <f>'18（長野）2006'!G$85</f>
        <v>559</v>
      </c>
      <c r="G126" s="197">
        <f>'19（長野）2007'!G85</f>
        <v>557</v>
      </c>
      <c r="H126" s="197">
        <f>'20（長野）2008'!G85</f>
        <v>535</v>
      </c>
      <c r="I126" s="197">
        <f>'21（長野）2009'!G84</f>
        <v>527</v>
      </c>
      <c r="J126" s="197">
        <f>'22（長野）2010'!$G82</f>
        <v>527</v>
      </c>
      <c r="K126" s="197">
        <f>'23（長野）2011'!$G82</f>
        <v>544</v>
      </c>
      <c r="L126" s="197">
        <f>'24（長野）2012'!$G82</f>
        <v>543</v>
      </c>
      <c r="M126" s="197">
        <f>'25（長野）2013'!$G82</f>
        <v>543</v>
      </c>
      <c r="N126" s="197">
        <f>'26（長野）2014'!$G82</f>
        <v>546</v>
      </c>
      <c r="O126" s="197">
        <f>'27（長野）2015'!$G82</f>
        <v>546</v>
      </c>
      <c r="P126" s="197">
        <f>'28（長野）2016'!$G82</f>
        <v>544</v>
      </c>
      <c r="Q126" s="197">
        <f>'29（長野）2017'!$G82</f>
        <v>542</v>
      </c>
      <c r="R126" s="197">
        <f>'30（長野）2018'!$G82</f>
        <v>548</v>
      </c>
      <c r="S126" s="197">
        <f>'R1（長野）2019'!$G82</f>
        <v>546</v>
      </c>
      <c r="T126" s="197">
        <f>'R2（長野）2020'!$G82</f>
        <v>546</v>
      </c>
      <c r="U126" s="197">
        <f>'R3（長野）2021'!$G82</f>
        <v>546</v>
      </c>
      <c r="V126" s="197">
        <f>'R4（長野）2022'!$G82</f>
        <v>564</v>
      </c>
      <c r="W126" s="197">
        <f>'R5（長野）2023'!$G82</f>
        <v>566</v>
      </c>
      <c r="X126" s="197">
        <f>'R6（長野）2024'!$G82</f>
        <v>565</v>
      </c>
    </row>
    <row r="127" spans="1:24" x14ac:dyDescent="0.15">
      <c r="A127">
        <v>75000</v>
      </c>
      <c r="B127" s="71">
        <v>588</v>
      </c>
      <c r="C127" s="72" t="s">
        <v>220</v>
      </c>
      <c r="D127" s="197">
        <f>'16（長野）2004'!G116</f>
        <v>283</v>
      </c>
      <c r="E127" s="197">
        <f>'17（長野）2005'!G86</f>
        <v>281</v>
      </c>
      <c r="F127" s="197">
        <f>'18（長野）2006'!G86</f>
        <v>279</v>
      </c>
      <c r="G127" s="197">
        <f>'19（長野）2007'!G86</f>
        <v>276</v>
      </c>
      <c r="H127" s="197">
        <f>'20（長野）2008'!G86</f>
        <v>269</v>
      </c>
      <c r="I127" s="197">
        <f>'21（長野）2009'!G85</f>
        <v>270</v>
      </c>
      <c r="J127" s="197">
        <f>'22（長野）2010'!$G83</f>
        <v>269</v>
      </c>
      <c r="K127" s="197">
        <f>'23（長野）2011'!$G83</f>
        <v>270</v>
      </c>
      <c r="L127" s="197">
        <f>'24（長野）2012'!$G83</f>
        <v>271</v>
      </c>
      <c r="M127" s="197">
        <f>'25（長野）2013'!$G83</f>
        <v>271</v>
      </c>
      <c r="N127" s="197">
        <f>'26（長野）2014'!$G83</f>
        <v>271</v>
      </c>
      <c r="O127" s="197">
        <f>'27（長野）2015'!$G83</f>
        <v>269</v>
      </c>
      <c r="P127" s="197">
        <f>'28（長野）2016'!$G83</f>
        <v>268</v>
      </c>
      <c r="Q127" s="197">
        <f>'29（長野）2017'!$G83</f>
        <v>253</v>
      </c>
      <c r="R127" s="197">
        <f>'30（長野）2018'!$G83</f>
        <v>247</v>
      </c>
      <c r="S127" s="197">
        <f>'R1（長野）2019'!$G83</f>
        <v>238</v>
      </c>
      <c r="T127" s="197">
        <f>'R2（長野）2020'!$G83</f>
        <v>230</v>
      </c>
      <c r="U127" s="197">
        <f>'R3（長野）2021'!$G83</f>
        <v>224</v>
      </c>
      <c r="V127" s="197">
        <f>'R4（長野）2022'!$G83</f>
        <v>216</v>
      </c>
      <c r="W127" s="197">
        <f>'R5（長野）2023'!$G83</f>
        <v>211</v>
      </c>
      <c r="X127" s="197">
        <f>'R6（長野）2024'!$G83</f>
        <v>196</v>
      </c>
    </row>
    <row r="128" spans="1:24" x14ac:dyDescent="0.15">
      <c r="A128">
        <v>76000</v>
      </c>
      <c r="B128" s="63">
        <v>590</v>
      </c>
      <c r="C128" s="177" t="s">
        <v>229</v>
      </c>
      <c r="D128" s="197"/>
      <c r="E128" s="197">
        <f>'17（長野）2005'!G88</f>
        <v>1010</v>
      </c>
      <c r="F128" s="197">
        <f>'18（長野）2006'!$G88</f>
        <v>1010</v>
      </c>
      <c r="G128" s="197">
        <f>'19（長野）2007'!$G88</f>
        <v>1010</v>
      </c>
      <c r="H128" s="197">
        <f>'20（長野）2008'!$G88</f>
        <v>1000</v>
      </c>
      <c r="I128" s="197">
        <f>'21（長野）2009'!G87</f>
        <v>1010</v>
      </c>
      <c r="J128" s="197">
        <f>'22（長野）2010'!$G84</f>
        <v>1010</v>
      </c>
      <c r="K128" s="197">
        <f>'23（長野）2011'!$G84</f>
        <v>1010</v>
      </c>
      <c r="L128" s="197">
        <f>'24（長野）2012'!$G84</f>
        <v>1010</v>
      </c>
      <c r="M128" s="197">
        <f>'25（長野）2013'!$G84</f>
        <v>1010</v>
      </c>
      <c r="N128" s="197">
        <f>'26（長野）2014'!$G84</f>
        <v>1010</v>
      </c>
      <c r="O128" s="197">
        <f>'27（長野）2015'!$G84</f>
        <v>1000</v>
      </c>
      <c r="P128" s="197">
        <f>'28（長野）2016'!$G84</f>
        <v>1000</v>
      </c>
      <c r="Q128" s="197">
        <f>'29（長野）2017'!$G84</f>
        <v>993</v>
      </c>
      <c r="R128" s="197">
        <f>'30（長野）2018'!$G84</f>
        <v>1000</v>
      </c>
      <c r="S128" s="197">
        <f>'R1（長野）2019'!$G84</f>
        <v>1010</v>
      </c>
      <c r="T128" s="197">
        <f>'R2（長野）2020'!$G84</f>
        <v>995</v>
      </c>
      <c r="U128" s="197">
        <f>'R3（長野）2021'!$G84</f>
        <v>995</v>
      </c>
      <c r="V128" s="197">
        <f>'R4（長野）2022'!$G84</f>
        <v>1000</v>
      </c>
      <c r="W128" s="197">
        <f>'R5（長野）2023'!$G84</f>
        <v>1000</v>
      </c>
      <c r="X128" s="197">
        <f>'R6（長野）2024'!$G84</f>
        <v>990</v>
      </c>
    </row>
    <row r="129" spans="1:24" x14ac:dyDescent="0.15">
      <c r="B129" s="191">
        <v>584</v>
      </c>
      <c r="C129" s="151" t="s">
        <v>218</v>
      </c>
      <c r="D129" s="198">
        <f>'16（長野）2004'!G114</f>
        <v>473</v>
      </c>
      <c r="E129" s="197"/>
      <c r="F129" s="197"/>
      <c r="G129" s="197"/>
      <c r="H129" s="197"/>
      <c r="I129" s="197"/>
      <c r="J129" s="197"/>
      <c r="K129" s="197"/>
      <c r="L129" s="197"/>
      <c r="M129" s="197"/>
      <c r="N129" s="197"/>
      <c r="O129" s="197"/>
      <c r="P129" s="197"/>
      <c r="Q129" s="197"/>
      <c r="R129" s="197"/>
      <c r="S129" s="197"/>
      <c r="T129" s="197"/>
      <c r="U129" s="197"/>
      <c r="V129" s="197"/>
      <c r="W129" s="197"/>
      <c r="X129" s="197"/>
    </row>
    <row r="130" spans="1:24" x14ac:dyDescent="0.15">
      <c r="B130" s="192">
        <v>585</v>
      </c>
      <c r="C130" s="193" t="s">
        <v>219</v>
      </c>
      <c r="D130" s="198">
        <f>'16（長野）2004'!G115</f>
        <v>537</v>
      </c>
      <c r="E130" s="197"/>
      <c r="F130" s="197"/>
      <c r="G130" s="197"/>
      <c r="H130" s="197"/>
      <c r="I130" s="197"/>
      <c r="J130" s="197"/>
      <c r="K130" s="197"/>
      <c r="L130" s="197"/>
      <c r="M130" s="197"/>
      <c r="N130" s="197"/>
      <c r="O130" s="197"/>
      <c r="P130" s="197"/>
      <c r="Q130" s="197"/>
      <c r="R130" s="197"/>
      <c r="S130" s="197"/>
      <c r="T130" s="197"/>
      <c r="U130" s="197"/>
      <c r="V130" s="197"/>
      <c r="W130" s="197"/>
      <c r="X130" s="197"/>
    </row>
    <row r="131" spans="1:24" x14ac:dyDescent="0.15">
      <c r="A131">
        <v>77000</v>
      </c>
      <c r="B131" s="71">
        <v>602</v>
      </c>
      <c r="C131" s="72" t="s">
        <v>223</v>
      </c>
      <c r="D131" s="197">
        <f>'16（長野）2004'!G119</f>
        <v>330</v>
      </c>
      <c r="E131" s="197">
        <f>'17（長野）2005'!G89</f>
        <v>325</v>
      </c>
      <c r="F131" s="197">
        <f>'18（長野）2006'!$G89</f>
        <v>324</v>
      </c>
      <c r="G131" s="197">
        <f>'19（長野）2007'!$G89</f>
        <v>316</v>
      </c>
      <c r="H131" s="197">
        <f>'20（長野）2008'!$G89</f>
        <v>303</v>
      </c>
      <c r="I131" s="197">
        <f>'21（長野）2009'!G88</f>
        <v>288</v>
      </c>
      <c r="J131" s="197">
        <f>'22（長野）2010'!$G85</f>
        <v>290</v>
      </c>
      <c r="K131" s="197">
        <f>'23（長野）2011'!$G85</f>
        <v>287</v>
      </c>
      <c r="L131" s="197">
        <f>'24（長野）2012'!$G85</f>
        <v>289</v>
      </c>
      <c r="M131" s="197">
        <f>'25（長野）2013'!$G85</f>
        <v>289</v>
      </c>
      <c r="N131" s="197">
        <f>'26（長野）2014'!$G85</f>
        <v>288</v>
      </c>
      <c r="O131" s="197">
        <f>'27（長野）2015'!$G85</f>
        <v>286</v>
      </c>
      <c r="P131" s="197">
        <f>'28（長野）2016'!$G85</f>
        <v>285</v>
      </c>
      <c r="Q131" s="197">
        <f>'29（長野）2017'!$G85</f>
        <v>276</v>
      </c>
      <c r="R131" s="197">
        <f>'30（長野）2018'!$G85</f>
        <v>275</v>
      </c>
      <c r="S131" s="197">
        <f>'R1（長野）2019'!$G85</f>
        <v>275</v>
      </c>
      <c r="T131" s="197">
        <f>'R2（長野）2020'!$G85</f>
        <v>268</v>
      </c>
      <c r="U131" s="197">
        <f>'R3（長野）2021'!$G85</f>
        <v>261</v>
      </c>
      <c r="V131" s="197">
        <f>'R4（長野）2022'!$G85</f>
        <v>255</v>
      </c>
      <c r="W131" s="197">
        <f>'R5（長野）2023'!$G85</f>
        <v>251</v>
      </c>
      <c r="X131" s="197">
        <f>'R6（長野）2024'!$G85</f>
        <v>231</v>
      </c>
    </row>
    <row r="133" spans="1:24" x14ac:dyDescent="0.15">
      <c r="D133" s="197">
        <f>'16（長野）2004'!G121</f>
        <v>56220</v>
      </c>
      <c r="E133" s="197">
        <f>'17（長野）2005'!G91</f>
        <v>55906</v>
      </c>
      <c r="F133" s="197">
        <f>'18（長野）2006'!G91</f>
        <v>55761</v>
      </c>
      <c r="G133" s="197">
        <f>'19（長野）2007'!G91</f>
        <v>55512</v>
      </c>
      <c r="H133" s="197">
        <f>'20（長野）2008'!G91</f>
        <v>55547</v>
      </c>
      <c r="I133" s="197">
        <f>'21（長野）2009'!G90</f>
        <v>55711</v>
      </c>
      <c r="J133" s="197">
        <f>'22（長野）2010'!G87</f>
        <v>55844</v>
      </c>
      <c r="K133" s="197">
        <f>'23（長野）2011'!G89</f>
        <v>55786</v>
      </c>
      <c r="L133" s="197">
        <f>'24（長野）2012'!G89</f>
        <v>55816</v>
      </c>
      <c r="M133" s="197">
        <f>'25（長野）2013'!G89</f>
        <v>55702</v>
      </c>
      <c r="N133" s="197">
        <f>'26（長野）2014'!G89</f>
        <v>55490</v>
      </c>
      <c r="O133" s="197">
        <f>'27（長野）2015'!G89</f>
        <v>54918</v>
      </c>
      <c r="P133" s="197">
        <f>'28（長野）2016'!G89</f>
        <v>54515</v>
      </c>
      <c r="Q133" s="197">
        <f>'29（長野）2017'!G89</f>
        <v>54229</v>
      </c>
      <c r="R133" s="197">
        <f>'30（長野）2018'!G89</f>
        <v>53967</v>
      </c>
      <c r="S133" s="197">
        <f>'R1（長野）2019'!G89</f>
        <v>53758</v>
      </c>
      <c r="T133" s="197">
        <f>'R2（長野）2020'!G89</f>
        <v>53439</v>
      </c>
      <c r="U133" s="197">
        <f>'R3（長野）2021'!G89</f>
        <v>53427</v>
      </c>
      <c r="V133" s="197">
        <f>'R4（長野）2022'!G89</f>
        <v>53343</v>
      </c>
      <c r="W133" s="197">
        <f>'R5（長野）2023'!G89</f>
        <v>53255</v>
      </c>
      <c r="X133" s="197">
        <f>'R6（長野）2024'!G89</f>
        <v>53106</v>
      </c>
    </row>
  </sheetData>
  <autoFilter ref="A3:D131" xr:uid="{E4C56587-2D5D-48C6-A8F7-8530A1FABA80}"/>
  <phoneticPr fontId="5"/>
  <pageMargins left="0.7" right="0.7" top="0.75" bottom="0.75"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7531F3-88C4-4549-961E-A2D32DC75830}">
  <sheetPr>
    <tabColor rgb="FF0070C0"/>
  </sheetPr>
  <dimension ref="A1:R87"/>
  <sheetViews>
    <sheetView topLeftCell="G1" workbookViewId="0">
      <selection activeCell="A87" sqref="A87"/>
    </sheetView>
  </sheetViews>
  <sheetFormatPr defaultRowHeight="12" x14ac:dyDescent="0.15"/>
  <cols>
    <col min="4" max="18" width="8.7109375" bestFit="1" customWidth="1"/>
  </cols>
  <sheetData>
    <row r="1" spans="1:18" x14ac:dyDescent="0.15">
      <c r="A1" s="351" t="s">
        <v>517</v>
      </c>
      <c r="B1" s="351"/>
      <c r="C1" s="351"/>
      <c r="D1" s="351"/>
      <c r="E1" s="351"/>
    </row>
    <row r="2" spans="1:18" x14ac:dyDescent="0.15">
      <c r="C2">
        <v>1</v>
      </c>
      <c r="D2">
        <v>2</v>
      </c>
      <c r="E2">
        <v>3</v>
      </c>
      <c r="F2">
        <v>4</v>
      </c>
      <c r="G2">
        <v>5</v>
      </c>
      <c r="H2">
        <v>6</v>
      </c>
      <c r="I2">
        <v>7</v>
      </c>
      <c r="J2">
        <v>8</v>
      </c>
      <c r="K2">
        <v>9</v>
      </c>
      <c r="L2">
        <v>10</v>
      </c>
      <c r="M2">
        <v>11</v>
      </c>
      <c r="N2">
        <v>12</v>
      </c>
      <c r="O2">
        <v>13</v>
      </c>
      <c r="P2">
        <v>14</v>
      </c>
      <c r="Q2">
        <v>15</v>
      </c>
      <c r="R2">
        <v>16</v>
      </c>
    </row>
    <row r="3" spans="1:18" x14ac:dyDescent="0.15">
      <c r="A3" t="s">
        <v>400</v>
      </c>
      <c r="D3">
        <v>2010</v>
      </c>
      <c r="E3">
        <v>2011</v>
      </c>
      <c r="F3">
        <v>2012</v>
      </c>
      <c r="G3">
        <v>2013</v>
      </c>
      <c r="H3">
        <v>2014</v>
      </c>
      <c r="I3">
        <v>2015</v>
      </c>
      <c r="J3">
        <v>2016</v>
      </c>
      <c r="K3">
        <v>2017</v>
      </c>
      <c r="L3">
        <v>2018</v>
      </c>
      <c r="M3">
        <v>2019</v>
      </c>
      <c r="N3">
        <v>2020</v>
      </c>
      <c r="O3">
        <v>2021</v>
      </c>
      <c r="P3">
        <v>2022</v>
      </c>
      <c r="Q3">
        <v>2023</v>
      </c>
      <c r="R3">
        <v>2024</v>
      </c>
    </row>
    <row r="4" spans="1:18" x14ac:dyDescent="0.15">
      <c r="A4">
        <v>1000</v>
      </c>
      <c r="B4">
        <v>201</v>
      </c>
      <c r="C4" t="s">
        <v>113</v>
      </c>
      <c r="D4" s="200">
        <v>6270</v>
      </c>
      <c r="E4" s="200">
        <v>6250</v>
      </c>
      <c r="F4" s="200">
        <v>6230</v>
      </c>
      <c r="G4" s="200">
        <v>6210</v>
      </c>
      <c r="H4" s="200">
        <v>6170</v>
      </c>
      <c r="I4" s="200">
        <v>5990</v>
      </c>
      <c r="J4" s="200">
        <v>5910</v>
      </c>
      <c r="K4" s="200">
        <v>5860</v>
      </c>
      <c r="L4" s="200">
        <v>5840</v>
      </c>
      <c r="M4" s="200">
        <v>5830</v>
      </c>
      <c r="N4" s="200">
        <v>5750</v>
      </c>
      <c r="O4" s="200">
        <v>5740</v>
      </c>
      <c r="P4" s="200">
        <v>5740</v>
      </c>
      <c r="Q4" s="200">
        <v>5740</v>
      </c>
      <c r="R4" s="200">
        <v>5710</v>
      </c>
    </row>
    <row r="5" spans="1:18" x14ac:dyDescent="0.15">
      <c r="A5">
        <v>2000</v>
      </c>
      <c r="B5">
        <v>202</v>
      </c>
      <c r="C5" t="s">
        <v>114</v>
      </c>
      <c r="D5" s="200">
        <v>2860</v>
      </c>
      <c r="E5" s="200">
        <v>2860</v>
      </c>
      <c r="F5" s="200">
        <v>2850</v>
      </c>
      <c r="G5" s="200">
        <v>2780</v>
      </c>
      <c r="H5" s="200">
        <v>2740</v>
      </c>
      <c r="I5" s="200">
        <v>2710</v>
      </c>
      <c r="J5" s="200">
        <v>2690</v>
      </c>
      <c r="K5" s="200">
        <v>2680</v>
      </c>
      <c r="L5" s="200">
        <v>2680</v>
      </c>
      <c r="M5" s="200">
        <v>2680</v>
      </c>
      <c r="N5" s="200">
        <v>2670</v>
      </c>
      <c r="O5" s="200">
        <v>2680</v>
      </c>
      <c r="P5" s="200">
        <v>2680</v>
      </c>
      <c r="Q5" s="200">
        <v>2680</v>
      </c>
      <c r="R5" s="200">
        <v>2680</v>
      </c>
    </row>
    <row r="6" spans="1:18" x14ac:dyDescent="0.15">
      <c r="A6">
        <v>3000</v>
      </c>
      <c r="B6">
        <v>203</v>
      </c>
      <c r="C6" t="s">
        <v>115</v>
      </c>
      <c r="D6" s="200">
        <v>2560</v>
      </c>
      <c r="E6" s="200">
        <v>2560</v>
      </c>
      <c r="F6" s="200">
        <v>2570</v>
      </c>
      <c r="G6" s="200">
        <v>2580</v>
      </c>
      <c r="H6" s="200">
        <v>2560</v>
      </c>
      <c r="I6" s="200">
        <v>2520</v>
      </c>
      <c r="J6" s="200">
        <v>2470</v>
      </c>
      <c r="K6" s="200">
        <v>2460</v>
      </c>
      <c r="L6" s="200">
        <v>2410</v>
      </c>
      <c r="M6" s="200">
        <v>2400</v>
      </c>
      <c r="N6" s="200">
        <v>2410</v>
      </c>
      <c r="O6" s="200">
        <v>2420</v>
      </c>
      <c r="P6" s="200">
        <v>2400</v>
      </c>
      <c r="Q6" s="200">
        <v>2410</v>
      </c>
      <c r="R6" s="200">
        <v>2410</v>
      </c>
    </row>
    <row r="7" spans="1:18" x14ac:dyDescent="0.15">
      <c r="A7">
        <v>4000</v>
      </c>
      <c r="B7">
        <v>204</v>
      </c>
      <c r="C7" t="s">
        <v>116</v>
      </c>
      <c r="D7" s="200">
        <v>159</v>
      </c>
      <c r="E7" s="200">
        <v>159</v>
      </c>
      <c r="F7" s="200">
        <v>158</v>
      </c>
      <c r="G7" s="200">
        <v>156</v>
      </c>
      <c r="H7" s="200">
        <v>155</v>
      </c>
      <c r="I7" s="200">
        <v>153</v>
      </c>
      <c r="J7" s="200">
        <v>152</v>
      </c>
      <c r="K7" s="200">
        <v>150</v>
      </c>
      <c r="L7" s="200">
        <v>148</v>
      </c>
      <c r="M7" s="200">
        <v>146</v>
      </c>
      <c r="N7" s="200">
        <v>144</v>
      </c>
      <c r="O7" s="200">
        <v>141</v>
      </c>
      <c r="P7" s="200">
        <v>137</v>
      </c>
      <c r="Q7" s="200">
        <v>138</v>
      </c>
      <c r="R7" s="200">
        <v>134</v>
      </c>
    </row>
    <row r="8" spans="1:18" x14ac:dyDescent="0.15">
      <c r="A8">
        <v>5000</v>
      </c>
      <c r="B8">
        <v>205</v>
      </c>
      <c r="C8" t="s">
        <v>117</v>
      </c>
      <c r="D8" s="200">
        <v>1980</v>
      </c>
      <c r="E8" s="200">
        <v>1970</v>
      </c>
      <c r="F8" s="200">
        <v>1970</v>
      </c>
      <c r="G8" s="200">
        <v>1980</v>
      </c>
      <c r="H8" s="200">
        <v>1990</v>
      </c>
      <c r="I8" s="200">
        <v>1990</v>
      </c>
      <c r="J8" s="200">
        <v>1980</v>
      </c>
      <c r="K8" s="200">
        <v>1970</v>
      </c>
      <c r="L8" s="200">
        <v>1960</v>
      </c>
      <c r="M8" s="200">
        <v>1940</v>
      </c>
      <c r="N8" s="200">
        <v>1930</v>
      </c>
      <c r="O8" s="200">
        <v>1920</v>
      </c>
      <c r="P8" s="200">
        <v>1920</v>
      </c>
      <c r="Q8" s="200">
        <v>1910</v>
      </c>
      <c r="R8" s="200">
        <v>1880</v>
      </c>
    </row>
    <row r="9" spans="1:18" x14ac:dyDescent="0.15">
      <c r="A9">
        <v>6000</v>
      </c>
      <c r="B9">
        <v>206</v>
      </c>
      <c r="C9" t="s">
        <v>118</v>
      </c>
      <c r="D9" s="200">
        <v>236</v>
      </c>
      <c r="E9" s="200">
        <v>236</v>
      </c>
      <c r="F9" s="200">
        <v>235</v>
      </c>
      <c r="G9" s="200">
        <v>232</v>
      </c>
      <c r="H9" s="200">
        <v>230</v>
      </c>
      <c r="I9" s="200">
        <v>227</v>
      </c>
      <c r="J9" s="200">
        <v>224</v>
      </c>
      <c r="K9" s="200">
        <v>221</v>
      </c>
      <c r="L9" s="200">
        <v>219</v>
      </c>
      <c r="M9" s="200">
        <v>216</v>
      </c>
      <c r="N9" s="200">
        <v>213</v>
      </c>
      <c r="O9" s="200">
        <v>211</v>
      </c>
      <c r="P9" s="200">
        <v>208</v>
      </c>
      <c r="Q9" s="200">
        <v>208</v>
      </c>
      <c r="R9" s="200">
        <v>208</v>
      </c>
    </row>
    <row r="10" spans="1:18" x14ac:dyDescent="0.15">
      <c r="A10">
        <v>7000</v>
      </c>
      <c r="B10">
        <v>207</v>
      </c>
      <c r="C10" t="s">
        <v>119</v>
      </c>
      <c r="D10" s="200">
        <v>1540</v>
      </c>
      <c r="E10" s="200">
        <v>1540</v>
      </c>
      <c r="F10" s="200">
        <v>1530</v>
      </c>
      <c r="G10" s="200">
        <v>1530</v>
      </c>
      <c r="H10" s="200">
        <v>1510</v>
      </c>
      <c r="I10" s="200">
        <v>1500</v>
      </c>
      <c r="J10" s="200">
        <v>1480</v>
      </c>
      <c r="K10" s="200">
        <v>1470</v>
      </c>
      <c r="L10" s="200">
        <v>1480</v>
      </c>
      <c r="M10" s="200">
        <v>1490</v>
      </c>
      <c r="N10" s="200">
        <v>1490</v>
      </c>
      <c r="O10" s="200">
        <v>1480</v>
      </c>
      <c r="P10" s="200">
        <v>1480</v>
      </c>
      <c r="Q10" s="200">
        <v>1480</v>
      </c>
      <c r="R10" s="200">
        <v>1480</v>
      </c>
    </row>
    <row r="11" spans="1:18" x14ac:dyDescent="0.15">
      <c r="A11">
        <v>8000</v>
      </c>
      <c r="B11">
        <v>208</v>
      </c>
      <c r="C11" t="s">
        <v>120</v>
      </c>
      <c r="D11" s="200">
        <v>1710</v>
      </c>
      <c r="E11" s="200">
        <v>1730</v>
      </c>
      <c r="F11" s="200">
        <v>1740</v>
      </c>
      <c r="G11" s="200">
        <v>1750</v>
      </c>
      <c r="H11" s="200">
        <v>1730</v>
      </c>
      <c r="I11" s="200">
        <v>1710</v>
      </c>
      <c r="J11" s="200">
        <v>1700</v>
      </c>
      <c r="K11" s="200">
        <v>1700</v>
      </c>
      <c r="L11" s="200">
        <v>1680</v>
      </c>
      <c r="M11" s="200">
        <v>1650</v>
      </c>
      <c r="N11" s="200">
        <v>1610</v>
      </c>
      <c r="O11" s="200">
        <v>1610</v>
      </c>
      <c r="P11" s="200">
        <v>1590</v>
      </c>
      <c r="Q11" s="200">
        <v>1570</v>
      </c>
      <c r="R11" s="200">
        <v>1580</v>
      </c>
    </row>
    <row r="12" spans="1:18" x14ac:dyDescent="0.15">
      <c r="A12">
        <v>9000</v>
      </c>
      <c r="B12">
        <v>209</v>
      </c>
      <c r="C12" t="s">
        <v>121</v>
      </c>
      <c r="D12" s="200">
        <v>1730</v>
      </c>
      <c r="E12" s="200">
        <v>1730</v>
      </c>
      <c r="F12" s="200">
        <v>1750</v>
      </c>
      <c r="G12" s="200">
        <v>1770</v>
      </c>
      <c r="H12" s="200">
        <v>1790</v>
      </c>
      <c r="I12" s="200">
        <v>1790</v>
      </c>
      <c r="J12" s="200">
        <v>1790</v>
      </c>
      <c r="K12" s="200">
        <v>1790</v>
      </c>
      <c r="L12" s="200">
        <v>1780</v>
      </c>
      <c r="M12" s="200">
        <v>1770</v>
      </c>
      <c r="N12" s="200">
        <v>1760</v>
      </c>
      <c r="O12" s="200">
        <v>1750</v>
      </c>
      <c r="P12" s="200">
        <v>1750</v>
      </c>
      <c r="Q12" s="200">
        <v>1740</v>
      </c>
      <c r="R12" s="200">
        <v>1740</v>
      </c>
    </row>
    <row r="13" spans="1:18" x14ac:dyDescent="0.15">
      <c r="A13">
        <v>10000</v>
      </c>
      <c r="B13">
        <v>210</v>
      </c>
      <c r="C13" t="s">
        <v>122</v>
      </c>
      <c r="D13" s="200">
        <v>473</v>
      </c>
      <c r="E13" s="200">
        <v>474</v>
      </c>
      <c r="F13" s="200">
        <v>478</v>
      </c>
      <c r="G13" s="200">
        <v>479</v>
      </c>
      <c r="H13" s="200">
        <v>479</v>
      </c>
      <c r="I13" s="200">
        <v>478</v>
      </c>
      <c r="J13" s="200">
        <v>476</v>
      </c>
      <c r="K13" s="200">
        <v>472</v>
      </c>
      <c r="L13" s="200">
        <v>464</v>
      </c>
      <c r="M13" s="200">
        <v>456</v>
      </c>
      <c r="N13" s="200">
        <v>452</v>
      </c>
      <c r="O13" s="200">
        <v>450</v>
      </c>
      <c r="P13" s="200">
        <v>448</v>
      </c>
      <c r="Q13" s="200">
        <v>446</v>
      </c>
      <c r="R13" s="200">
        <v>444</v>
      </c>
    </row>
    <row r="14" spans="1:18" x14ac:dyDescent="0.15">
      <c r="A14">
        <v>11000</v>
      </c>
      <c r="B14">
        <v>211</v>
      </c>
      <c r="C14" t="s">
        <v>123</v>
      </c>
      <c r="D14" s="200">
        <v>2460</v>
      </c>
      <c r="E14" s="200">
        <v>2450</v>
      </c>
      <c r="F14" s="200">
        <v>2440</v>
      </c>
      <c r="G14" s="200">
        <v>2440</v>
      </c>
      <c r="H14" s="200">
        <v>2420</v>
      </c>
      <c r="I14" s="200">
        <v>2400</v>
      </c>
      <c r="J14" s="200">
        <v>2390</v>
      </c>
      <c r="K14" s="200">
        <v>2380</v>
      </c>
      <c r="L14" s="200">
        <v>2370</v>
      </c>
      <c r="M14" s="200">
        <v>2360</v>
      </c>
      <c r="N14" s="200">
        <v>2350</v>
      </c>
      <c r="O14" s="200">
        <v>2360</v>
      </c>
      <c r="P14" s="200">
        <v>2360</v>
      </c>
      <c r="Q14" s="200">
        <v>2310</v>
      </c>
      <c r="R14" s="200">
        <v>2310</v>
      </c>
    </row>
    <row r="15" spans="1:18" x14ac:dyDescent="0.15">
      <c r="A15">
        <v>12000</v>
      </c>
      <c r="B15">
        <v>212</v>
      </c>
      <c r="C15" t="s">
        <v>124</v>
      </c>
      <c r="D15" s="200">
        <v>360</v>
      </c>
      <c r="E15" s="200">
        <v>358</v>
      </c>
      <c r="F15" s="200">
        <v>357</v>
      </c>
      <c r="G15" s="200">
        <v>358</v>
      </c>
      <c r="H15" s="200">
        <v>358</v>
      </c>
      <c r="I15" s="200">
        <v>358</v>
      </c>
      <c r="J15" s="200">
        <v>355</v>
      </c>
      <c r="K15" s="200">
        <v>357</v>
      </c>
      <c r="L15" s="200">
        <v>354</v>
      </c>
      <c r="M15" s="200">
        <v>354</v>
      </c>
      <c r="N15" s="200">
        <v>353</v>
      </c>
      <c r="O15" s="200">
        <v>353</v>
      </c>
      <c r="P15" s="200">
        <v>350</v>
      </c>
      <c r="Q15" s="200">
        <v>354</v>
      </c>
      <c r="R15" s="200">
        <v>357</v>
      </c>
    </row>
    <row r="16" spans="1:18" x14ac:dyDescent="0.15">
      <c r="A16">
        <v>13000</v>
      </c>
      <c r="B16">
        <v>213</v>
      </c>
      <c r="C16" t="s">
        <v>125</v>
      </c>
      <c r="D16" s="200">
        <v>1600</v>
      </c>
      <c r="E16" s="200">
        <v>1590</v>
      </c>
      <c r="F16" s="200">
        <v>1570</v>
      </c>
      <c r="G16" s="200">
        <v>1570</v>
      </c>
      <c r="H16" s="200">
        <v>1560</v>
      </c>
      <c r="I16" s="200">
        <v>1550</v>
      </c>
      <c r="J16" s="200">
        <v>1540</v>
      </c>
      <c r="K16" s="200">
        <v>1520</v>
      </c>
      <c r="L16" s="200">
        <v>1510</v>
      </c>
      <c r="M16" s="200">
        <v>1500</v>
      </c>
      <c r="N16" s="200">
        <v>1500</v>
      </c>
      <c r="O16" s="200">
        <v>1490</v>
      </c>
      <c r="P16" s="200">
        <v>1490</v>
      </c>
      <c r="Q16" s="200">
        <v>1490</v>
      </c>
      <c r="R16" s="200">
        <v>1470</v>
      </c>
    </row>
    <row r="17" spans="1:18" x14ac:dyDescent="0.15">
      <c r="A17">
        <v>14000</v>
      </c>
      <c r="B17">
        <v>214</v>
      </c>
      <c r="C17" t="s">
        <v>126</v>
      </c>
      <c r="D17" s="200">
        <v>1080</v>
      </c>
      <c r="E17" s="200">
        <v>1080</v>
      </c>
      <c r="F17" s="200">
        <v>1070</v>
      </c>
      <c r="G17" s="200">
        <v>1070</v>
      </c>
      <c r="H17" s="200">
        <v>1070</v>
      </c>
      <c r="I17" s="200">
        <v>1060</v>
      </c>
      <c r="J17" s="200">
        <v>1060</v>
      </c>
      <c r="K17" s="200">
        <v>1050</v>
      </c>
      <c r="L17" s="200">
        <v>1040</v>
      </c>
      <c r="M17" s="200">
        <v>1010</v>
      </c>
      <c r="N17" s="200">
        <v>985</v>
      </c>
      <c r="O17" s="200">
        <v>987</v>
      </c>
      <c r="P17" s="200">
        <v>984</v>
      </c>
      <c r="Q17" s="200">
        <v>981</v>
      </c>
      <c r="R17" s="200">
        <v>980</v>
      </c>
    </row>
    <row r="18" spans="1:18" x14ac:dyDescent="0.15">
      <c r="A18">
        <v>15000</v>
      </c>
      <c r="B18">
        <v>215</v>
      </c>
      <c r="C18" t="s">
        <v>127</v>
      </c>
      <c r="D18" s="200">
        <v>1960</v>
      </c>
      <c r="E18" s="200">
        <v>1950</v>
      </c>
      <c r="F18" s="200">
        <v>1960</v>
      </c>
      <c r="G18" s="200">
        <v>1960</v>
      </c>
      <c r="H18" s="200">
        <v>1960</v>
      </c>
      <c r="I18" s="200">
        <v>1960</v>
      </c>
      <c r="J18" s="200">
        <v>1950</v>
      </c>
      <c r="K18" s="200">
        <v>1950</v>
      </c>
      <c r="L18" s="200">
        <v>1950</v>
      </c>
      <c r="M18" s="200">
        <v>1950</v>
      </c>
      <c r="N18" s="200">
        <v>1950</v>
      </c>
      <c r="O18" s="200">
        <v>1950</v>
      </c>
      <c r="P18" s="200">
        <v>1960</v>
      </c>
      <c r="Q18" s="200">
        <v>1960</v>
      </c>
      <c r="R18" s="200">
        <v>1970</v>
      </c>
    </row>
    <row r="19" spans="1:18" x14ac:dyDescent="0.15">
      <c r="A19">
        <v>16000</v>
      </c>
      <c r="B19">
        <v>217</v>
      </c>
      <c r="C19" t="s">
        <v>128</v>
      </c>
      <c r="D19" s="200">
        <v>2710</v>
      </c>
      <c r="E19" s="200">
        <v>2700</v>
      </c>
      <c r="F19" s="200">
        <v>2730</v>
      </c>
      <c r="G19" s="200">
        <v>2660</v>
      </c>
      <c r="H19" s="200">
        <v>2640</v>
      </c>
      <c r="I19" s="200">
        <v>2620</v>
      </c>
      <c r="J19" s="200">
        <v>2600</v>
      </c>
      <c r="K19" s="200">
        <v>2580</v>
      </c>
      <c r="L19" s="200">
        <v>2570</v>
      </c>
      <c r="M19" s="200">
        <v>2540</v>
      </c>
      <c r="N19" s="200">
        <v>2500</v>
      </c>
      <c r="O19" s="200">
        <v>2500</v>
      </c>
      <c r="P19" s="200">
        <v>2470</v>
      </c>
      <c r="Q19" s="200">
        <v>2440</v>
      </c>
      <c r="R19" s="200">
        <v>2430</v>
      </c>
    </row>
    <row r="20" spans="1:18" x14ac:dyDescent="0.15">
      <c r="A20">
        <v>17000</v>
      </c>
      <c r="B20">
        <v>218</v>
      </c>
      <c r="C20" t="s">
        <v>129</v>
      </c>
      <c r="D20" s="200">
        <v>773</v>
      </c>
      <c r="E20" s="200">
        <v>770</v>
      </c>
      <c r="F20" s="200">
        <v>765</v>
      </c>
      <c r="G20" s="200">
        <v>759</v>
      </c>
      <c r="H20" s="200">
        <v>750</v>
      </c>
      <c r="I20" s="200">
        <v>736</v>
      </c>
      <c r="J20" s="200">
        <v>731</v>
      </c>
      <c r="K20" s="200">
        <v>724</v>
      </c>
      <c r="L20" s="200">
        <v>727</v>
      </c>
      <c r="M20" s="200">
        <v>718</v>
      </c>
      <c r="N20" s="200">
        <v>718</v>
      </c>
      <c r="O20" s="200">
        <v>718</v>
      </c>
      <c r="P20" s="200">
        <v>728</v>
      </c>
      <c r="Q20" s="200">
        <v>720</v>
      </c>
      <c r="R20" s="200">
        <v>725</v>
      </c>
    </row>
    <row r="21" spans="1:18" x14ac:dyDescent="0.15">
      <c r="A21">
        <v>18000</v>
      </c>
      <c r="B21">
        <v>219</v>
      </c>
      <c r="C21" t="s">
        <v>130</v>
      </c>
      <c r="D21" s="200">
        <v>1300</v>
      </c>
      <c r="E21" s="200">
        <v>1300</v>
      </c>
      <c r="F21" s="200">
        <v>1300</v>
      </c>
      <c r="G21" s="200">
        <v>1290</v>
      </c>
      <c r="H21" s="200">
        <v>1300</v>
      </c>
      <c r="I21" s="200">
        <v>1280</v>
      </c>
      <c r="J21" s="200">
        <v>1270</v>
      </c>
      <c r="K21" s="200">
        <v>1260</v>
      </c>
      <c r="L21" s="200">
        <v>1230</v>
      </c>
      <c r="M21" s="200">
        <v>1260</v>
      </c>
      <c r="N21" s="200">
        <v>1260</v>
      </c>
      <c r="O21" s="200">
        <v>1270</v>
      </c>
      <c r="P21" s="200">
        <v>1260</v>
      </c>
      <c r="Q21" s="200">
        <v>1270</v>
      </c>
      <c r="R21" s="200">
        <v>1270</v>
      </c>
    </row>
    <row r="22" spans="1:18" x14ac:dyDescent="0.15">
      <c r="A22">
        <v>19000</v>
      </c>
      <c r="B22">
        <v>220</v>
      </c>
      <c r="C22" t="s">
        <v>225</v>
      </c>
      <c r="D22" s="200">
        <v>1520</v>
      </c>
      <c r="E22" s="200">
        <v>1520</v>
      </c>
      <c r="F22" s="200">
        <v>1520</v>
      </c>
      <c r="G22" s="200">
        <v>1510</v>
      </c>
      <c r="H22" s="200">
        <v>1510</v>
      </c>
      <c r="I22" s="200">
        <v>1490</v>
      </c>
      <c r="J22" s="200">
        <v>1480</v>
      </c>
      <c r="K22" s="200">
        <v>1480</v>
      </c>
      <c r="L22" s="200">
        <v>1490</v>
      </c>
      <c r="M22" s="200">
        <v>1490</v>
      </c>
      <c r="N22" s="200">
        <v>1490</v>
      </c>
      <c r="O22" s="200">
        <v>1490</v>
      </c>
      <c r="P22" s="200">
        <v>1490</v>
      </c>
      <c r="Q22" s="200">
        <v>1500</v>
      </c>
      <c r="R22" s="200">
        <v>1510</v>
      </c>
    </row>
    <row r="23" spans="1:18" x14ac:dyDescent="0.15">
      <c r="A23">
        <v>20000</v>
      </c>
      <c r="B23">
        <v>303</v>
      </c>
      <c r="C23" t="s">
        <v>132</v>
      </c>
      <c r="D23" s="200">
        <v>760</v>
      </c>
      <c r="E23" s="200">
        <v>759</v>
      </c>
      <c r="F23" s="200">
        <v>758</v>
      </c>
      <c r="G23" s="200">
        <v>743</v>
      </c>
      <c r="H23" s="200">
        <v>741</v>
      </c>
      <c r="I23" s="200">
        <v>735</v>
      </c>
      <c r="J23" s="200">
        <v>730</v>
      </c>
      <c r="K23" s="200">
        <v>727</v>
      </c>
      <c r="L23" s="200">
        <v>724</v>
      </c>
      <c r="M23" s="200">
        <v>724</v>
      </c>
      <c r="N23" s="200">
        <v>724</v>
      </c>
      <c r="O23" s="200">
        <v>719</v>
      </c>
      <c r="P23" s="200">
        <v>715</v>
      </c>
      <c r="Q23" s="200">
        <v>716</v>
      </c>
      <c r="R23" s="200">
        <v>714</v>
      </c>
    </row>
    <row r="24" spans="1:18" x14ac:dyDescent="0.15">
      <c r="A24">
        <v>21000</v>
      </c>
      <c r="B24">
        <v>304</v>
      </c>
      <c r="C24" t="s">
        <v>133</v>
      </c>
      <c r="D24" s="200">
        <v>1810</v>
      </c>
      <c r="E24" s="200">
        <v>1810</v>
      </c>
      <c r="F24" s="200">
        <v>1810</v>
      </c>
      <c r="G24" s="200">
        <v>1810</v>
      </c>
      <c r="H24" s="200">
        <v>1810</v>
      </c>
      <c r="I24" s="200">
        <v>1810</v>
      </c>
      <c r="J24" s="200">
        <v>1800</v>
      </c>
      <c r="K24" s="200">
        <v>1800</v>
      </c>
      <c r="L24" s="200">
        <v>1800</v>
      </c>
      <c r="M24" s="200">
        <v>1800</v>
      </c>
      <c r="N24" s="200">
        <v>1810</v>
      </c>
      <c r="O24" s="200">
        <v>1820</v>
      </c>
      <c r="P24" s="200">
        <v>1840</v>
      </c>
      <c r="Q24" s="200">
        <v>1840</v>
      </c>
      <c r="R24" s="200">
        <v>1850</v>
      </c>
    </row>
    <row r="25" spans="1:18" x14ac:dyDescent="0.15">
      <c r="A25">
        <v>22000</v>
      </c>
      <c r="B25">
        <v>305</v>
      </c>
      <c r="C25" t="s">
        <v>134</v>
      </c>
      <c r="D25" s="200">
        <v>1830</v>
      </c>
      <c r="E25" s="200">
        <v>1830</v>
      </c>
      <c r="F25" s="200">
        <v>1830</v>
      </c>
      <c r="G25" s="200">
        <v>1830</v>
      </c>
      <c r="H25" s="200">
        <v>1830</v>
      </c>
      <c r="I25" s="200">
        <v>1830</v>
      </c>
      <c r="J25" s="200">
        <v>1830</v>
      </c>
      <c r="K25" s="200">
        <v>1830</v>
      </c>
      <c r="L25" s="200">
        <v>1820</v>
      </c>
      <c r="M25" s="200">
        <v>1820</v>
      </c>
      <c r="N25" s="200">
        <v>1840</v>
      </c>
      <c r="O25" s="200">
        <v>1840</v>
      </c>
      <c r="P25" s="200">
        <v>1850</v>
      </c>
      <c r="Q25" s="200">
        <v>1860</v>
      </c>
      <c r="R25" s="200">
        <v>1860</v>
      </c>
    </row>
    <row r="26" spans="1:18" x14ac:dyDescent="0.15">
      <c r="A26">
        <v>23000</v>
      </c>
      <c r="B26">
        <v>306</v>
      </c>
      <c r="C26" t="s">
        <v>135</v>
      </c>
      <c r="D26" s="200">
        <v>265</v>
      </c>
      <c r="E26" s="200">
        <v>267</v>
      </c>
      <c r="F26" s="200">
        <v>269</v>
      </c>
      <c r="G26" s="200">
        <v>270</v>
      </c>
      <c r="H26" s="200">
        <v>268</v>
      </c>
      <c r="I26" s="200">
        <v>266</v>
      </c>
      <c r="J26" s="200">
        <v>264</v>
      </c>
      <c r="K26" s="200">
        <v>256</v>
      </c>
      <c r="L26" s="200">
        <v>247</v>
      </c>
      <c r="M26" s="200">
        <v>246</v>
      </c>
      <c r="N26" s="200">
        <v>237</v>
      </c>
      <c r="O26" s="200">
        <v>230</v>
      </c>
      <c r="P26" s="200">
        <v>222</v>
      </c>
      <c r="Q26" s="200">
        <v>222</v>
      </c>
      <c r="R26" s="200">
        <v>216</v>
      </c>
    </row>
    <row r="27" spans="1:18" x14ac:dyDescent="0.15">
      <c r="A27">
        <v>24000</v>
      </c>
      <c r="B27">
        <v>307</v>
      </c>
      <c r="C27" t="s">
        <v>136</v>
      </c>
      <c r="D27" s="200">
        <v>139</v>
      </c>
      <c r="E27" s="200">
        <v>139</v>
      </c>
      <c r="F27" s="200">
        <v>139</v>
      </c>
      <c r="G27" s="200">
        <v>139</v>
      </c>
      <c r="H27" s="200">
        <v>139</v>
      </c>
      <c r="I27" s="200">
        <v>138</v>
      </c>
      <c r="J27" s="200">
        <v>136</v>
      </c>
      <c r="K27" s="200">
        <v>135</v>
      </c>
      <c r="L27" s="200">
        <v>134</v>
      </c>
      <c r="M27" s="200">
        <v>133</v>
      </c>
      <c r="N27" s="200">
        <v>120</v>
      </c>
      <c r="O27" s="200">
        <v>129</v>
      </c>
      <c r="P27" s="200">
        <v>127</v>
      </c>
      <c r="Q27" s="200">
        <v>126</v>
      </c>
      <c r="R27" s="200">
        <v>124</v>
      </c>
    </row>
    <row r="28" spans="1:18" x14ac:dyDescent="0.15">
      <c r="A28">
        <v>25000</v>
      </c>
      <c r="B28">
        <v>309</v>
      </c>
      <c r="C28" t="s">
        <v>137</v>
      </c>
      <c r="D28" s="200">
        <v>559</v>
      </c>
      <c r="E28" s="200">
        <v>561</v>
      </c>
      <c r="F28" s="200">
        <v>566</v>
      </c>
      <c r="G28" s="200">
        <v>564</v>
      </c>
      <c r="H28" s="200">
        <v>563</v>
      </c>
      <c r="I28" s="200">
        <v>558</v>
      </c>
      <c r="J28" s="200">
        <v>558</v>
      </c>
      <c r="K28" s="200">
        <v>556</v>
      </c>
      <c r="L28" s="200">
        <v>552</v>
      </c>
      <c r="M28" s="200">
        <v>536</v>
      </c>
      <c r="N28" s="200">
        <v>544</v>
      </c>
      <c r="O28" s="200">
        <v>546</v>
      </c>
      <c r="P28" s="200">
        <v>542</v>
      </c>
      <c r="Q28" s="200">
        <v>546</v>
      </c>
      <c r="R28" s="200">
        <v>541</v>
      </c>
    </row>
    <row r="29" spans="1:18" x14ac:dyDescent="0.15">
      <c r="A29">
        <v>26000</v>
      </c>
      <c r="B29">
        <v>321</v>
      </c>
      <c r="C29" t="s">
        <v>138</v>
      </c>
      <c r="D29" s="200">
        <v>225</v>
      </c>
      <c r="E29" s="200">
        <v>222</v>
      </c>
      <c r="F29" s="200">
        <v>224</v>
      </c>
      <c r="G29" s="200">
        <v>229</v>
      </c>
      <c r="H29" s="200">
        <v>227</v>
      </c>
      <c r="I29" s="200">
        <v>225</v>
      </c>
      <c r="J29" s="200">
        <v>218</v>
      </c>
      <c r="K29" s="200">
        <v>215</v>
      </c>
      <c r="L29" s="200">
        <v>214</v>
      </c>
      <c r="M29" s="200">
        <v>216</v>
      </c>
      <c r="N29" s="200">
        <v>224</v>
      </c>
      <c r="O29" s="200">
        <v>229</v>
      </c>
      <c r="P29" s="200">
        <v>241</v>
      </c>
      <c r="Q29" s="200">
        <v>247</v>
      </c>
      <c r="R29" s="200">
        <v>247</v>
      </c>
    </row>
    <row r="30" spans="1:18" x14ac:dyDescent="0.15">
      <c r="A30">
        <v>27000</v>
      </c>
      <c r="B30">
        <v>323</v>
      </c>
      <c r="C30" t="s">
        <v>140</v>
      </c>
      <c r="D30" s="200">
        <v>528</v>
      </c>
      <c r="E30" s="200">
        <v>532</v>
      </c>
      <c r="F30" s="200">
        <v>535</v>
      </c>
      <c r="G30" s="200">
        <v>535</v>
      </c>
      <c r="H30" s="200">
        <v>531</v>
      </c>
      <c r="I30" s="200">
        <v>526</v>
      </c>
      <c r="J30" s="200">
        <v>522</v>
      </c>
      <c r="K30" s="200">
        <v>520</v>
      </c>
      <c r="L30" s="200">
        <v>521</v>
      </c>
      <c r="M30" s="200">
        <v>521</v>
      </c>
      <c r="N30" s="200">
        <v>531</v>
      </c>
      <c r="O30" s="200">
        <v>538</v>
      </c>
      <c r="P30" s="200">
        <v>549</v>
      </c>
      <c r="Q30" s="200">
        <v>548</v>
      </c>
      <c r="R30" s="200">
        <v>548</v>
      </c>
    </row>
    <row r="31" spans="1:18" x14ac:dyDescent="0.15">
      <c r="A31">
        <v>28000</v>
      </c>
      <c r="B31">
        <v>324</v>
      </c>
      <c r="C31" t="s">
        <v>141</v>
      </c>
      <c r="D31" s="200">
        <v>579</v>
      </c>
      <c r="E31" s="200">
        <v>579</v>
      </c>
      <c r="F31" s="200">
        <v>585</v>
      </c>
      <c r="G31" s="200">
        <v>599</v>
      </c>
      <c r="H31" s="200">
        <v>597</v>
      </c>
      <c r="I31" s="200">
        <v>583</v>
      </c>
      <c r="J31" s="200">
        <v>576</v>
      </c>
      <c r="K31" s="200">
        <v>575</v>
      </c>
      <c r="L31" s="200">
        <v>580</v>
      </c>
      <c r="M31" s="200">
        <v>581</v>
      </c>
      <c r="N31" s="200">
        <v>571</v>
      </c>
      <c r="O31" s="200">
        <v>564</v>
      </c>
      <c r="P31" s="200">
        <v>557</v>
      </c>
      <c r="Q31" s="200">
        <v>554</v>
      </c>
      <c r="R31" s="200">
        <v>548</v>
      </c>
    </row>
    <row r="32" spans="1:18" x14ac:dyDescent="0.15">
      <c r="A32">
        <v>29000</v>
      </c>
      <c r="B32">
        <v>349</v>
      </c>
      <c r="C32" t="s">
        <v>148</v>
      </c>
      <c r="D32" s="200">
        <v>209</v>
      </c>
      <c r="E32" s="200">
        <v>212</v>
      </c>
      <c r="F32" s="200">
        <v>212</v>
      </c>
      <c r="G32" s="200">
        <v>211</v>
      </c>
      <c r="H32" s="200">
        <v>212</v>
      </c>
      <c r="I32" s="200">
        <v>209</v>
      </c>
      <c r="J32" s="200">
        <v>207</v>
      </c>
      <c r="K32" s="200">
        <v>206</v>
      </c>
      <c r="L32" s="200">
        <v>203</v>
      </c>
      <c r="M32" s="200">
        <v>203</v>
      </c>
      <c r="N32" s="200">
        <v>198</v>
      </c>
      <c r="O32" s="200">
        <v>198</v>
      </c>
      <c r="P32" s="200">
        <v>198</v>
      </c>
      <c r="Q32" s="200">
        <v>201</v>
      </c>
      <c r="R32" s="200">
        <v>204</v>
      </c>
    </row>
    <row r="33" spans="1:18" x14ac:dyDescent="0.15">
      <c r="A33">
        <v>30000</v>
      </c>
      <c r="B33">
        <v>350</v>
      </c>
      <c r="C33" t="s">
        <v>226</v>
      </c>
      <c r="D33" s="200">
        <v>439</v>
      </c>
      <c r="E33" s="200">
        <v>439</v>
      </c>
      <c r="F33" s="200">
        <v>441</v>
      </c>
      <c r="G33" s="200">
        <v>437</v>
      </c>
      <c r="H33" s="200">
        <v>444</v>
      </c>
      <c r="I33" s="200">
        <v>421</v>
      </c>
      <c r="J33" s="200">
        <v>412</v>
      </c>
      <c r="K33" s="200">
        <v>411</v>
      </c>
      <c r="L33" s="200">
        <v>401</v>
      </c>
      <c r="M33" s="200">
        <v>406</v>
      </c>
      <c r="N33" s="200">
        <v>416</v>
      </c>
      <c r="O33" s="200">
        <v>431</v>
      </c>
      <c r="P33" s="200">
        <v>430</v>
      </c>
      <c r="Q33" s="200">
        <v>429</v>
      </c>
      <c r="R33" s="200">
        <v>420</v>
      </c>
    </row>
    <row r="34" spans="1:18" x14ac:dyDescent="0.15">
      <c r="A34">
        <v>31000</v>
      </c>
      <c r="B34">
        <v>361</v>
      </c>
      <c r="C34" t="s">
        <v>149</v>
      </c>
      <c r="D34" s="200">
        <v>27</v>
      </c>
      <c r="E34" s="200">
        <v>27</v>
      </c>
      <c r="F34" s="200">
        <v>27</v>
      </c>
      <c r="G34" s="200">
        <v>27</v>
      </c>
      <c r="H34" s="200">
        <v>27</v>
      </c>
      <c r="I34" s="200">
        <v>27</v>
      </c>
      <c r="J34" s="200">
        <v>27</v>
      </c>
      <c r="K34" s="200">
        <v>27</v>
      </c>
      <c r="L34" s="200">
        <v>25</v>
      </c>
      <c r="M34" s="200">
        <v>24</v>
      </c>
      <c r="N34" s="200">
        <v>24</v>
      </c>
      <c r="O34" s="200">
        <v>24</v>
      </c>
      <c r="P34" s="200">
        <v>24</v>
      </c>
      <c r="Q34" s="200">
        <v>25</v>
      </c>
      <c r="R34" s="200">
        <v>27</v>
      </c>
    </row>
    <row r="35" spans="1:18" x14ac:dyDescent="0.15">
      <c r="A35">
        <v>32000</v>
      </c>
      <c r="B35">
        <v>362</v>
      </c>
      <c r="C35" t="s">
        <v>150</v>
      </c>
      <c r="D35" s="200">
        <v>715</v>
      </c>
      <c r="E35" s="200">
        <v>716</v>
      </c>
      <c r="F35" s="200">
        <v>719</v>
      </c>
      <c r="G35" s="200">
        <v>723</v>
      </c>
      <c r="H35" s="200">
        <v>724</v>
      </c>
      <c r="I35" s="200">
        <v>720</v>
      </c>
      <c r="J35" s="200">
        <v>714</v>
      </c>
      <c r="K35" s="200">
        <v>709</v>
      </c>
      <c r="L35" s="200">
        <v>704</v>
      </c>
      <c r="M35" s="200">
        <v>700</v>
      </c>
      <c r="N35" s="200">
        <v>690</v>
      </c>
      <c r="O35" s="200">
        <v>690</v>
      </c>
      <c r="P35" s="200">
        <v>680</v>
      </c>
      <c r="Q35" s="200">
        <v>678</v>
      </c>
      <c r="R35" s="200">
        <v>675</v>
      </c>
    </row>
    <row r="36" spans="1:18" x14ac:dyDescent="0.15">
      <c r="A36">
        <v>33000</v>
      </c>
      <c r="B36">
        <v>363</v>
      </c>
      <c r="C36" t="s">
        <v>151</v>
      </c>
      <c r="D36" s="200">
        <v>582</v>
      </c>
      <c r="E36" s="200">
        <v>583</v>
      </c>
      <c r="F36" s="200">
        <v>585</v>
      </c>
      <c r="G36" s="200">
        <v>585</v>
      </c>
      <c r="H36" s="200">
        <v>584</v>
      </c>
      <c r="I36" s="200">
        <v>582</v>
      </c>
      <c r="J36" s="200">
        <v>580</v>
      </c>
      <c r="K36" s="200">
        <v>579</v>
      </c>
      <c r="L36" s="200">
        <v>578</v>
      </c>
      <c r="M36" s="200">
        <v>577</v>
      </c>
      <c r="N36" s="200">
        <v>575</v>
      </c>
      <c r="O36" s="200">
        <v>575</v>
      </c>
      <c r="P36" s="200">
        <v>572</v>
      </c>
      <c r="Q36" s="200">
        <v>574</v>
      </c>
      <c r="R36" s="200">
        <v>575</v>
      </c>
    </row>
    <row r="37" spans="1:18" x14ac:dyDescent="0.15">
      <c r="A37">
        <v>34000</v>
      </c>
      <c r="B37">
        <v>382</v>
      </c>
      <c r="C37" t="s">
        <v>153</v>
      </c>
      <c r="D37" s="200">
        <v>425</v>
      </c>
      <c r="E37" s="200">
        <v>426</v>
      </c>
      <c r="F37" s="200">
        <v>427</v>
      </c>
      <c r="G37" s="200">
        <v>425</v>
      </c>
      <c r="H37" s="200">
        <v>418</v>
      </c>
      <c r="I37" s="200">
        <v>414</v>
      </c>
      <c r="J37" s="200">
        <v>413</v>
      </c>
      <c r="K37" s="200">
        <v>412</v>
      </c>
      <c r="L37" s="200">
        <v>408</v>
      </c>
      <c r="M37" s="200">
        <v>403</v>
      </c>
      <c r="N37" s="200">
        <v>398</v>
      </c>
      <c r="O37" s="200">
        <v>398</v>
      </c>
      <c r="P37" s="200">
        <v>389</v>
      </c>
      <c r="Q37" s="200">
        <v>385</v>
      </c>
      <c r="R37" s="200">
        <v>376</v>
      </c>
    </row>
    <row r="38" spans="1:18" x14ac:dyDescent="0.15">
      <c r="A38">
        <v>35000</v>
      </c>
      <c r="B38">
        <v>383</v>
      </c>
      <c r="C38" t="s">
        <v>154</v>
      </c>
      <c r="D38" s="200">
        <v>797</v>
      </c>
      <c r="E38" s="200">
        <v>796</v>
      </c>
      <c r="F38" s="200">
        <v>798</v>
      </c>
      <c r="G38" s="200">
        <v>797</v>
      </c>
      <c r="H38" s="200">
        <v>798</v>
      </c>
      <c r="I38" s="200">
        <v>796</v>
      </c>
      <c r="J38" s="200">
        <v>794</v>
      </c>
      <c r="K38" s="200">
        <v>792</v>
      </c>
      <c r="L38" s="200">
        <v>790</v>
      </c>
      <c r="M38" s="200">
        <v>785</v>
      </c>
      <c r="N38" s="200">
        <v>782</v>
      </c>
      <c r="O38" s="200">
        <v>782</v>
      </c>
      <c r="P38" s="200">
        <v>780</v>
      </c>
      <c r="Q38" s="200">
        <v>782</v>
      </c>
      <c r="R38" s="200">
        <v>779</v>
      </c>
    </row>
    <row r="39" spans="1:18" x14ac:dyDescent="0.15">
      <c r="A39">
        <v>36000</v>
      </c>
      <c r="B39">
        <v>384</v>
      </c>
      <c r="C39" t="s">
        <v>155</v>
      </c>
      <c r="D39" s="200">
        <v>342</v>
      </c>
      <c r="E39" s="200">
        <v>343</v>
      </c>
      <c r="F39" s="200">
        <v>342</v>
      </c>
      <c r="G39" s="200">
        <v>341</v>
      </c>
      <c r="H39" s="200">
        <v>342</v>
      </c>
      <c r="I39" s="200">
        <v>339</v>
      </c>
      <c r="J39" s="200">
        <v>338</v>
      </c>
      <c r="K39" s="200">
        <v>338</v>
      </c>
      <c r="L39" s="200">
        <v>335</v>
      </c>
      <c r="M39" s="200">
        <v>333</v>
      </c>
      <c r="N39" s="200">
        <v>332</v>
      </c>
      <c r="O39" s="200">
        <v>331</v>
      </c>
      <c r="P39" s="200">
        <v>331</v>
      </c>
      <c r="Q39" s="200">
        <v>330</v>
      </c>
      <c r="R39" s="200">
        <v>328</v>
      </c>
    </row>
    <row r="40" spans="1:18" x14ac:dyDescent="0.15">
      <c r="A40">
        <v>37000</v>
      </c>
      <c r="B40">
        <v>385</v>
      </c>
      <c r="C40" t="s">
        <v>156</v>
      </c>
      <c r="D40" s="200">
        <v>346</v>
      </c>
      <c r="E40" s="200">
        <v>345</v>
      </c>
      <c r="F40" s="200">
        <v>347</v>
      </c>
      <c r="G40" s="200">
        <v>345</v>
      </c>
      <c r="H40" s="200">
        <v>345</v>
      </c>
      <c r="I40" s="200">
        <v>340</v>
      </c>
      <c r="J40" s="200">
        <v>339</v>
      </c>
      <c r="K40" s="200">
        <v>339</v>
      </c>
      <c r="L40" s="200">
        <v>338</v>
      </c>
      <c r="M40" s="200">
        <v>337</v>
      </c>
      <c r="N40" s="200">
        <v>334</v>
      </c>
      <c r="O40" s="200">
        <v>333</v>
      </c>
      <c r="P40" s="200">
        <v>331</v>
      </c>
      <c r="Q40" s="200">
        <v>332</v>
      </c>
      <c r="R40" s="200">
        <v>332</v>
      </c>
    </row>
    <row r="41" spans="1:18" x14ac:dyDescent="0.15">
      <c r="A41">
        <v>38000</v>
      </c>
      <c r="B41">
        <v>386</v>
      </c>
      <c r="C41" t="s">
        <v>157</v>
      </c>
      <c r="D41" s="200">
        <v>340</v>
      </c>
      <c r="E41" s="200">
        <v>340</v>
      </c>
      <c r="F41" s="200">
        <v>339</v>
      </c>
      <c r="G41" s="200">
        <v>343</v>
      </c>
      <c r="H41" s="200">
        <v>344</v>
      </c>
      <c r="I41" s="200">
        <v>339</v>
      </c>
      <c r="J41" s="200">
        <v>338</v>
      </c>
      <c r="K41" s="200">
        <v>337</v>
      </c>
      <c r="L41" s="200">
        <v>336</v>
      </c>
      <c r="M41" s="200">
        <v>335</v>
      </c>
      <c r="N41" s="200">
        <v>335</v>
      </c>
      <c r="O41" s="200">
        <v>333</v>
      </c>
      <c r="P41" s="200">
        <v>341</v>
      </c>
      <c r="Q41" s="200">
        <v>342</v>
      </c>
      <c r="R41" s="200">
        <v>342</v>
      </c>
    </row>
    <row r="42" spans="1:18" x14ac:dyDescent="0.15">
      <c r="A42">
        <v>39000</v>
      </c>
      <c r="B42">
        <v>388</v>
      </c>
      <c r="C42" t="s">
        <v>159</v>
      </c>
      <c r="D42" s="200">
        <v>87</v>
      </c>
      <c r="E42" s="200">
        <v>87</v>
      </c>
      <c r="F42" s="200">
        <v>87</v>
      </c>
      <c r="G42" s="200">
        <v>87</v>
      </c>
      <c r="H42" s="200">
        <v>89</v>
      </c>
      <c r="I42" s="200">
        <v>90</v>
      </c>
      <c r="J42" s="200">
        <v>91</v>
      </c>
      <c r="K42" s="200">
        <v>90</v>
      </c>
      <c r="L42" s="200">
        <v>89</v>
      </c>
      <c r="M42" s="200">
        <v>89</v>
      </c>
      <c r="N42" s="200">
        <v>89</v>
      </c>
      <c r="O42" s="200">
        <v>89</v>
      </c>
      <c r="P42" s="200">
        <v>89</v>
      </c>
      <c r="Q42" s="200">
        <v>92</v>
      </c>
      <c r="R42" s="200">
        <v>96</v>
      </c>
    </row>
    <row r="43" spans="1:18" x14ac:dyDescent="0.15">
      <c r="A43">
        <v>40000</v>
      </c>
      <c r="B43">
        <v>402</v>
      </c>
      <c r="C43" t="s">
        <v>160</v>
      </c>
      <c r="D43" s="200">
        <v>822</v>
      </c>
      <c r="E43" s="200">
        <v>817</v>
      </c>
      <c r="F43" s="200">
        <v>828</v>
      </c>
      <c r="G43" s="200">
        <v>823</v>
      </c>
      <c r="H43" s="200">
        <v>817</v>
      </c>
      <c r="I43" s="200">
        <v>809</v>
      </c>
      <c r="J43" s="200">
        <v>803</v>
      </c>
      <c r="K43" s="200">
        <v>800</v>
      </c>
      <c r="L43" s="200">
        <v>800</v>
      </c>
      <c r="M43" s="200">
        <v>795</v>
      </c>
      <c r="N43" s="200">
        <v>786</v>
      </c>
      <c r="O43" s="200">
        <v>780</v>
      </c>
      <c r="P43" s="200">
        <v>778</v>
      </c>
      <c r="Q43" s="200">
        <v>782</v>
      </c>
      <c r="R43" s="200">
        <v>809</v>
      </c>
    </row>
    <row r="44" spans="1:18" x14ac:dyDescent="0.15">
      <c r="A44">
        <v>41000</v>
      </c>
      <c r="B44">
        <v>403</v>
      </c>
      <c r="C44" t="s">
        <v>161</v>
      </c>
      <c r="D44" s="200">
        <v>649</v>
      </c>
      <c r="E44" s="200">
        <v>645</v>
      </c>
      <c r="F44" s="200">
        <v>655</v>
      </c>
      <c r="G44" s="200">
        <v>657</v>
      </c>
      <c r="H44" s="200">
        <v>659</v>
      </c>
      <c r="I44" s="200">
        <v>659</v>
      </c>
      <c r="J44" s="200">
        <v>659</v>
      </c>
      <c r="K44" s="200">
        <v>656</v>
      </c>
      <c r="L44" s="200">
        <v>656</v>
      </c>
      <c r="M44" s="200">
        <v>654</v>
      </c>
      <c r="N44" s="200">
        <v>652</v>
      </c>
      <c r="O44" s="200">
        <v>652</v>
      </c>
      <c r="P44" s="200">
        <v>650</v>
      </c>
      <c r="Q44" s="200">
        <v>648</v>
      </c>
      <c r="R44" s="200">
        <v>646</v>
      </c>
    </row>
    <row r="45" spans="1:18" x14ac:dyDescent="0.15">
      <c r="A45">
        <v>42000</v>
      </c>
      <c r="B45">
        <v>404</v>
      </c>
      <c r="C45" t="s">
        <v>162</v>
      </c>
      <c r="D45" s="200">
        <v>257</v>
      </c>
      <c r="E45" s="200">
        <v>255</v>
      </c>
      <c r="F45" s="200">
        <v>256</v>
      </c>
      <c r="G45" s="200">
        <v>260</v>
      </c>
      <c r="H45" s="200">
        <v>260</v>
      </c>
      <c r="I45" s="200">
        <v>261</v>
      </c>
      <c r="J45" s="200">
        <v>261</v>
      </c>
      <c r="K45" s="200">
        <v>259</v>
      </c>
      <c r="L45" s="200">
        <v>259</v>
      </c>
      <c r="M45" s="200">
        <v>255</v>
      </c>
      <c r="N45" s="200">
        <v>254</v>
      </c>
      <c r="O45" s="200">
        <v>251</v>
      </c>
      <c r="P45" s="200">
        <v>249</v>
      </c>
      <c r="Q45" s="200">
        <v>251</v>
      </c>
      <c r="R45" s="200">
        <v>250</v>
      </c>
    </row>
    <row r="46" spans="1:18" x14ac:dyDescent="0.15">
      <c r="A46">
        <v>43000</v>
      </c>
      <c r="B46">
        <v>407</v>
      </c>
      <c r="C46" t="s">
        <v>164</v>
      </c>
      <c r="D46" s="200">
        <v>232</v>
      </c>
      <c r="E46" s="200">
        <v>232</v>
      </c>
      <c r="F46" s="200">
        <v>233</v>
      </c>
      <c r="G46" s="200">
        <v>242</v>
      </c>
      <c r="H46" s="200">
        <v>243</v>
      </c>
      <c r="I46" s="200">
        <v>244</v>
      </c>
      <c r="J46" s="200">
        <v>244</v>
      </c>
      <c r="K46" s="200">
        <v>243</v>
      </c>
      <c r="L46" s="200">
        <v>243</v>
      </c>
      <c r="M46" s="200">
        <v>243</v>
      </c>
      <c r="N46" s="200">
        <v>243</v>
      </c>
      <c r="O46" s="200">
        <v>234</v>
      </c>
      <c r="P46" s="200">
        <v>226</v>
      </c>
      <c r="Q46" s="200">
        <v>222</v>
      </c>
      <c r="R46" s="200">
        <v>219</v>
      </c>
    </row>
    <row r="47" spans="1:18" x14ac:dyDescent="0.15">
      <c r="A47">
        <v>44000</v>
      </c>
      <c r="B47">
        <v>409</v>
      </c>
      <c r="C47" t="s">
        <v>166</v>
      </c>
      <c r="D47" s="200">
        <v>13</v>
      </c>
      <c r="E47" s="200">
        <v>13</v>
      </c>
      <c r="F47" s="200">
        <v>13</v>
      </c>
      <c r="G47" s="200">
        <v>13</v>
      </c>
      <c r="H47" s="200">
        <v>13</v>
      </c>
      <c r="I47" s="200">
        <v>13</v>
      </c>
      <c r="J47" s="200">
        <v>13</v>
      </c>
      <c r="K47" s="200">
        <v>13</v>
      </c>
      <c r="L47" s="200">
        <v>13</v>
      </c>
      <c r="M47" s="200">
        <v>13</v>
      </c>
      <c r="N47" s="200">
        <v>13</v>
      </c>
      <c r="O47" s="200">
        <v>14</v>
      </c>
      <c r="P47" s="200">
        <v>14</v>
      </c>
      <c r="Q47" s="200">
        <v>15</v>
      </c>
      <c r="R47" s="200">
        <v>15</v>
      </c>
    </row>
    <row r="48" spans="1:18" x14ac:dyDescent="0.15">
      <c r="A48">
        <v>45000</v>
      </c>
      <c r="B48">
        <v>410</v>
      </c>
      <c r="C48" t="s">
        <v>167</v>
      </c>
      <c r="D48" s="200">
        <v>78</v>
      </c>
      <c r="E48" s="200">
        <v>78</v>
      </c>
      <c r="F48" s="200">
        <v>79</v>
      </c>
      <c r="G48" s="200">
        <v>79</v>
      </c>
      <c r="H48" s="200">
        <v>79</v>
      </c>
      <c r="I48" s="200">
        <v>79</v>
      </c>
      <c r="J48" s="200">
        <v>79</v>
      </c>
      <c r="K48" s="200">
        <v>78</v>
      </c>
      <c r="L48" s="200">
        <v>67</v>
      </c>
      <c r="M48" s="200">
        <v>67</v>
      </c>
      <c r="N48" s="200">
        <v>67</v>
      </c>
      <c r="O48" s="200">
        <v>64</v>
      </c>
      <c r="P48" s="200">
        <v>61</v>
      </c>
      <c r="Q48" s="200">
        <v>61</v>
      </c>
      <c r="R48" s="200">
        <v>61</v>
      </c>
    </row>
    <row r="49" spans="1:18" x14ac:dyDescent="0.15">
      <c r="A49">
        <v>46000</v>
      </c>
      <c r="B49">
        <v>411</v>
      </c>
      <c r="C49" t="s">
        <v>168</v>
      </c>
      <c r="D49" s="200">
        <v>268</v>
      </c>
      <c r="E49" s="200">
        <v>266</v>
      </c>
      <c r="F49" s="200">
        <v>264</v>
      </c>
      <c r="G49" s="200">
        <v>263</v>
      </c>
      <c r="H49" s="200">
        <v>262</v>
      </c>
      <c r="I49" s="200">
        <v>262</v>
      </c>
      <c r="J49" s="200">
        <v>261</v>
      </c>
      <c r="K49" s="200">
        <v>259</v>
      </c>
      <c r="L49" s="200">
        <v>258</v>
      </c>
      <c r="M49" s="200">
        <v>257</v>
      </c>
      <c r="N49" s="200">
        <v>257</v>
      </c>
      <c r="O49" s="200">
        <v>257</v>
      </c>
      <c r="P49" s="200">
        <v>259</v>
      </c>
      <c r="Q49" s="200">
        <v>259</v>
      </c>
      <c r="R49" s="200">
        <v>258</v>
      </c>
    </row>
    <row r="50" spans="1:18" x14ac:dyDescent="0.15">
      <c r="A50">
        <v>47000</v>
      </c>
      <c r="B50">
        <v>412</v>
      </c>
      <c r="C50" t="s">
        <v>169</v>
      </c>
      <c r="D50" s="200">
        <v>37</v>
      </c>
      <c r="E50" s="200">
        <v>37</v>
      </c>
      <c r="F50" s="200">
        <v>37</v>
      </c>
      <c r="G50" s="200">
        <v>42</v>
      </c>
      <c r="H50" s="200">
        <v>42</v>
      </c>
      <c r="I50" s="200">
        <v>42</v>
      </c>
      <c r="J50" s="200">
        <v>42</v>
      </c>
      <c r="K50" s="200">
        <v>42</v>
      </c>
      <c r="L50" s="200">
        <v>42</v>
      </c>
      <c r="M50" s="200">
        <v>42</v>
      </c>
      <c r="N50" s="200">
        <v>42</v>
      </c>
      <c r="O50" s="200">
        <v>42</v>
      </c>
      <c r="P50" s="200">
        <v>42</v>
      </c>
      <c r="Q50" s="200">
        <v>43</v>
      </c>
      <c r="R50" s="200">
        <v>44</v>
      </c>
    </row>
    <row r="51" spans="1:18" x14ac:dyDescent="0.15">
      <c r="A51">
        <v>48000</v>
      </c>
      <c r="B51">
        <v>413</v>
      </c>
      <c r="C51" t="s">
        <v>170</v>
      </c>
      <c r="D51" s="200">
        <v>74</v>
      </c>
      <c r="E51" s="200">
        <v>74</v>
      </c>
      <c r="F51" s="200">
        <v>76</v>
      </c>
      <c r="G51" s="200">
        <v>77</v>
      </c>
      <c r="H51" s="200">
        <v>74</v>
      </c>
      <c r="I51" s="200">
        <v>71</v>
      </c>
      <c r="J51" s="200">
        <v>71</v>
      </c>
      <c r="K51" s="200">
        <v>71</v>
      </c>
      <c r="L51" s="200">
        <v>71</v>
      </c>
      <c r="M51" s="200">
        <v>73</v>
      </c>
      <c r="N51" s="200">
        <v>72</v>
      </c>
      <c r="O51" s="200">
        <v>76</v>
      </c>
      <c r="P51" s="200">
        <v>75</v>
      </c>
      <c r="Q51" s="200">
        <v>77</v>
      </c>
      <c r="R51" s="200">
        <v>78</v>
      </c>
    </row>
    <row r="52" spans="1:18" x14ac:dyDescent="0.15">
      <c r="A52">
        <v>49000</v>
      </c>
      <c r="B52">
        <v>414</v>
      </c>
      <c r="C52" t="s">
        <v>171</v>
      </c>
      <c r="D52" s="200">
        <v>133</v>
      </c>
      <c r="E52" s="200">
        <v>132</v>
      </c>
      <c r="F52" s="200">
        <v>133</v>
      </c>
      <c r="G52" s="200">
        <v>133</v>
      </c>
      <c r="H52" s="200">
        <v>133</v>
      </c>
      <c r="I52" s="200">
        <v>133</v>
      </c>
      <c r="J52" s="200">
        <v>131</v>
      </c>
      <c r="K52" s="200">
        <v>131</v>
      </c>
      <c r="L52" s="200">
        <v>132</v>
      </c>
      <c r="M52" s="200">
        <v>132</v>
      </c>
      <c r="N52" s="200">
        <v>132</v>
      </c>
      <c r="O52" s="200">
        <v>132</v>
      </c>
      <c r="P52" s="200">
        <v>129</v>
      </c>
      <c r="Q52" s="200">
        <v>129</v>
      </c>
      <c r="R52" s="200">
        <v>127</v>
      </c>
    </row>
    <row r="53" spans="1:18" x14ac:dyDescent="0.15">
      <c r="A53">
        <v>50000</v>
      </c>
      <c r="B53">
        <v>415</v>
      </c>
      <c r="C53" t="s">
        <v>172</v>
      </c>
      <c r="D53" s="200">
        <v>315</v>
      </c>
      <c r="E53" s="200">
        <v>313</v>
      </c>
      <c r="F53" s="200">
        <v>312</v>
      </c>
      <c r="G53" s="200">
        <v>310</v>
      </c>
      <c r="H53" s="200">
        <v>309</v>
      </c>
      <c r="I53" s="200">
        <v>306</v>
      </c>
      <c r="J53" s="200">
        <v>301</v>
      </c>
      <c r="K53" s="200">
        <v>300</v>
      </c>
      <c r="L53" s="200">
        <v>299</v>
      </c>
      <c r="M53" s="200">
        <v>293</v>
      </c>
      <c r="N53" s="200">
        <v>292</v>
      </c>
      <c r="O53" s="200">
        <v>291</v>
      </c>
      <c r="P53" s="200">
        <v>289</v>
      </c>
      <c r="Q53" s="200">
        <v>289</v>
      </c>
      <c r="R53" s="200">
        <v>289</v>
      </c>
    </row>
    <row r="54" spans="1:18" x14ac:dyDescent="0.15">
      <c r="A54">
        <v>51000</v>
      </c>
      <c r="B54">
        <v>416</v>
      </c>
      <c r="C54" t="s">
        <v>173</v>
      </c>
      <c r="D54" s="200">
        <v>408</v>
      </c>
      <c r="E54" s="200">
        <v>407</v>
      </c>
      <c r="F54" s="200">
        <v>406</v>
      </c>
      <c r="G54" s="200">
        <v>409</v>
      </c>
      <c r="H54" s="200">
        <v>408</v>
      </c>
      <c r="I54" s="200">
        <v>405</v>
      </c>
      <c r="J54" s="200">
        <v>405</v>
      </c>
      <c r="K54" s="200">
        <v>404</v>
      </c>
      <c r="L54" s="200">
        <v>419</v>
      </c>
      <c r="M54" s="200">
        <v>418</v>
      </c>
      <c r="N54" s="200">
        <v>417</v>
      </c>
      <c r="O54" s="200">
        <v>425</v>
      </c>
      <c r="P54" s="200">
        <v>424</v>
      </c>
      <c r="Q54" s="200">
        <v>427</v>
      </c>
      <c r="R54" s="200">
        <v>425</v>
      </c>
    </row>
    <row r="55" spans="1:18" x14ac:dyDescent="0.15">
      <c r="A55">
        <v>52000</v>
      </c>
      <c r="B55">
        <v>417</v>
      </c>
      <c r="C55" t="s">
        <v>174</v>
      </c>
      <c r="D55" s="200">
        <v>148</v>
      </c>
      <c r="E55" s="200">
        <v>147</v>
      </c>
      <c r="F55" s="200">
        <v>146</v>
      </c>
      <c r="G55" s="200">
        <v>145</v>
      </c>
      <c r="H55" s="200">
        <v>146</v>
      </c>
      <c r="I55" s="200">
        <v>146</v>
      </c>
      <c r="J55" s="200">
        <v>144</v>
      </c>
      <c r="K55" s="200">
        <v>143</v>
      </c>
      <c r="L55" s="200">
        <v>140</v>
      </c>
      <c r="M55" s="200">
        <v>137</v>
      </c>
      <c r="N55" s="200">
        <v>132</v>
      </c>
      <c r="O55" s="200">
        <v>132</v>
      </c>
      <c r="P55" s="200">
        <v>135</v>
      </c>
      <c r="Q55" s="200">
        <v>136</v>
      </c>
      <c r="R55" s="200">
        <v>139</v>
      </c>
    </row>
    <row r="56" spans="1:18" x14ac:dyDescent="0.15">
      <c r="A56">
        <v>53000</v>
      </c>
      <c r="B56">
        <v>422</v>
      </c>
      <c r="C56" t="s">
        <v>178</v>
      </c>
      <c r="D56" s="200">
        <v>80</v>
      </c>
      <c r="E56" s="200">
        <v>80</v>
      </c>
      <c r="F56" s="200">
        <v>80</v>
      </c>
      <c r="G56" s="200">
        <v>81</v>
      </c>
      <c r="H56" s="200">
        <v>80</v>
      </c>
      <c r="I56" s="200">
        <v>80</v>
      </c>
      <c r="J56" s="200">
        <v>80</v>
      </c>
      <c r="K56" s="200">
        <v>80</v>
      </c>
      <c r="L56" s="200">
        <v>73</v>
      </c>
      <c r="M56" s="200">
        <v>72</v>
      </c>
      <c r="N56" s="200">
        <v>71</v>
      </c>
      <c r="O56" s="200">
        <v>74</v>
      </c>
      <c r="P56" s="200">
        <v>75</v>
      </c>
      <c r="Q56" s="200">
        <v>75</v>
      </c>
      <c r="R56" s="200">
        <v>75</v>
      </c>
    </row>
    <row r="57" spans="1:18" x14ac:dyDescent="0.15">
      <c r="A57">
        <v>54000</v>
      </c>
      <c r="B57">
        <v>423</v>
      </c>
      <c r="C57" t="s">
        <v>179</v>
      </c>
      <c r="D57" s="200">
        <v>103</v>
      </c>
      <c r="E57" s="200">
        <v>103</v>
      </c>
      <c r="F57" s="200">
        <v>104</v>
      </c>
      <c r="G57" s="200">
        <v>105</v>
      </c>
      <c r="H57" s="200">
        <v>105</v>
      </c>
      <c r="I57" s="200">
        <v>101</v>
      </c>
      <c r="J57" s="200">
        <v>99</v>
      </c>
      <c r="K57" s="200">
        <v>98</v>
      </c>
      <c r="L57" s="200">
        <v>97</v>
      </c>
      <c r="M57" s="200">
        <v>96</v>
      </c>
      <c r="N57" s="200">
        <v>95</v>
      </c>
      <c r="O57" s="200">
        <v>95</v>
      </c>
      <c r="P57" s="200">
        <v>94</v>
      </c>
      <c r="Q57" s="200">
        <v>93</v>
      </c>
      <c r="R57" s="200">
        <v>92</v>
      </c>
    </row>
    <row r="58" spans="1:18" x14ac:dyDescent="0.15">
      <c r="A58">
        <v>55000</v>
      </c>
      <c r="B58">
        <v>425</v>
      </c>
      <c r="C58" t="s">
        <v>181</v>
      </c>
      <c r="D58" s="200">
        <v>130</v>
      </c>
      <c r="E58" s="200">
        <v>130</v>
      </c>
      <c r="F58" s="200">
        <v>126</v>
      </c>
      <c r="G58" s="200">
        <v>127</v>
      </c>
      <c r="H58" s="200">
        <v>121</v>
      </c>
      <c r="I58" s="200">
        <v>121</v>
      </c>
      <c r="J58" s="200">
        <v>121</v>
      </c>
      <c r="K58" s="200">
        <v>120</v>
      </c>
      <c r="L58" s="200">
        <v>123</v>
      </c>
      <c r="M58" s="200">
        <v>123</v>
      </c>
      <c r="N58" s="200">
        <v>123</v>
      </c>
      <c r="O58" s="200">
        <v>124</v>
      </c>
      <c r="P58" s="200">
        <v>126</v>
      </c>
      <c r="Q58" s="200">
        <v>128</v>
      </c>
      <c r="R58" s="200">
        <v>129</v>
      </c>
    </row>
    <row r="59" spans="1:18" x14ac:dyDescent="0.15">
      <c r="A59">
        <v>56000</v>
      </c>
      <c r="B59">
        <v>429</v>
      </c>
      <c r="C59" t="s">
        <v>185</v>
      </c>
      <c r="D59" s="200">
        <v>14</v>
      </c>
      <c r="E59" s="200">
        <v>14</v>
      </c>
      <c r="F59" s="200">
        <v>14</v>
      </c>
      <c r="G59" s="200">
        <v>14</v>
      </c>
      <c r="H59" s="200">
        <v>13</v>
      </c>
      <c r="I59" s="200">
        <v>12</v>
      </c>
      <c r="J59" s="200">
        <v>12</v>
      </c>
      <c r="K59" s="200">
        <v>12</v>
      </c>
      <c r="L59" s="200">
        <v>12</v>
      </c>
      <c r="M59" s="200">
        <v>12</v>
      </c>
      <c r="N59" s="200">
        <v>12</v>
      </c>
      <c r="O59" s="200">
        <v>12</v>
      </c>
      <c r="P59" s="200">
        <v>14</v>
      </c>
      <c r="Q59" s="200">
        <v>16</v>
      </c>
      <c r="R59" s="200">
        <v>18</v>
      </c>
    </row>
    <row r="60" spans="1:18" x14ac:dyDescent="0.15">
      <c r="A60">
        <v>57000</v>
      </c>
      <c r="B60">
        <v>430</v>
      </c>
      <c r="C60" t="s">
        <v>186</v>
      </c>
      <c r="D60" s="200">
        <v>82</v>
      </c>
      <c r="E60" s="200">
        <v>81</v>
      </c>
      <c r="F60" s="200">
        <v>82</v>
      </c>
      <c r="G60" s="200">
        <v>73</v>
      </c>
      <c r="H60" s="200">
        <v>70</v>
      </c>
      <c r="I60" s="200">
        <v>67</v>
      </c>
      <c r="J60" s="200">
        <v>65</v>
      </c>
      <c r="K60" s="200">
        <v>63</v>
      </c>
      <c r="L60" s="200">
        <v>62</v>
      </c>
      <c r="M60" s="200">
        <v>61</v>
      </c>
      <c r="N60" s="200">
        <v>60</v>
      </c>
      <c r="O60" s="200">
        <v>61</v>
      </c>
      <c r="P60" s="200">
        <v>60</v>
      </c>
      <c r="Q60" s="200">
        <v>60</v>
      </c>
      <c r="R60" s="200">
        <v>57</v>
      </c>
    </row>
    <row r="61" spans="1:18" x14ac:dyDescent="0.15">
      <c r="A61">
        <v>58000</v>
      </c>
      <c r="B61">
        <v>432</v>
      </c>
      <c r="C61" t="s">
        <v>227</v>
      </c>
      <c r="D61" s="200">
        <v>674</v>
      </c>
      <c r="E61" s="200">
        <v>672</v>
      </c>
      <c r="F61" s="200">
        <v>671</v>
      </c>
      <c r="G61" s="200">
        <v>662</v>
      </c>
      <c r="H61" s="200">
        <v>660</v>
      </c>
      <c r="I61" s="200">
        <v>656</v>
      </c>
      <c r="J61" s="200">
        <v>649</v>
      </c>
      <c r="K61" s="200">
        <v>644</v>
      </c>
      <c r="L61" s="200">
        <v>636</v>
      </c>
      <c r="M61" s="200">
        <v>629</v>
      </c>
      <c r="N61" s="200">
        <v>619</v>
      </c>
      <c r="O61" s="200">
        <v>619</v>
      </c>
      <c r="P61" s="200">
        <v>606</v>
      </c>
      <c r="Q61" s="200">
        <v>605</v>
      </c>
      <c r="R61" s="200">
        <v>605</v>
      </c>
    </row>
    <row r="62" spans="1:18" x14ac:dyDescent="0.15">
      <c r="A62">
        <v>59000</v>
      </c>
      <c r="B62">
        <v>446</v>
      </c>
      <c r="C62" t="s">
        <v>191</v>
      </c>
      <c r="D62" s="200">
        <v>175</v>
      </c>
      <c r="E62" s="200">
        <v>174</v>
      </c>
      <c r="F62" s="200">
        <v>174</v>
      </c>
      <c r="G62" s="200">
        <v>174</v>
      </c>
      <c r="H62" s="200">
        <v>164</v>
      </c>
      <c r="I62" s="200">
        <v>161</v>
      </c>
      <c r="J62" s="200">
        <v>158</v>
      </c>
      <c r="K62" s="200">
        <v>157</v>
      </c>
      <c r="L62" s="200">
        <v>153</v>
      </c>
      <c r="M62" s="200">
        <v>153</v>
      </c>
      <c r="N62" s="200">
        <v>153</v>
      </c>
      <c r="O62" s="200">
        <v>153</v>
      </c>
      <c r="P62" s="200">
        <v>153</v>
      </c>
      <c r="Q62" s="200">
        <v>151</v>
      </c>
      <c r="R62" s="200">
        <v>140</v>
      </c>
    </row>
    <row r="63" spans="1:18" x14ac:dyDescent="0.15">
      <c r="A63">
        <v>60000</v>
      </c>
      <c r="B63">
        <v>448</v>
      </c>
      <c r="C63" t="s">
        <v>193</v>
      </c>
      <c r="D63" s="200">
        <v>143</v>
      </c>
      <c r="E63" s="200">
        <v>143</v>
      </c>
      <c r="F63" s="200">
        <v>142</v>
      </c>
      <c r="G63" s="200">
        <v>141</v>
      </c>
      <c r="H63" s="200">
        <v>139</v>
      </c>
      <c r="I63" s="200">
        <v>139</v>
      </c>
      <c r="J63" s="200">
        <v>136</v>
      </c>
      <c r="K63" s="200">
        <v>135</v>
      </c>
      <c r="L63" s="200">
        <v>137</v>
      </c>
      <c r="M63" s="200">
        <v>136</v>
      </c>
      <c r="N63" s="200">
        <v>134</v>
      </c>
      <c r="O63" s="200">
        <v>134</v>
      </c>
      <c r="P63" s="200">
        <v>133</v>
      </c>
      <c r="Q63" s="200">
        <v>132</v>
      </c>
      <c r="R63" s="200">
        <v>131</v>
      </c>
    </row>
    <row r="64" spans="1:18" x14ac:dyDescent="0.15">
      <c r="A64">
        <v>61000</v>
      </c>
      <c r="B64">
        <v>450</v>
      </c>
      <c r="C64" t="s">
        <v>195</v>
      </c>
      <c r="D64" s="200">
        <v>605</v>
      </c>
      <c r="E64" s="200">
        <v>604</v>
      </c>
      <c r="F64" s="200">
        <v>602</v>
      </c>
      <c r="G64" s="200">
        <v>605</v>
      </c>
      <c r="H64" s="200">
        <v>603</v>
      </c>
      <c r="I64" s="200">
        <v>601</v>
      </c>
      <c r="J64" s="200">
        <v>595</v>
      </c>
      <c r="K64" s="200">
        <v>591</v>
      </c>
      <c r="L64" s="200">
        <v>589</v>
      </c>
      <c r="M64" s="200">
        <v>586</v>
      </c>
      <c r="N64" s="200">
        <v>583</v>
      </c>
      <c r="O64" s="200">
        <v>583</v>
      </c>
      <c r="P64" s="200">
        <v>573</v>
      </c>
      <c r="Q64" s="200">
        <v>571</v>
      </c>
      <c r="R64" s="200">
        <v>570</v>
      </c>
    </row>
    <row r="65" spans="1:18" x14ac:dyDescent="0.15">
      <c r="A65">
        <v>62000</v>
      </c>
      <c r="B65">
        <v>451</v>
      </c>
      <c r="C65" t="s">
        <v>196</v>
      </c>
      <c r="D65" s="200">
        <v>449</v>
      </c>
      <c r="E65" s="200">
        <v>448</v>
      </c>
      <c r="F65" s="200">
        <v>446</v>
      </c>
      <c r="G65" s="200">
        <v>449</v>
      </c>
      <c r="H65" s="200">
        <v>449</v>
      </c>
      <c r="I65" s="200">
        <v>448</v>
      </c>
      <c r="J65" s="200">
        <v>443</v>
      </c>
      <c r="K65" s="200">
        <v>441</v>
      </c>
      <c r="L65" s="200">
        <v>427</v>
      </c>
      <c r="M65" s="200">
        <v>427</v>
      </c>
      <c r="N65" s="200">
        <v>424</v>
      </c>
      <c r="O65" s="200">
        <v>424</v>
      </c>
      <c r="P65" s="200">
        <v>421</v>
      </c>
      <c r="Q65" s="200">
        <v>425</v>
      </c>
      <c r="R65" s="200">
        <v>424</v>
      </c>
    </row>
    <row r="66" spans="1:18" x14ac:dyDescent="0.15">
      <c r="A66">
        <v>63000</v>
      </c>
      <c r="B66">
        <v>452</v>
      </c>
      <c r="C66" t="s">
        <v>228</v>
      </c>
      <c r="D66" s="200">
        <v>313</v>
      </c>
      <c r="E66" s="200">
        <v>313</v>
      </c>
      <c r="F66" s="200">
        <v>313</v>
      </c>
      <c r="G66" s="200">
        <v>313</v>
      </c>
      <c r="H66" s="200">
        <v>310</v>
      </c>
      <c r="I66" s="200">
        <v>305</v>
      </c>
      <c r="J66" s="200">
        <v>300</v>
      </c>
      <c r="K66" s="200">
        <v>297</v>
      </c>
      <c r="L66" s="200">
        <v>294</v>
      </c>
      <c r="M66" s="200">
        <v>289</v>
      </c>
      <c r="N66" s="200">
        <v>289</v>
      </c>
      <c r="O66" s="200">
        <v>289</v>
      </c>
      <c r="P66" s="200">
        <v>292</v>
      </c>
      <c r="Q66" s="200">
        <v>286</v>
      </c>
      <c r="R66" s="200">
        <v>290</v>
      </c>
    </row>
    <row r="67" spans="1:18" x14ac:dyDescent="0.15">
      <c r="A67">
        <v>64000</v>
      </c>
      <c r="B67">
        <v>481</v>
      </c>
      <c r="C67" t="s">
        <v>204</v>
      </c>
      <c r="D67" s="200">
        <v>170</v>
      </c>
      <c r="E67" s="200">
        <v>170</v>
      </c>
      <c r="F67" s="200">
        <v>170</v>
      </c>
      <c r="G67" s="200">
        <v>174</v>
      </c>
      <c r="H67" s="200">
        <v>175</v>
      </c>
      <c r="I67" s="200">
        <v>174</v>
      </c>
      <c r="J67" s="200">
        <v>172</v>
      </c>
      <c r="K67" s="200">
        <v>172</v>
      </c>
      <c r="L67" s="200">
        <v>171</v>
      </c>
      <c r="M67" s="200">
        <v>170</v>
      </c>
      <c r="N67" s="200">
        <v>169</v>
      </c>
      <c r="O67" s="200">
        <v>169</v>
      </c>
      <c r="P67" s="200">
        <v>168</v>
      </c>
      <c r="Q67" s="200">
        <v>167</v>
      </c>
      <c r="R67" s="200">
        <v>166</v>
      </c>
    </row>
    <row r="68" spans="1:18" x14ac:dyDescent="0.15">
      <c r="A68">
        <v>65000</v>
      </c>
      <c r="B68">
        <v>482</v>
      </c>
      <c r="C68" t="s">
        <v>205</v>
      </c>
      <c r="D68" s="200">
        <v>105</v>
      </c>
      <c r="E68" s="200">
        <v>105</v>
      </c>
      <c r="F68" s="200">
        <v>105</v>
      </c>
      <c r="G68" s="200">
        <v>105</v>
      </c>
      <c r="H68" s="200">
        <v>105</v>
      </c>
      <c r="I68" s="200">
        <v>105</v>
      </c>
      <c r="J68" s="200">
        <v>104</v>
      </c>
      <c r="K68" s="200">
        <v>105</v>
      </c>
      <c r="L68" s="200">
        <v>107</v>
      </c>
      <c r="M68" s="200">
        <v>107</v>
      </c>
      <c r="N68" s="200">
        <v>107</v>
      </c>
      <c r="O68" s="200">
        <v>108</v>
      </c>
      <c r="P68" s="200">
        <v>109</v>
      </c>
      <c r="Q68" s="200">
        <v>110</v>
      </c>
      <c r="R68" s="200">
        <v>112</v>
      </c>
    </row>
    <row r="69" spans="1:18" x14ac:dyDescent="0.15">
      <c r="A69">
        <v>66000</v>
      </c>
      <c r="B69">
        <v>485</v>
      </c>
      <c r="C69" t="s">
        <v>208</v>
      </c>
      <c r="D69" s="200">
        <v>95</v>
      </c>
      <c r="E69" s="200">
        <v>95</v>
      </c>
      <c r="F69" s="200">
        <v>94</v>
      </c>
      <c r="G69" s="200">
        <v>102</v>
      </c>
      <c r="H69" s="200">
        <v>102</v>
      </c>
      <c r="I69" s="200">
        <v>100</v>
      </c>
      <c r="J69" s="200">
        <v>99</v>
      </c>
      <c r="K69" s="200">
        <v>99</v>
      </c>
      <c r="L69" s="200">
        <v>98</v>
      </c>
      <c r="M69" s="200">
        <v>98</v>
      </c>
      <c r="N69" s="200">
        <v>97</v>
      </c>
      <c r="O69" s="200">
        <v>97</v>
      </c>
      <c r="P69" s="200">
        <v>98</v>
      </c>
      <c r="Q69" s="200">
        <v>97</v>
      </c>
      <c r="R69" s="200">
        <v>96</v>
      </c>
    </row>
    <row r="70" spans="1:18" x14ac:dyDescent="0.15">
      <c r="A70">
        <v>67000</v>
      </c>
      <c r="B70">
        <v>486</v>
      </c>
      <c r="C70" t="s">
        <v>209</v>
      </c>
      <c r="D70" s="200">
        <v>74</v>
      </c>
      <c r="E70" s="200">
        <v>74</v>
      </c>
      <c r="F70" s="200">
        <v>73</v>
      </c>
      <c r="G70" s="200">
        <v>75</v>
      </c>
      <c r="H70" s="200">
        <v>79</v>
      </c>
      <c r="I70" s="200">
        <v>79</v>
      </c>
      <c r="J70" s="200">
        <v>79</v>
      </c>
      <c r="K70" s="200">
        <v>79</v>
      </c>
      <c r="L70" s="200">
        <v>78</v>
      </c>
      <c r="M70" s="200">
        <v>76</v>
      </c>
      <c r="N70" s="200">
        <v>75</v>
      </c>
      <c r="O70" s="200">
        <v>75</v>
      </c>
      <c r="P70" s="200">
        <v>75</v>
      </c>
      <c r="Q70" s="200">
        <v>76</v>
      </c>
      <c r="R70" s="200">
        <v>78</v>
      </c>
    </row>
    <row r="71" spans="1:18" x14ac:dyDescent="0.15">
      <c r="A71">
        <v>68000</v>
      </c>
      <c r="B71">
        <v>521</v>
      </c>
      <c r="C71" t="s">
        <v>210</v>
      </c>
      <c r="D71" s="200">
        <v>357</v>
      </c>
      <c r="E71" s="200">
        <v>356</v>
      </c>
      <c r="F71" s="200">
        <v>356</v>
      </c>
      <c r="G71" s="200">
        <v>353</v>
      </c>
      <c r="H71" s="200">
        <v>345</v>
      </c>
      <c r="I71" s="200">
        <v>336</v>
      </c>
      <c r="J71" s="200">
        <v>333</v>
      </c>
      <c r="K71" s="200">
        <v>329</v>
      </c>
      <c r="L71" s="200">
        <v>329</v>
      </c>
      <c r="M71" s="200">
        <v>332</v>
      </c>
      <c r="N71" s="200">
        <v>332</v>
      </c>
      <c r="O71" s="200">
        <v>331</v>
      </c>
      <c r="P71" s="200">
        <v>330</v>
      </c>
      <c r="Q71" s="200">
        <v>330</v>
      </c>
      <c r="R71" s="200">
        <v>327</v>
      </c>
    </row>
    <row r="72" spans="1:18" x14ac:dyDescent="0.15">
      <c r="A72">
        <v>69000</v>
      </c>
      <c r="B72">
        <v>541</v>
      </c>
      <c r="C72" t="s">
        <v>211</v>
      </c>
      <c r="D72" s="200">
        <v>662</v>
      </c>
      <c r="E72" s="200">
        <v>657</v>
      </c>
      <c r="F72" s="200">
        <v>653</v>
      </c>
      <c r="G72" s="200">
        <v>653</v>
      </c>
      <c r="H72" s="200">
        <v>651</v>
      </c>
      <c r="I72" s="200">
        <v>643</v>
      </c>
      <c r="J72" s="200">
        <v>639</v>
      </c>
      <c r="K72" s="200">
        <v>636</v>
      </c>
      <c r="L72" s="200">
        <v>631</v>
      </c>
      <c r="M72" s="200">
        <v>630</v>
      </c>
      <c r="N72" s="200">
        <v>627</v>
      </c>
      <c r="O72" s="200">
        <v>627</v>
      </c>
      <c r="P72" s="200">
        <v>631</v>
      </c>
      <c r="Q72" s="200">
        <v>631</v>
      </c>
      <c r="R72" s="200">
        <v>619</v>
      </c>
    </row>
    <row r="73" spans="1:18" x14ac:dyDescent="0.15">
      <c r="A73">
        <v>70000</v>
      </c>
      <c r="B73">
        <v>543</v>
      </c>
      <c r="C73" t="s">
        <v>212</v>
      </c>
      <c r="D73" s="200">
        <v>487</v>
      </c>
      <c r="E73" s="200">
        <v>487</v>
      </c>
      <c r="F73" s="200">
        <v>486</v>
      </c>
      <c r="G73" s="200">
        <v>496</v>
      </c>
      <c r="H73" s="200">
        <v>498</v>
      </c>
      <c r="I73" s="200">
        <v>489</v>
      </c>
      <c r="J73" s="200">
        <v>491</v>
      </c>
      <c r="K73" s="200">
        <v>491</v>
      </c>
      <c r="L73" s="200">
        <v>491</v>
      </c>
      <c r="M73" s="200">
        <v>495</v>
      </c>
      <c r="N73" s="200">
        <v>495</v>
      </c>
      <c r="O73" s="200">
        <v>496</v>
      </c>
      <c r="P73" s="200">
        <v>503</v>
      </c>
      <c r="Q73" s="200">
        <v>502</v>
      </c>
      <c r="R73" s="200">
        <v>501</v>
      </c>
    </row>
    <row r="74" spans="1:18" x14ac:dyDescent="0.15">
      <c r="A74">
        <v>71000</v>
      </c>
      <c r="B74">
        <v>561</v>
      </c>
      <c r="C74" t="s">
        <v>213</v>
      </c>
      <c r="D74" s="200">
        <v>873</v>
      </c>
      <c r="E74" s="200">
        <v>877</v>
      </c>
      <c r="F74" s="200">
        <v>878</v>
      </c>
      <c r="G74" s="200">
        <v>876</v>
      </c>
      <c r="H74" s="200">
        <v>872</v>
      </c>
      <c r="I74" s="200">
        <v>869</v>
      </c>
      <c r="J74" s="200">
        <v>866</v>
      </c>
      <c r="K74" s="200">
        <v>865</v>
      </c>
      <c r="L74" s="200">
        <v>865</v>
      </c>
      <c r="M74" s="200">
        <v>865</v>
      </c>
      <c r="N74" s="200">
        <v>863</v>
      </c>
      <c r="O74" s="200">
        <v>863</v>
      </c>
      <c r="P74" s="200">
        <v>871</v>
      </c>
      <c r="Q74" s="200">
        <v>867</v>
      </c>
      <c r="R74" s="200">
        <v>864</v>
      </c>
    </row>
    <row r="75" spans="1:18" x14ac:dyDescent="0.15">
      <c r="A75">
        <v>72000</v>
      </c>
      <c r="B75">
        <v>562</v>
      </c>
      <c r="C75" t="s">
        <v>214</v>
      </c>
      <c r="D75" s="200">
        <v>339</v>
      </c>
      <c r="E75" s="200">
        <v>337</v>
      </c>
      <c r="F75" s="200">
        <v>334</v>
      </c>
      <c r="G75" s="200">
        <v>335</v>
      </c>
      <c r="H75" s="200">
        <v>335</v>
      </c>
      <c r="I75" s="200">
        <v>333</v>
      </c>
      <c r="J75" s="200">
        <v>332</v>
      </c>
      <c r="K75" s="200">
        <v>329</v>
      </c>
      <c r="L75" s="200">
        <v>329</v>
      </c>
      <c r="M75" s="200">
        <v>329</v>
      </c>
      <c r="N75" s="200">
        <v>316</v>
      </c>
      <c r="O75" s="200">
        <v>313</v>
      </c>
      <c r="P75" s="200">
        <v>311</v>
      </c>
      <c r="Q75" s="200">
        <v>310</v>
      </c>
      <c r="R75" s="200">
        <v>302</v>
      </c>
    </row>
    <row r="76" spans="1:18" x14ac:dyDescent="0.15">
      <c r="A76">
        <v>73000</v>
      </c>
      <c r="B76">
        <v>563</v>
      </c>
      <c r="C76" t="s">
        <v>215</v>
      </c>
      <c r="D76" s="200">
        <v>99</v>
      </c>
      <c r="E76" s="200">
        <v>99</v>
      </c>
      <c r="F76" s="200">
        <v>99</v>
      </c>
      <c r="G76" s="200">
        <v>99</v>
      </c>
      <c r="H76" s="200">
        <v>99</v>
      </c>
      <c r="I76" s="200">
        <v>98</v>
      </c>
      <c r="J76" s="200">
        <v>96</v>
      </c>
      <c r="K76" s="200">
        <v>95</v>
      </c>
      <c r="L76" s="200">
        <v>95</v>
      </c>
      <c r="M76" s="200">
        <v>95</v>
      </c>
      <c r="N76" s="200">
        <v>88</v>
      </c>
      <c r="O76" s="200">
        <v>85</v>
      </c>
      <c r="P76" s="200">
        <v>81</v>
      </c>
      <c r="Q76" s="200">
        <v>80</v>
      </c>
      <c r="R76" s="200">
        <v>78</v>
      </c>
    </row>
    <row r="77" spans="1:18" x14ac:dyDescent="0.15">
      <c r="A77">
        <v>74000</v>
      </c>
      <c r="B77">
        <v>583</v>
      </c>
      <c r="C77" t="s">
        <v>217</v>
      </c>
      <c r="D77" s="200">
        <v>527</v>
      </c>
      <c r="E77" s="200">
        <v>544</v>
      </c>
      <c r="F77" s="200">
        <v>543</v>
      </c>
      <c r="G77" s="200">
        <v>543</v>
      </c>
      <c r="H77" s="200">
        <v>546</v>
      </c>
      <c r="I77" s="200">
        <v>546</v>
      </c>
      <c r="J77" s="200">
        <v>544</v>
      </c>
      <c r="K77" s="200">
        <v>542</v>
      </c>
      <c r="L77" s="200">
        <v>548</v>
      </c>
      <c r="M77" s="200">
        <v>546</v>
      </c>
      <c r="N77" s="200">
        <v>546</v>
      </c>
      <c r="O77" s="200">
        <v>546</v>
      </c>
      <c r="P77" s="200">
        <v>564</v>
      </c>
      <c r="Q77" s="200">
        <v>566</v>
      </c>
      <c r="R77" s="200">
        <v>565</v>
      </c>
    </row>
    <row r="78" spans="1:18" x14ac:dyDescent="0.15">
      <c r="A78">
        <v>75000</v>
      </c>
      <c r="B78">
        <v>588</v>
      </c>
      <c r="C78" t="s">
        <v>220</v>
      </c>
      <c r="D78" s="200">
        <v>269</v>
      </c>
      <c r="E78" s="200">
        <v>270</v>
      </c>
      <c r="F78" s="200">
        <v>271</v>
      </c>
      <c r="G78" s="200">
        <v>271</v>
      </c>
      <c r="H78" s="200">
        <v>271</v>
      </c>
      <c r="I78" s="200">
        <v>269</v>
      </c>
      <c r="J78" s="200">
        <v>268</v>
      </c>
      <c r="K78" s="200">
        <v>253</v>
      </c>
      <c r="L78" s="200">
        <v>247</v>
      </c>
      <c r="M78" s="200">
        <v>238</v>
      </c>
      <c r="N78" s="200">
        <v>230</v>
      </c>
      <c r="O78" s="200">
        <v>224</v>
      </c>
      <c r="P78" s="200">
        <v>216</v>
      </c>
      <c r="Q78" s="200">
        <v>211</v>
      </c>
      <c r="R78" s="200">
        <v>196</v>
      </c>
    </row>
    <row r="79" spans="1:18" x14ac:dyDescent="0.15">
      <c r="A79">
        <v>76000</v>
      </c>
      <c r="B79">
        <v>590</v>
      </c>
      <c r="C79" t="s">
        <v>229</v>
      </c>
      <c r="D79" s="200">
        <v>1010</v>
      </c>
      <c r="E79" s="200">
        <v>1010</v>
      </c>
      <c r="F79" s="200">
        <v>1010</v>
      </c>
      <c r="G79" s="200">
        <v>1010</v>
      </c>
      <c r="H79" s="200">
        <v>1010</v>
      </c>
      <c r="I79" s="200">
        <v>1000</v>
      </c>
      <c r="J79" s="200">
        <v>1000</v>
      </c>
      <c r="K79" s="200">
        <v>993</v>
      </c>
      <c r="L79" s="200">
        <v>1000</v>
      </c>
      <c r="M79" s="200">
        <v>1010</v>
      </c>
      <c r="N79" s="200">
        <v>995</v>
      </c>
      <c r="O79" s="200">
        <v>995</v>
      </c>
      <c r="P79" s="200">
        <v>1000</v>
      </c>
      <c r="Q79" s="200">
        <v>1000</v>
      </c>
      <c r="R79" s="200">
        <v>990</v>
      </c>
    </row>
    <row r="80" spans="1:18" x14ac:dyDescent="0.15">
      <c r="A80">
        <v>77000</v>
      </c>
      <c r="B80">
        <v>602</v>
      </c>
      <c r="C80" t="s">
        <v>223</v>
      </c>
      <c r="D80" s="200">
        <v>290</v>
      </c>
      <c r="E80" s="200">
        <v>287</v>
      </c>
      <c r="F80" s="200">
        <v>289</v>
      </c>
      <c r="G80" s="200">
        <v>289</v>
      </c>
      <c r="H80" s="200">
        <v>288</v>
      </c>
      <c r="I80" s="200">
        <v>286</v>
      </c>
      <c r="J80" s="200">
        <v>285</v>
      </c>
      <c r="K80" s="200">
        <v>276</v>
      </c>
      <c r="L80" s="200">
        <v>275</v>
      </c>
      <c r="M80" s="200">
        <v>275</v>
      </c>
      <c r="N80" s="200">
        <v>268</v>
      </c>
      <c r="O80" s="200">
        <v>261</v>
      </c>
      <c r="P80" s="200">
        <v>255</v>
      </c>
      <c r="Q80" s="200">
        <v>251</v>
      </c>
      <c r="R80" s="200">
        <v>231</v>
      </c>
    </row>
    <row r="81" spans="1:18" x14ac:dyDescent="0.15">
      <c r="C81" t="s">
        <v>235</v>
      </c>
      <c r="D81" s="200">
        <v>55800</v>
      </c>
      <c r="E81" s="200">
        <v>55800</v>
      </c>
      <c r="F81" s="200">
        <v>55800</v>
      </c>
      <c r="G81" s="200">
        <v>55700</v>
      </c>
      <c r="H81" s="200">
        <v>55500</v>
      </c>
      <c r="I81" s="200">
        <v>54900</v>
      </c>
      <c r="J81" s="200">
        <v>54500</v>
      </c>
      <c r="K81" s="200">
        <v>54200</v>
      </c>
      <c r="L81" s="200">
        <v>54000</v>
      </c>
      <c r="M81" s="200">
        <v>53700</v>
      </c>
      <c r="N81" s="200">
        <v>53400</v>
      </c>
      <c r="O81" s="200">
        <v>53400</v>
      </c>
      <c r="P81" s="200">
        <v>53300</v>
      </c>
      <c r="Q81" s="200">
        <v>53300</v>
      </c>
      <c r="R81" s="200">
        <v>50700</v>
      </c>
    </row>
    <row r="85" spans="1:18" x14ac:dyDescent="0.15">
      <c r="C85" s="327" t="s">
        <v>515</v>
      </c>
      <c r="D85" s="328"/>
      <c r="E85" s="328"/>
    </row>
    <row r="86" spans="1:18" x14ac:dyDescent="0.15">
      <c r="C86" s="101"/>
      <c r="D86" s="333">
        <f t="shared" ref="D86:R86" si="0">D3</f>
        <v>2010</v>
      </c>
      <c r="E86" s="333">
        <f t="shared" si="0"/>
        <v>2011</v>
      </c>
      <c r="F86" s="333">
        <f t="shared" si="0"/>
        <v>2012</v>
      </c>
      <c r="G86" s="333">
        <f t="shared" si="0"/>
        <v>2013</v>
      </c>
      <c r="H86" s="333">
        <f t="shared" si="0"/>
        <v>2014</v>
      </c>
      <c r="I86" s="333">
        <f t="shared" si="0"/>
        <v>2015</v>
      </c>
      <c r="J86" s="333">
        <f t="shared" si="0"/>
        <v>2016</v>
      </c>
      <c r="K86" s="333">
        <f t="shared" si="0"/>
        <v>2017</v>
      </c>
      <c r="L86" s="333">
        <f t="shared" si="0"/>
        <v>2018</v>
      </c>
      <c r="M86" s="333">
        <f t="shared" si="0"/>
        <v>2019</v>
      </c>
      <c r="N86" s="333">
        <f t="shared" si="0"/>
        <v>2020</v>
      </c>
      <c r="O86" s="333">
        <f t="shared" si="0"/>
        <v>2021</v>
      </c>
      <c r="P86" s="333">
        <f t="shared" si="0"/>
        <v>2022</v>
      </c>
      <c r="Q86" s="333">
        <f t="shared" si="0"/>
        <v>2023</v>
      </c>
      <c r="R86" s="333">
        <f t="shared" si="0"/>
        <v>2024</v>
      </c>
    </row>
    <row r="87" spans="1:18" x14ac:dyDescent="0.15">
      <c r="A87" s="336" t="s">
        <v>516</v>
      </c>
      <c r="C87" s="335" t="s">
        <v>123</v>
      </c>
      <c r="D87" s="334">
        <f t="shared" ref="D87:R87" si="1">VLOOKUP($C$87,$C$3:$R$81,D$2,FALSE)</f>
        <v>2460</v>
      </c>
      <c r="E87" s="334">
        <f t="shared" si="1"/>
        <v>2450</v>
      </c>
      <c r="F87" s="334">
        <f t="shared" si="1"/>
        <v>2440</v>
      </c>
      <c r="G87" s="334">
        <f t="shared" si="1"/>
        <v>2440</v>
      </c>
      <c r="H87" s="334">
        <f t="shared" si="1"/>
        <v>2420</v>
      </c>
      <c r="I87" s="334">
        <f t="shared" si="1"/>
        <v>2400</v>
      </c>
      <c r="J87" s="334">
        <f t="shared" si="1"/>
        <v>2390</v>
      </c>
      <c r="K87" s="334">
        <f t="shared" si="1"/>
        <v>2380</v>
      </c>
      <c r="L87" s="334">
        <f t="shared" si="1"/>
        <v>2370</v>
      </c>
      <c r="M87" s="334">
        <f t="shared" si="1"/>
        <v>2360</v>
      </c>
      <c r="N87" s="334">
        <f t="shared" si="1"/>
        <v>2350</v>
      </c>
      <c r="O87" s="334">
        <f t="shared" si="1"/>
        <v>2360</v>
      </c>
      <c r="P87" s="334">
        <f t="shared" si="1"/>
        <v>2360</v>
      </c>
      <c r="Q87" s="334">
        <f t="shared" si="1"/>
        <v>2310</v>
      </c>
      <c r="R87" s="334">
        <f t="shared" si="1"/>
        <v>2310</v>
      </c>
    </row>
  </sheetData>
  <mergeCells count="1">
    <mergeCell ref="A1:E1"/>
  </mergeCells>
  <phoneticPr fontId="5"/>
  <dataValidations count="2">
    <dataValidation type="list" allowBlank="1" showInputMessage="1" showErrorMessage="1" sqref="C87" xr:uid="{64458CF9-0F82-4DD0-B141-429CCC80A355}">
      <formula1>$C$4:$C$81</formula1>
    </dataValidation>
    <dataValidation type="list" allowBlank="1" showInputMessage="1" showErrorMessage="1" sqref="C41 C83 C68" xr:uid="{A67BD0D4-F60A-4C62-B093-5A6A7650E846}">
      <formula1>$C$4:$C$38</formula1>
    </dataValidation>
  </dataValidations>
  <pageMargins left="0.7" right="0.7" top="0.75" bottom="0.75" header="0.3" footer="0.3"/>
  <drawing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EB4CFB-992A-4B72-8F17-25B9010E8785}">
  <sheetPr>
    <tabColor rgb="FF0070C0"/>
  </sheetPr>
  <dimension ref="A1:R35"/>
  <sheetViews>
    <sheetView showGridLines="0" tabSelected="1" workbookViewId="0">
      <selection activeCell="B2" sqref="B2"/>
    </sheetView>
  </sheetViews>
  <sheetFormatPr defaultRowHeight="16.5" x14ac:dyDescent="0.35"/>
  <cols>
    <col min="1" max="1" width="7.140625" style="98" customWidth="1"/>
    <col min="2" max="2" width="10.5703125" style="98" customWidth="1"/>
    <col min="3" max="3" width="7" style="98" customWidth="1"/>
    <col min="4" max="4" width="7.85546875" style="98" customWidth="1"/>
    <col min="5" max="5" width="7.42578125" style="98" customWidth="1"/>
    <col min="6" max="18" width="7" style="98" customWidth="1"/>
    <col min="19" max="16384" width="9.140625" style="98"/>
  </cols>
  <sheetData>
    <row r="1" spans="1:4" ht="27.75" customHeight="1" x14ac:dyDescent="0.35">
      <c r="A1" s="352"/>
      <c r="D1" s="106" t="s">
        <v>98</v>
      </c>
    </row>
    <row r="2" spans="1:4" ht="17.25" x14ac:dyDescent="0.35">
      <c r="D2" s="104" t="s">
        <v>235</v>
      </c>
    </row>
    <row r="3" spans="1:4" x14ac:dyDescent="0.35">
      <c r="B3" s="99"/>
    </row>
    <row r="5" spans="1:4" x14ac:dyDescent="0.35">
      <c r="B5" s="99" t="s">
        <v>401</v>
      </c>
    </row>
    <row r="17" spans="2:18" x14ac:dyDescent="0.35">
      <c r="C17" s="316"/>
      <c r="D17" s="316"/>
      <c r="E17" s="316"/>
      <c r="F17" s="316"/>
      <c r="G17" s="316"/>
      <c r="H17" s="316"/>
      <c r="I17" s="316"/>
      <c r="J17" s="316"/>
      <c r="K17" s="316"/>
      <c r="L17" s="316"/>
      <c r="M17" s="316"/>
      <c r="N17" s="316"/>
      <c r="O17" s="316"/>
      <c r="P17" s="316"/>
      <c r="Q17" s="316"/>
    </row>
    <row r="25" spans="2:18" ht="11.25" customHeight="1" x14ac:dyDescent="0.35"/>
    <row r="26" spans="2:18" s="108" customFormat="1" ht="11.25" customHeight="1" x14ac:dyDescent="0.15"/>
    <row r="27" spans="2:18" ht="3" customHeight="1" x14ac:dyDescent="0.35"/>
    <row r="30" spans="2:18" x14ac:dyDescent="0.35">
      <c r="B30" s="327" t="s">
        <v>515</v>
      </c>
      <c r="R30" s="108" t="s">
        <v>99</v>
      </c>
    </row>
    <row r="31" spans="2:18" x14ac:dyDescent="0.35">
      <c r="B31" s="101"/>
      <c r="C31" s="111" t="s">
        <v>100</v>
      </c>
      <c r="D31" s="100">
        <v>2010</v>
      </c>
      <c r="E31" s="100">
        <v>2011</v>
      </c>
      <c r="F31" s="100">
        <v>2012</v>
      </c>
      <c r="G31" s="100">
        <v>2013</v>
      </c>
      <c r="H31" s="100">
        <v>2014</v>
      </c>
      <c r="I31" s="100">
        <v>2015</v>
      </c>
      <c r="J31" s="100">
        <v>2016</v>
      </c>
      <c r="K31" s="100">
        <v>2017</v>
      </c>
      <c r="L31" s="100">
        <v>2018</v>
      </c>
      <c r="M31" s="100">
        <v>2019</v>
      </c>
      <c r="N31" s="100">
        <v>2020</v>
      </c>
      <c r="O31" s="100">
        <v>2021</v>
      </c>
      <c r="P31" s="100">
        <v>2022</v>
      </c>
      <c r="Q31" s="100">
        <v>2023</v>
      </c>
      <c r="R31" s="100">
        <v>2024</v>
      </c>
    </row>
    <row r="32" spans="2:18" x14ac:dyDescent="0.35">
      <c r="B32" s="102" t="str">
        <f>D2</f>
        <v>長野県</v>
      </c>
      <c r="C32" s="109" t="s">
        <v>101</v>
      </c>
      <c r="D32" s="112">
        <f>_xlfn.XLOOKUP($D$2,'グラフ田  (長野)2010～'!$C$4:$C$81,'グラフ田  (長野)2010～'!D$4:D$81)</f>
        <v>55400</v>
      </c>
      <c r="E32" s="112">
        <f>_xlfn.XLOOKUP($D$2,'グラフ田  (長野)2010～'!$C$4:$C$81,'グラフ田  (長野)2010～'!E$4:E$81)</f>
        <v>55200</v>
      </c>
      <c r="F32" s="112">
        <f>_xlfn.XLOOKUP($D$2,'グラフ田  (長野)2010～'!$C$4:$C$81,'グラフ田  (長野)2010～'!F$4:F$81)</f>
        <v>55000</v>
      </c>
      <c r="G32" s="112">
        <f>_xlfn.XLOOKUP($D$2,'グラフ田  (長野)2010～'!$C$4:$C$81,'グラフ田  (長野)2010～'!G$4:G$81)</f>
        <v>54700</v>
      </c>
      <c r="H32" s="112">
        <f>_xlfn.XLOOKUP($D$2,'グラフ田  (長野)2010～'!$C$4:$C$81,'グラフ田  (長野)2010～'!H$4:H$81)</f>
        <v>54500</v>
      </c>
      <c r="I32" s="112">
        <f>_xlfn.XLOOKUP($D$2,'グラフ田  (長野)2010～'!$C$4:$C$81,'グラフ田  (長野)2010～'!I$4:I$81)</f>
        <v>54000</v>
      </c>
      <c r="J32" s="112">
        <f>_xlfn.XLOOKUP($D$2,'グラフ田  (長野)2010～'!$C$4:$C$81,'グラフ田  (長野)2010～'!J$4:J$81)</f>
        <v>53500</v>
      </c>
      <c r="K32" s="112">
        <f>_xlfn.XLOOKUP($D$2,'グラフ田  (長野)2010～'!$C$4:$C$81,'グラフ田  (長野)2010～'!K$4:K$81)</f>
        <v>53100</v>
      </c>
      <c r="L32" s="112">
        <f>_xlfn.XLOOKUP($D$2,'グラフ田  (長野)2010～'!$C$4:$C$81,'グラフ田  (長野)2010～'!L$4:L$81)</f>
        <v>52800</v>
      </c>
      <c r="M32" s="112">
        <f>_xlfn.XLOOKUP($D$2,'グラフ田  (長野)2010～'!$C$4:$C$81,'グラフ田  (長野)2010～'!M$4:M$81)</f>
        <v>52400</v>
      </c>
      <c r="N32" s="112">
        <f>_xlfn.XLOOKUP($D$2,'グラフ田  (長野)2010～'!$C$4:$C$81,'グラフ田  (長野)2010～'!N$4:N$81)</f>
        <v>51900</v>
      </c>
      <c r="O32" s="112">
        <f>_xlfn.XLOOKUP($D$2,'グラフ田  (長野)2010～'!$C$4:$C$81,'グラフ田  (長野)2010～'!O$4:O$81)</f>
        <v>51700</v>
      </c>
      <c r="P32" s="112">
        <f>_xlfn.XLOOKUP($D$2,'グラフ田  (長野)2010～'!$C$4:$C$81,'グラフ田  (長野)2010～'!P$4:P$81)</f>
        <v>51500</v>
      </c>
      <c r="Q32" s="112">
        <f>_xlfn.XLOOKUP($D$2,'グラフ田  (長野)2010～'!$C$4:$C$81,'グラフ田  (長野)2010～'!Q$4:Q$81)</f>
        <v>51100</v>
      </c>
      <c r="R32" s="113">
        <f>_xlfn.XLOOKUP($D$2,'グラフ田  (長野)2010～'!$C$4:$C$81,'グラフ田  (長野)2010～'!R$4:R$81)</f>
        <v>50700</v>
      </c>
    </row>
    <row r="33" spans="2:18" ht="21" customHeight="1" x14ac:dyDescent="0.35">
      <c r="B33" s="103"/>
      <c r="C33" s="110" t="s">
        <v>102</v>
      </c>
      <c r="D33" s="114">
        <f>_xlfn.XLOOKUP($D$2,'グラフ畑  (長野)2010～'!$C$4:$C$81,'グラフ畑  (長野)2010～'!D$4:D$81)</f>
        <v>55800</v>
      </c>
      <c r="E33" s="114">
        <f>_xlfn.XLOOKUP($D$2,'グラフ畑  (長野)2010～'!$C$4:$C$81,'グラフ畑  (長野)2010～'!E$4:E$81)</f>
        <v>55800</v>
      </c>
      <c r="F33" s="114">
        <f>_xlfn.XLOOKUP($D$2,'グラフ畑  (長野)2010～'!$C$4:$C$81,'グラフ畑  (長野)2010～'!F$4:F$81)</f>
        <v>55800</v>
      </c>
      <c r="G33" s="114">
        <f>_xlfn.XLOOKUP($D$2,'グラフ畑  (長野)2010～'!$C$4:$C$81,'グラフ畑  (長野)2010～'!G$4:G$81)</f>
        <v>55700</v>
      </c>
      <c r="H33" s="114">
        <f>_xlfn.XLOOKUP($D$2,'グラフ畑  (長野)2010～'!$C$4:$C$81,'グラフ畑  (長野)2010～'!H$4:H$81)</f>
        <v>55500</v>
      </c>
      <c r="I33" s="114">
        <f>_xlfn.XLOOKUP($D$2,'グラフ畑  (長野)2010～'!$C$4:$C$81,'グラフ畑  (長野)2010～'!I$4:I$81)</f>
        <v>54900</v>
      </c>
      <c r="J33" s="114">
        <f>_xlfn.XLOOKUP($D$2,'グラフ畑  (長野)2010～'!$C$4:$C$81,'グラフ畑  (長野)2010～'!J$4:J$81)</f>
        <v>54500</v>
      </c>
      <c r="K33" s="114">
        <f>_xlfn.XLOOKUP($D$2,'グラフ畑  (長野)2010～'!$C$4:$C$81,'グラフ畑  (長野)2010～'!K$4:K$81)</f>
        <v>54200</v>
      </c>
      <c r="L33" s="114">
        <f>_xlfn.XLOOKUP($D$2,'グラフ畑  (長野)2010～'!$C$4:$C$81,'グラフ畑  (長野)2010～'!L$4:L$81)</f>
        <v>54000</v>
      </c>
      <c r="M33" s="114">
        <f>_xlfn.XLOOKUP($D$2,'グラフ畑  (長野)2010～'!$C$4:$C$81,'グラフ畑  (長野)2010～'!M$4:M$81)</f>
        <v>53700</v>
      </c>
      <c r="N33" s="114">
        <f>_xlfn.XLOOKUP($D$2,'グラフ畑  (長野)2010～'!$C$4:$C$81,'グラフ畑  (長野)2010～'!N$4:N$81)</f>
        <v>53400</v>
      </c>
      <c r="O33" s="114">
        <f>_xlfn.XLOOKUP($D$2,'グラフ畑  (長野)2010～'!$C$4:$C$81,'グラフ畑  (長野)2010～'!O$4:O$81)</f>
        <v>53400</v>
      </c>
      <c r="P33" s="114">
        <f>_xlfn.XLOOKUP($D$2,'グラフ畑  (長野)2010～'!$C$4:$C$81,'グラフ畑  (長野)2010～'!P$4:P$81)</f>
        <v>53300</v>
      </c>
      <c r="Q33" s="114">
        <f>_xlfn.XLOOKUP($D$2,'グラフ畑  (長野)2010～'!$C$4:$C$81,'グラフ畑  (長野)2010～'!Q$4:Q$81)</f>
        <v>53300</v>
      </c>
      <c r="R33" s="115">
        <f>_xlfn.XLOOKUP($D$2,'グラフ畑  (長野)2010～'!$C$4:$C$81,'グラフ畑  (長野)2010～'!R$4:R$81)</f>
        <v>50700</v>
      </c>
    </row>
    <row r="34" spans="2:18" ht="21" customHeight="1" x14ac:dyDescent="0.35">
      <c r="C34" s="118" t="s">
        <v>103</v>
      </c>
      <c r="H34" s="116" t="s">
        <v>104</v>
      </c>
      <c r="K34" s="117">
        <f>H32-R32</f>
        <v>3800</v>
      </c>
      <c r="L34" s="98" t="s">
        <v>105</v>
      </c>
      <c r="M34" s="116" t="s">
        <v>106</v>
      </c>
      <c r="O34" s="98" t="s">
        <v>107</v>
      </c>
      <c r="P34" s="117">
        <f>M32-R32</f>
        <v>1700</v>
      </c>
      <c r="Q34" s="98" t="s">
        <v>105</v>
      </c>
    </row>
    <row r="35" spans="2:18" x14ac:dyDescent="0.35">
      <c r="B35" s="99" t="s">
        <v>108</v>
      </c>
      <c r="C35" s="107" t="s">
        <v>109</v>
      </c>
      <c r="H35" s="116" t="s">
        <v>110</v>
      </c>
      <c r="K35" s="117">
        <f>H33-R33</f>
        <v>4800</v>
      </c>
      <c r="L35" s="98" t="s">
        <v>105</v>
      </c>
      <c r="M35" s="116" t="s">
        <v>106</v>
      </c>
      <c r="O35" s="98" t="s">
        <v>111</v>
      </c>
      <c r="P35" s="117">
        <f>M33-R33</f>
        <v>3000</v>
      </c>
      <c r="Q35" s="98" t="s">
        <v>105</v>
      </c>
    </row>
  </sheetData>
  <phoneticPr fontId="5"/>
  <hyperlinks>
    <hyperlink ref="C35" r:id="rId1" display="https://www.maff.go.jp/j/tokei/kouhyou/sakumotu/menseki/index.html" xr:uid="{4BFA9C88-6DB7-48F6-9FD7-A1F5D9CE4668}"/>
  </hyperlinks>
  <pageMargins left="0.23622047244094491" right="0.23622047244094491" top="0.35433070866141736" bottom="0.35433070866141736" header="0.31496062992125984" footer="0.31496062992125984"/>
  <pageSetup paperSize="9" orientation="landscape" r:id="rId2"/>
  <drawing r:id="rId3"/>
  <extLst>
    <ext xmlns:x14="http://schemas.microsoft.com/office/spreadsheetml/2009/9/main" uri="{CCE6A557-97BC-4b89-ADB6-D9C93CAAB3DF}">
      <x14:dataValidations xmlns:xm="http://schemas.microsoft.com/office/excel/2006/main" count="1">
        <x14:dataValidation type="list" allowBlank="1" showInputMessage="1" showErrorMessage="1" xr:uid="{701B6EBC-CC76-4D10-8BFD-F843FA823BED}">
          <x14:formula1>
            <xm:f>'グラフ田  (長野)2010～'!$C$4:$C$81</xm:f>
          </x14:formula1>
          <xm:sqref>D2</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5E2C56CDAF3FF347874D5A610F3FFD02" ma:contentTypeVersion="17" ma:contentTypeDescription="新しいドキュメントを作成します。" ma:contentTypeScope="" ma:versionID="5b51f5e935b8fce9702bd41afefb2593">
  <xsd:schema xmlns:xsd="http://www.w3.org/2001/XMLSchema" xmlns:xs="http://www.w3.org/2001/XMLSchema" xmlns:p="http://schemas.microsoft.com/office/2006/metadata/properties" xmlns:ns2="ccdbde27-07a3-4dce-b086-0bcf22b70869" xmlns:ns3="37475c82-dadc-4e40-94bd-312afdab25f6" targetNamespace="http://schemas.microsoft.com/office/2006/metadata/properties" ma:root="true" ma:fieldsID="a6c3e15ce35c42fe46b614cf1d765fad" ns2:_="" ns3:_="">
    <xsd:import namespace="ccdbde27-07a3-4dce-b086-0bcf22b70869"/>
    <xsd:import namespace="37475c82-dadc-4e40-94bd-312afdab25f6"/>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ObjectDetectorVersions"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cdbde27-07a3-4dce-b086-0bcf22b70869"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ObjectDetectorVersions" ma:index="13" nillable="true" ma:displayName="MediaServiceObjectDetectorVersions" ma:description="" ma:hidden="true" ma:indexed="true" ma:internalName="MediaServiceObjectDetectorVersions"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GenerationTime" ma:index="20" nillable="true" ma:displayName="MediaServiceGenerationTime" ma:hidden="true" ma:internalName="MediaServiceGenerationTime" ma:readOnly="true">
      <xsd:simpleType>
        <xsd:restriction base="dms:Text"/>
      </xsd:simpleType>
    </xsd:element>
    <xsd:element name="MediaServiceEventHashCode" ma:index="21" nillable="true" ma:displayName="MediaServiceEventHashCode" ma:hidden="true" ma:internalName="MediaServiceEventHashCode" ma:readOnly="true">
      <xsd:simpleType>
        <xsd:restriction base="dms:Text"/>
      </xsd:simpleType>
    </xsd:element>
    <xsd:element name="MediaServiceLocation" ma:index="22" nillable="true" ma:displayName="Location" ma:description="" ma:indexed="true" ma:internalName="MediaServiceLocation"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BillingMetadata" ma:index="24"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7475c82-dadc-4e40-94bd-312afdab25f6" elementFormDefault="qualified">
    <xsd:import namespace="http://schemas.microsoft.com/office/2006/documentManagement/types"/>
    <xsd:import namespace="http://schemas.microsoft.com/office/infopath/2007/PartnerControls"/>
    <xsd:element name="SharedWithUsers" ma:index="14"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共有相手の詳細情報" ma:internalName="SharedWithDetails" ma:readOnly="true">
      <xsd:simpleType>
        <xsd:restriction base="dms:Note">
          <xsd:maxLength value="255"/>
        </xsd:restriction>
      </xsd:simpleType>
    </xsd:element>
    <xsd:element name="TaxCatchAll" ma:index="18" nillable="true" ma:displayName="Taxonomy Catch All Column" ma:hidden="true" ma:list="{63c62b6d-e3a5-45c1-a383-03774cded3cb}" ma:internalName="TaxCatchAll" ma:showField="CatchAllData" ma:web="37475c82-dadc-4e40-94bd-312afdab25f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
</file>

<file path=customXml/item4.xml><?xml version="1.0" encoding="utf-8"?>
<p:properties xmlns:p="http://schemas.microsoft.com/office/2006/metadata/properties" xmlns:xsi="http://www.w3.org/2001/XMLSchema-instance" xmlns:pc="http://schemas.microsoft.com/office/infopath/2007/PartnerControls">
  <documentManagement>
    <TaxCatchAll xmlns="37475c82-dadc-4e40-94bd-312afdab25f6" xsi:nil="true"/>
    <lcf76f155ced4ddcb4097134ff3c332f xmlns="ccdbde27-07a3-4dce-b086-0bcf22b70869">
      <Terms xmlns="http://schemas.microsoft.com/office/infopath/2007/PartnerControls"/>
    </lcf76f155ced4ddcb4097134ff3c332f>
    <_x4f5c__x6210__x65e5__x6642_ xmlns="ccdbde27-07a3-4dce-b086-0bcf22b70869" xsi:nil="true"/>
  </documentManagement>
</p:properties>
</file>

<file path=customXml/itemProps1.xml><?xml version="1.0" encoding="utf-8"?>
<ds:datastoreItem xmlns:ds="http://schemas.openxmlformats.org/officeDocument/2006/customXml" ds:itemID="{CC99C714-7215-4B38-9BD0-48AA4C01731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cdbde27-07a3-4dce-b086-0bcf22b70869"/>
    <ds:schemaRef ds:uri="37475c82-dadc-4e40-94bd-312afdab25f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E1AB3D6-EBC0-4CC2-AE0E-26ECE67C5199}">
  <ds:schemaRefs>
    <ds:schemaRef ds:uri="http://schemas.microsoft.com/sharepoint/v3/contenttype/forms"/>
  </ds:schemaRefs>
</ds:datastoreItem>
</file>

<file path=customXml/itemProps3.xml><?xml version="1.0" encoding="utf-8"?>
<ds:datastoreItem xmlns:ds="http://schemas.openxmlformats.org/officeDocument/2006/customXml" ds:itemID="{BA61BBCE-25FB-4CD7-8646-D8EF78FAB000}">
  <ds:schemaRefs>
    <ds:schemaRef ds:uri="http://schemas.microsoft.com/DataMashup"/>
  </ds:schemaRefs>
</ds:datastoreItem>
</file>

<file path=customXml/itemProps4.xml><?xml version="1.0" encoding="utf-8"?>
<ds:datastoreItem xmlns:ds="http://schemas.openxmlformats.org/officeDocument/2006/customXml" ds:itemID="{89029676-15A4-4A71-8820-6277C15192E9}">
  <ds:schemaRefs>
    <ds:schemaRef ds:uri="http://www.w3.org/XML/1998/namespace"/>
    <ds:schemaRef ds:uri="http://schemas.microsoft.com/office/2006/metadata/properties"/>
    <ds:schemaRef ds:uri="http://schemas.microsoft.com/office/infopath/2007/PartnerControls"/>
    <ds:schemaRef ds:uri="http://schemas.openxmlformats.org/package/2006/metadata/core-properties"/>
    <ds:schemaRef ds:uri="ccdbde27-07a3-4dce-b086-0bcf22b70869"/>
    <ds:schemaRef ds:uri="http://purl.org/dc/elements/1.1/"/>
    <ds:schemaRef ds:uri="http://schemas.microsoft.com/office/2006/documentManagement/types"/>
    <ds:schemaRef ds:uri="37475c82-dadc-4e40-94bd-312afdab25f6"/>
    <ds:schemaRef ds:uri="http://purl.org/dc/dcmitype/"/>
    <ds:schemaRef ds:uri="http://purl.org/dc/te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32</vt:i4>
      </vt:variant>
      <vt:variant>
        <vt:lpstr>名前付き一覧</vt:lpstr>
      </vt:variant>
      <vt:variant>
        <vt:i4>22</vt:i4>
      </vt:variant>
    </vt:vector>
  </HeadingPairs>
  <TitlesOfParts>
    <vt:vector size="54" baseType="lpstr">
      <vt:lpstr>16（長野）2004</vt:lpstr>
      <vt:lpstr>17（長野）2005</vt:lpstr>
      <vt:lpstr>18（長野）2006</vt:lpstr>
      <vt:lpstr>19（長野）2007</vt:lpstr>
      <vt:lpstr>20（長野）2008</vt:lpstr>
      <vt:lpstr>21（長野）2009</vt:lpstr>
      <vt:lpstr>22（長野）2010</vt:lpstr>
      <vt:lpstr>23（長野）2011</vt:lpstr>
      <vt:lpstr>24（長野）2012</vt:lpstr>
      <vt:lpstr>25（長野）2013</vt:lpstr>
      <vt:lpstr>26（長野）2014</vt:lpstr>
      <vt:lpstr>27（長野）2015</vt:lpstr>
      <vt:lpstr>28（長野）2016</vt:lpstr>
      <vt:lpstr>29（長野）2017</vt:lpstr>
      <vt:lpstr>30（長野）2018</vt:lpstr>
      <vt:lpstr>R1（長野）2019</vt:lpstr>
      <vt:lpstr>R2（長野）2020</vt:lpstr>
      <vt:lpstr>R3（長野）2021</vt:lpstr>
      <vt:lpstr>R4（長野）2022</vt:lpstr>
      <vt:lpstr>R5（長野）2023</vt:lpstr>
      <vt:lpstr>R6（長野）2024</vt:lpstr>
      <vt:lpstr>耕地面積累年統計</vt:lpstr>
      <vt:lpstr>令和6年</vt:lpstr>
      <vt:lpstr>合併（長野）(合併年月と集計単位）</vt:lpstr>
      <vt:lpstr>市町村合併一覧(長野）</vt:lpstr>
      <vt:lpstr>データ耕地（長野）2004～</vt:lpstr>
      <vt:lpstr>グラフ耕地（長野)2010～</vt:lpstr>
      <vt:lpstr>データ田（長野）2004～</vt:lpstr>
      <vt:lpstr>グラフ田  (長野)2010～</vt:lpstr>
      <vt:lpstr>データ畑（長野）2040～ </vt:lpstr>
      <vt:lpstr>グラフ畑  (長野)2010～</vt:lpstr>
      <vt:lpstr>田畑別グラフ（長野）2010～</vt:lpstr>
      <vt:lpstr>DDT</vt:lpstr>
      <vt:lpstr>'16（長野）2004'!Print_Titles</vt:lpstr>
      <vt:lpstr>'17（長野）2005'!Print_Titles</vt:lpstr>
      <vt:lpstr>'18（長野）2006'!Print_Titles</vt:lpstr>
      <vt:lpstr>'19（長野）2007'!Print_Titles</vt:lpstr>
      <vt:lpstr>'20（長野）2008'!Print_Titles</vt:lpstr>
      <vt:lpstr>'21（長野）2009'!Print_Titles</vt:lpstr>
      <vt:lpstr>'23（長野）2011'!Print_Titles</vt:lpstr>
      <vt:lpstr>'24（長野）2012'!Print_Titles</vt:lpstr>
      <vt:lpstr>'25（長野）2013'!Print_Titles</vt:lpstr>
      <vt:lpstr>'26（長野）2014'!Print_Titles</vt:lpstr>
      <vt:lpstr>'27（長野）2015'!Print_Titles</vt:lpstr>
      <vt:lpstr>'28（長野）2016'!Print_Titles</vt:lpstr>
      <vt:lpstr>'29（長野）2017'!Print_Titles</vt:lpstr>
      <vt:lpstr>'30（長野）2018'!Print_Titles</vt:lpstr>
      <vt:lpstr>'R1（長野）2019'!Print_Titles</vt:lpstr>
      <vt:lpstr>'R2（長野）2020'!Print_Titles</vt:lpstr>
      <vt:lpstr>'R3（長野）2021'!Print_Titles</vt:lpstr>
      <vt:lpstr>'R4（長野）2022'!Print_Titles</vt:lpstr>
      <vt:lpstr>'R5（長野）2023'!Print_Titles</vt:lpstr>
      <vt:lpstr>'R6（長野）2024'!Print_Titles</vt:lpstr>
      <vt:lpstr>耕地面積累年統計!Print_Titles</vt:lpstr>
    </vt:vector>
  </TitlesOfParts>
  <Manager/>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cp:lastPrinted>2026-01-06T00:09:18Z</cp:lastPrinted>
  <dcterms:created xsi:type="dcterms:W3CDTF">2005-04-19T07:47:02Z</dcterms:created>
  <dcterms:modified xsi:type="dcterms:W3CDTF">2026-02-09T07:42:26Z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0x0101005E2C56CDAF3FF347874D5A610F3FFD02</vt:lpwstr>
  </property>
</Properties>
</file>