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igitalgojp-my.sharepoint.com/personal/hirotaka_idegami790_maff_go_jp/Documents/ドキュメント/●作業用フォルダ（長野）/08‗HPの更新/地域のデータ/地域のデータHP/"/>
    </mc:Choice>
  </mc:AlternateContent>
  <xr:revisionPtr revIDLastSave="4" documentId="13_ncr:1_{9C5465C5-1356-46C7-9179-8CFB1B0F70F7}" xr6:coauthVersionLast="47" xr6:coauthVersionMax="47" xr10:uidLastSave="{18585F2F-DF1E-4C66-B2A8-2FDD2D506FA5}"/>
  <bookViews>
    <workbookView xWindow="28680" yWindow="-120" windowWidth="29040" windowHeight="15720" firstSheet="27" activeTab="30" xr2:uid="{A56F35A4-96A0-47E6-8A70-DC370121E9CF}"/>
  </bookViews>
  <sheets>
    <sheet name="水稲H16（長野）2004" sheetId="35" r:id="rId1"/>
    <sheet name="水稲H17（長野）2005" sheetId="36" r:id="rId2"/>
    <sheet name="水稲H18（長野）2006" sheetId="37" r:id="rId3"/>
    <sheet name="水稲H19（長野）2007" sheetId="38" r:id="rId4"/>
    <sheet name="水稲H20（長野）2008" sheetId="39" r:id="rId5"/>
    <sheet name="水稲H21（長野）2009" sheetId="40" r:id="rId6"/>
    <sheet name="水稲H22（長野）2010" sheetId="41" r:id="rId7"/>
    <sheet name="水稲H23（長野）2011" sheetId="42" r:id="rId8"/>
    <sheet name="水稲H24（長野）2012" sheetId="43" r:id="rId9"/>
    <sheet name="水稲H25（長野）2013" sheetId="44" r:id="rId10"/>
    <sheet name="水稲H26（長野）2014" sheetId="45" r:id="rId11"/>
    <sheet name="水稲H27（長野）2015" sheetId="46" r:id="rId12"/>
    <sheet name="水稲H28（長野）2016" sheetId="47" r:id="rId13"/>
    <sheet name="水稲H29（長野）2017" sheetId="48" r:id="rId14"/>
    <sheet name="水稲H30（長野）2018" sheetId="49" r:id="rId15"/>
    <sheet name="水稲R1（長野）2019" sheetId="50" r:id="rId16"/>
    <sheet name="水稲R2（長野）2020" sheetId="51" r:id="rId17"/>
    <sheet name="水稲R3（長野）2021" sheetId="52" r:id="rId18"/>
    <sheet name="水稲R4（長野）2022" sheetId="53" r:id="rId19"/>
    <sheet name="水稲R5（長野）2023" sheetId="54" r:id="rId20"/>
    <sheet name="水稲R6（長野）2024" sheetId="55" r:id="rId21"/>
    <sheet name="水稲累年統計（長野県）" sheetId="63" r:id="rId22"/>
    <sheet name="水稲累年統計（全国）" sheetId="64" r:id="rId23"/>
    <sheet name="データ水稲面積（長野）2004～" sheetId="56" r:id="rId24"/>
    <sheet name="水稲面積 (長野)2010～" sheetId="57" r:id="rId25"/>
    <sheet name="グラフ水稲面積2010～（長野）" sheetId="59" r:id="rId26"/>
    <sheet name="データ10a当たり収量2004（長野）2004～" sheetId="62" r:id="rId27"/>
    <sheet name="10a当たり収量 (長野)2010～" sheetId="58" r:id="rId28"/>
    <sheet name="データ収穫量（長野）2004～" sheetId="65" r:id="rId29"/>
    <sheet name="収穫量 (長野)2010～" sheetId="66" r:id="rId30"/>
    <sheet name="グラフ10a当たり収量 ・収穫量" sheetId="60" r:id="rId31"/>
  </sheets>
  <definedNames>
    <definedName name="_xlnm._FilterDatabase" localSheetId="26" hidden="1">'データ10a当たり収量2004（長野）2004～'!$A$3:$D$131</definedName>
    <definedName name="_xlnm._FilterDatabase" localSheetId="28" hidden="1">'データ収穫量（長野）2004～'!$A$3:$D$131</definedName>
    <definedName name="_xlnm._FilterDatabase" localSheetId="23" hidden="1">'データ水稲面積（長野）2004～'!$A$3:$D$131</definedName>
    <definedName name="_xlnm._FilterDatabase" localSheetId="0" hidden="1">'水稲H16（長野）2004'!$A$1:$I$64</definedName>
    <definedName name="_xlnm._FilterDatabase" localSheetId="1" hidden="1">'水稲H17（長野）2005'!$A$1:$I$59</definedName>
    <definedName name="_xlnm._FilterDatabase" localSheetId="2" hidden="1">'水稲H18（長野）2006'!$A$1:$I$8</definedName>
    <definedName name="_xlnm._FilterDatabase" localSheetId="3" hidden="1">'水稲H19（長野）2007'!$A$1:$F$8</definedName>
    <definedName name="_xlnm._FilterDatabase" localSheetId="4" hidden="1">'水稲H20（長野）2008'!$A$1:$F$8</definedName>
    <definedName name="_xlnm._FilterDatabase" localSheetId="5" hidden="1">'水稲H21（長野）2009'!$A$1:$F$8</definedName>
    <definedName name="_xlnm._FilterDatabase" localSheetId="7" hidden="1">'水稲H23（長野）2011'!$A$1:$L$8</definedName>
    <definedName name="_xlnm._FilterDatabase" localSheetId="8" hidden="1">'水稲H24（長野）2012'!$A$1:$F$8</definedName>
    <definedName name="_xlnm._FilterDatabase" localSheetId="9" hidden="1">'水稲H25（長野）2013'!$A$1:$L$8</definedName>
    <definedName name="_xlnm._FilterDatabase" localSheetId="10" hidden="1">'水稲H26（長野）2014'!$A$1:$L$8</definedName>
    <definedName name="_xlnm._FilterDatabase" localSheetId="11" hidden="1">'水稲H27（長野）2015'!$A$1:$L$8</definedName>
    <definedName name="_xlnm._FilterDatabase" localSheetId="12" hidden="1">'水稲H28（長野）2016'!$A$1:$L$8</definedName>
    <definedName name="_xlnm._FilterDatabase" localSheetId="13" hidden="1">'水稲H29（長野）2017'!$A$1:$L$8</definedName>
    <definedName name="_xlnm._FilterDatabase" localSheetId="14" hidden="1">'水稲H30（長野）2018'!$A$1:$L$8</definedName>
    <definedName name="_xlnm._FilterDatabase" localSheetId="15" hidden="1">'水稲R1（長野）2019'!$A$1:$L$8</definedName>
    <definedName name="_xlnm._FilterDatabase" localSheetId="16" hidden="1">'水稲R2（長野）2020'!$A$1:$L$8</definedName>
    <definedName name="_xlnm._FilterDatabase" localSheetId="17" hidden="1">'水稲R3（長野）2021'!$A$1:$L$8</definedName>
    <definedName name="_xlnm._FilterDatabase" localSheetId="18" hidden="1">'水稲R4（長野）2022'!$A$1:$L$8</definedName>
    <definedName name="_xlnm._FilterDatabase" localSheetId="19" hidden="1">'水稲R5（長野）2023'!$A$1:$L$8</definedName>
    <definedName name="_xlnm._FilterDatabase" localSheetId="20" hidden="1">'水稲R6（長野）2024'!$A$1:$L$8</definedName>
    <definedName name="_xlnm.Print_Area" localSheetId="0">'水稲H16（長野）2004'!$A$1:$J$123</definedName>
    <definedName name="_xlnm.Print_Titles" localSheetId="1">'水稲H17（長野）2005'!$A:$C,'水稲H17（長野）2005'!$4:$8</definedName>
    <definedName name="_xlnm.Print_Titles" localSheetId="2">'水稲H18（長野）2006'!$A:$C,'水稲H18（長野）2006'!$4:$8</definedName>
    <definedName name="_xlnm.Print_Titles" localSheetId="3">'水稲H19（長野）2007'!$A:$C,'水稲H19（長野）2007'!$4:$8</definedName>
    <definedName name="_xlnm.Print_Titles" localSheetId="4">'水稲H20（長野）2008'!$A:$C,'水稲H20（長野）2008'!$4:$8</definedName>
    <definedName name="_xlnm.Print_Titles" localSheetId="5">'水稲H21（長野）2009'!$A:$C,'水稲H21（長野）2009'!$4:$8</definedName>
    <definedName name="_xlnm.Print_Titles" localSheetId="7">'水稲H23（長野）2011'!$A:$C,'水稲H23（長野）2011'!$4:$8</definedName>
    <definedName name="_xlnm.Print_Titles" localSheetId="8">'水稲H24（長野）2012'!$A:$C,'水稲H24（長野）2012'!$4:$8</definedName>
    <definedName name="_xlnm.Print_Titles" localSheetId="9">'水稲H25（長野）2013'!$A:$C,'水稲H25（長野）2013'!$4:$8</definedName>
    <definedName name="_xlnm.Print_Titles" localSheetId="10">'水稲H26（長野）2014'!$A:$C,'水稲H26（長野）2014'!$4:$8</definedName>
    <definedName name="_xlnm.Print_Titles" localSheetId="11">'水稲H27（長野）2015'!$A:$C,'水稲H27（長野）2015'!$4:$8</definedName>
    <definedName name="_xlnm.Print_Titles" localSheetId="12">'水稲H28（長野）2016'!$A:$C,'水稲H28（長野）2016'!$4:$8</definedName>
    <definedName name="_xlnm.Print_Titles" localSheetId="13">'水稲H29（長野）2017'!$A:$C,'水稲H29（長野）2017'!$4:$8</definedName>
    <definedName name="_xlnm.Print_Titles" localSheetId="14">'水稲H30（長野）2018'!$A:$C,'水稲H30（長野）2018'!$4:$8</definedName>
    <definedName name="_xlnm.Print_Titles" localSheetId="15">'水稲R1（長野）2019'!$A:$C,'水稲R1（長野）2019'!$4:$8</definedName>
    <definedName name="_xlnm.Print_Titles" localSheetId="16">'水稲R2（長野）2020'!$A:$C,'水稲R2（長野）2020'!$4:$8</definedName>
    <definedName name="_xlnm.Print_Titles" localSheetId="17">'水稲R3（長野）2021'!$A:$C,'水稲R3（長野）2021'!$4:$8</definedName>
    <definedName name="_xlnm.Print_Titles" localSheetId="18">'水稲R4（長野）2022'!$A:$C,'水稲R4（長野）2022'!$4:$8</definedName>
    <definedName name="_xlnm.Print_Titles" localSheetId="19">'水稲R5（長野）2023'!$A:$C,'水稲R5（長野）2023'!$4:$8</definedName>
    <definedName name="_xlnm.Print_Titles" localSheetId="20">'水稲R6（長野）2024'!$A:$C,'水稲R6（長野）2024'!$4:$8</definedName>
    <definedName name="_xlnm.Print_Titles" localSheetId="22">'水稲累年統計（全国）'!$A:$A,'水稲累年統計（全国）'!$1:$7</definedName>
    <definedName name="_xlnm.Print_Titles" localSheetId="21">'水稲累年統計（長野県）'!$A:$A,'水稲累年統計（長野県）'!$1:$7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29" i="60" l="1"/>
  <c r="Q29" i="60"/>
  <c r="P29" i="60"/>
  <c r="O29" i="60"/>
  <c r="N29" i="60"/>
  <c r="M29" i="60"/>
  <c r="L29" i="60"/>
  <c r="K29" i="60"/>
  <c r="J29" i="60"/>
  <c r="I29" i="60"/>
  <c r="H29" i="60"/>
  <c r="G29" i="60"/>
  <c r="F29" i="60"/>
  <c r="E29" i="60"/>
  <c r="D29" i="60"/>
  <c r="C31" i="60"/>
  <c r="K31" i="60" s="1"/>
  <c r="R27" i="60"/>
  <c r="R86" i="66"/>
  <c r="Q86" i="66"/>
  <c r="P86" i="66"/>
  <c r="O86" i="66"/>
  <c r="N86" i="66"/>
  <c r="M86" i="66"/>
  <c r="L86" i="66"/>
  <c r="K86" i="66"/>
  <c r="J86" i="66"/>
  <c r="I86" i="66"/>
  <c r="H86" i="66"/>
  <c r="G86" i="66"/>
  <c r="F86" i="66"/>
  <c r="E86" i="66"/>
  <c r="D86" i="66"/>
  <c r="X133" i="65"/>
  <c r="X131" i="65"/>
  <c r="X128" i="65"/>
  <c r="X127" i="65"/>
  <c r="X126" i="65"/>
  <c r="X125" i="65"/>
  <c r="X124" i="65"/>
  <c r="X123" i="65"/>
  <c r="X122" i="65"/>
  <c r="X121" i="65"/>
  <c r="X120" i="65"/>
  <c r="X119" i="65"/>
  <c r="X118" i="65"/>
  <c r="X117" i="65"/>
  <c r="X116" i="65"/>
  <c r="X112" i="65"/>
  <c r="X111" i="65"/>
  <c r="X110" i="65"/>
  <c r="X109" i="65"/>
  <c r="X108" i="65"/>
  <c r="X103" i="65"/>
  <c r="X102" i="65"/>
  <c r="X101" i="65"/>
  <c r="X100" i="65"/>
  <c r="X99" i="65"/>
  <c r="X98" i="65"/>
  <c r="X97" i="65"/>
  <c r="X96" i="65"/>
  <c r="X95" i="65"/>
  <c r="X94" i="65"/>
  <c r="X93" i="65"/>
  <c r="X92" i="65"/>
  <c r="X91" i="65"/>
  <c r="X90" i="65"/>
  <c r="X89" i="65"/>
  <c r="X84" i="65"/>
  <c r="X83" i="65"/>
  <c r="X82" i="65"/>
  <c r="X81" i="65"/>
  <c r="X80" i="65"/>
  <c r="X79" i="65"/>
  <c r="X78" i="65"/>
  <c r="X77" i="65"/>
  <c r="X76" i="65"/>
  <c r="X75" i="65"/>
  <c r="X74" i="65"/>
  <c r="X73" i="65"/>
  <c r="X72" i="65"/>
  <c r="X69" i="65"/>
  <c r="X68" i="65"/>
  <c r="X67" i="65"/>
  <c r="X66" i="65"/>
  <c r="X65" i="65"/>
  <c r="X64" i="65"/>
  <c r="X63" i="65"/>
  <c r="X62" i="65"/>
  <c r="X61" i="65"/>
  <c r="X60" i="65"/>
  <c r="X59" i="65"/>
  <c r="X53" i="65"/>
  <c r="X52" i="65"/>
  <c r="X51" i="65"/>
  <c r="X46" i="65"/>
  <c r="X43" i="65"/>
  <c r="X42" i="65"/>
  <c r="X41" i="65"/>
  <c r="X37" i="65"/>
  <c r="X34" i="65"/>
  <c r="X33" i="65"/>
  <c r="X29" i="65"/>
  <c r="X28" i="65"/>
  <c r="X27" i="65"/>
  <c r="X26" i="65"/>
  <c r="X22" i="65"/>
  <c r="X21" i="65"/>
  <c r="X16" i="65"/>
  <c r="X8" i="65"/>
  <c r="X3" i="65" s="1"/>
  <c r="X4" i="65"/>
  <c r="W133" i="65"/>
  <c r="W131" i="65"/>
  <c r="W128" i="65"/>
  <c r="W127" i="65"/>
  <c r="W126" i="65"/>
  <c r="W125" i="65"/>
  <c r="W124" i="65"/>
  <c r="W123" i="65"/>
  <c r="W122" i="65"/>
  <c r="W121" i="65"/>
  <c r="W120" i="65"/>
  <c r="W119" i="65"/>
  <c r="W118" i="65"/>
  <c r="W117" i="65"/>
  <c r="W116" i="65"/>
  <c r="W112" i="65"/>
  <c r="W111" i="65"/>
  <c r="W110" i="65"/>
  <c r="W109" i="65"/>
  <c r="W108" i="65"/>
  <c r="W103" i="65"/>
  <c r="W102" i="65"/>
  <c r="W101" i="65"/>
  <c r="W100" i="65"/>
  <c r="W99" i="65"/>
  <c r="W98" i="65"/>
  <c r="W97" i="65"/>
  <c r="W96" i="65"/>
  <c r="W95" i="65"/>
  <c r="W94" i="65"/>
  <c r="W93" i="65"/>
  <c r="W92" i="65"/>
  <c r="W91" i="65"/>
  <c r="W90" i="65"/>
  <c r="W89" i="65"/>
  <c r="W84" i="65"/>
  <c r="W83" i="65"/>
  <c r="W82" i="65"/>
  <c r="W81" i="65"/>
  <c r="W80" i="65"/>
  <c r="W79" i="65"/>
  <c r="W78" i="65"/>
  <c r="W77" i="65"/>
  <c r="W76" i="65"/>
  <c r="W75" i="65"/>
  <c r="W74" i="65"/>
  <c r="W73" i="65"/>
  <c r="W72" i="65"/>
  <c r="W69" i="65"/>
  <c r="W68" i="65"/>
  <c r="W67" i="65"/>
  <c r="W66" i="65"/>
  <c r="W65" i="65"/>
  <c r="W64" i="65"/>
  <c r="W63" i="65"/>
  <c r="W62" i="65"/>
  <c r="W61" i="65"/>
  <c r="W60" i="65"/>
  <c r="W59" i="65"/>
  <c r="W53" i="65"/>
  <c r="W52" i="65"/>
  <c r="W51" i="65"/>
  <c r="W46" i="65"/>
  <c r="W43" i="65"/>
  <c r="W42" i="65"/>
  <c r="W41" i="65"/>
  <c r="W37" i="65"/>
  <c r="W34" i="65"/>
  <c r="W33" i="65"/>
  <c r="W29" i="65"/>
  <c r="W28" i="65"/>
  <c r="W27" i="65"/>
  <c r="W26" i="65"/>
  <c r="W22" i="65"/>
  <c r="W3" i="65" s="1"/>
  <c r="W21" i="65"/>
  <c r="W16" i="65"/>
  <c r="W8" i="65"/>
  <c r="W4" i="65"/>
  <c r="V133" i="65"/>
  <c r="V131" i="65"/>
  <c r="V128" i="65"/>
  <c r="V127" i="65"/>
  <c r="V126" i="65"/>
  <c r="V125" i="65"/>
  <c r="V124" i="65"/>
  <c r="V123" i="65"/>
  <c r="V122" i="65"/>
  <c r="V121" i="65"/>
  <c r="V120" i="65"/>
  <c r="V119" i="65"/>
  <c r="V118" i="65"/>
  <c r="V117" i="65"/>
  <c r="V116" i="65"/>
  <c r="V112" i="65"/>
  <c r="V111" i="65"/>
  <c r="V110" i="65"/>
  <c r="V109" i="65"/>
  <c r="V108" i="65"/>
  <c r="V103" i="65"/>
  <c r="V102" i="65"/>
  <c r="V101" i="65"/>
  <c r="V100" i="65"/>
  <c r="V99" i="65"/>
  <c r="V98" i="65"/>
  <c r="V97" i="65"/>
  <c r="V96" i="65"/>
  <c r="V95" i="65"/>
  <c r="V94" i="65"/>
  <c r="V93" i="65"/>
  <c r="V92" i="65"/>
  <c r="V91" i="65"/>
  <c r="V90" i="65"/>
  <c r="V89" i="65"/>
  <c r="V84" i="65"/>
  <c r="V83" i="65"/>
  <c r="V82" i="65"/>
  <c r="V81" i="65"/>
  <c r="V80" i="65"/>
  <c r="V79" i="65"/>
  <c r="V78" i="65"/>
  <c r="V77" i="65"/>
  <c r="V76" i="65"/>
  <c r="V75" i="65"/>
  <c r="V74" i="65"/>
  <c r="V73" i="65"/>
  <c r="V72" i="65"/>
  <c r="V69" i="65"/>
  <c r="V68" i="65"/>
  <c r="V67" i="65"/>
  <c r="V66" i="65"/>
  <c r="V65" i="65"/>
  <c r="V64" i="65"/>
  <c r="V63" i="65"/>
  <c r="V62" i="65"/>
  <c r="V61" i="65"/>
  <c r="V60" i="65"/>
  <c r="V59" i="65"/>
  <c r="V53" i="65"/>
  <c r="V52" i="65"/>
  <c r="V51" i="65"/>
  <c r="V46" i="65"/>
  <c r="V43" i="65"/>
  <c r="V42" i="65"/>
  <c r="V41" i="65"/>
  <c r="V37" i="65"/>
  <c r="V34" i="65"/>
  <c r="V33" i="65"/>
  <c r="V29" i="65"/>
  <c r="V28" i="65"/>
  <c r="V27" i="65"/>
  <c r="V26" i="65"/>
  <c r="V22" i="65"/>
  <c r="V21" i="65"/>
  <c r="V16" i="65"/>
  <c r="V8" i="65"/>
  <c r="V4" i="65"/>
  <c r="U133" i="65"/>
  <c r="U131" i="65"/>
  <c r="U128" i="65"/>
  <c r="U127" i="65"/>
  <c r="U126" i="65"/>
  <c r="U125" i="65"/>
  <c r="U124" i="65"/>
  <c r="U123" i="65"/>
  <c r="U122" i="65"/>
  <c r="U121" i="65"/>
  <c r="U120" i="65"/>
  <c r="U119" i="65"/>
  <c r="U118" i="65"/>
  <c r="U117" i="65"/>
  <c r="U116" i="65"/>
  <c r="U112" i="65"/>
  <c r="U111" i="65"/>
  <c r="U110" i="65"/>
  <c r="U109" i="65"/>
  <c r="U108" i="65"/>
  <c r="U103" i="65"/>
  <c r="U102" i="65"/>
  <c r="U101" i="65"/>
  <c r="U100" i="65"/>
  <c r="U99" i="65"/>
  <c r="U98" i="65"/>
  <c r="U97" i="65"/>
  <c r="U96" i="65"/>
  <c r="U95" i="65"/>
  <c r="U94" i="65"/>
  <c r="U93" i="65"/>
  <c r="U92" i="65"/>
  <c r="U91" i="65"/>
  <c r="U90" i="65"/>
  <c r="U89" i="65"/>
  <c r="U84" i="65"/>
  <c r="U83" i="65"/>
  <c r="U82" i="65"/>
  <c r="U81" i="65"/>
  <c r="U80" i="65"/>
  <c r="U79" i="65"/>
  <c r="U78" i="65"/>
  <c r="U77" i="65"/>
  <c r="U76" i="65"/>
  <c r="U75" i="65"/>
  <c r="U74" i="65"/>
  <c r="U73" i="65"/>
  <c r="U72" i="65"/>
  <c r="U69" i="65"/>
  <c r="U68" i="65"/>
  <c r="U67" i="65"/>
  <c r="U66" i="65"/>
  <c r="U65" i="65"/>
  <c r="U64" i="65"/>
  <c r="U63" i="65"/>
  <c r="U62" i="65"/>
  <c r="U61" i="65"/>
  <c r="U60" i="65"/>
  <c r="U59" i="65"/>
  <c r="U53" i="65"/>
  <c r="U52" i="65"/>
  <c r="U51" i="65"/>
  <c r="U46" i="65"/>
  <c r="U43" i="65"/>
  <c r="U42" i="65"/>
  <c r="U41" i="65"/>
  <c r="U37" i="65"/>
  <c r="U34" i="65"/>
  <c r="U33" i="65"/>
  <c r="U29" i="65"/>
  <c r="U28" i="65"/>
  <c r="U27" i="65"/>
  <c r="U26" i="65"/>
  <c r="U22" i="65"/>
  <c r="U21" i="65"/>
  <c r="U16" i="65"/>
  <c r="U8" i="65"/>
  <c r="U4" i="65"/>
  <c r="U3" i="65" s="1"/>
  <c r="T133" i="65"/>
  <c r="T131" i="65"/>
  <c r="T128" i="65"/>
  <c r="T127" i="65"/>
  <c r="T126" i="65"/>
  <c r="T125" i="65"/>
  <c r="T124" i="65"/>
  <c r="T123" i="65"/>
  <c r="T122" i="65"/>
  <c r="T121" i="65"/>
  <c r="T120" i="65"/>
  <c r="T119" i="65"/>
  <c r="T118" i="65"/>
  <c r="T117" i="65"/>
  <c r="T116" i="65"/>
  <c r="T112" i="65"/>
  <c r="T111" i="65"/>
  <c r="T110" i="65"/>
  <c r="T109" i="65"/>
  <c r="T108" i="65"/>
  <c r="T103" i="65"/>
  <c r="T102" i="65"/>
  <c r="T101" i="65"/>
  <c r="T100" i="65"/>
  <c r="T99" i="65"/>
  <c r="T98" i="65"/>
  <c r="T97" i="65"/>
  <c r="T96" i="65"/>
  <c r="T95" i="65"/>
  <c r="T94" i="65"/>
  <c r="T93" i="65"/>
  <c r="T92" i="65"/>
  <c r="T91" i="65"/>
  <c r="T90" i="65"/>
  <c r="T89" i="65"/>
  <c r="T84" i="65"/>
  <c r="T83" i="65"/>
  <c r="T82" i="65"/>
  <c r="T81" i="65"/>
  <c r="T80" i="65"/>
  <c r="T79" i="65"/>
  <c r="T78" i="65"/>
  <c r="T77" i="65"/>
  <c r="T76" i="65"/>
  <c r="T75" i="65"/>
  <c r="T74" i="65"/>
  <c r="T73" i="65"/>
  <c r="T72" i="65"/>
  <c r="T69" i="65"/>
  <c r="T68" i="65"/>
  <c r="T67" i="65"/>
  <c r="T66" i="65"/>
  <c r="T65" i="65"/>
  <c r="T64" i="65"/>
  <c r="T63" i="65"/>
  <c r="T62" i="65"/>
  <c r="T61" i="65"/>
  <c r="T60" i="65"/>
  <c r="T59" i="65"/>
  <c r="T53" i="65"/>
  <c r="T52" i="65"/>
  <c r="T51" i="65"/>
  <c r="T46" i="65"/>
  <c r="T43" i="65"/>
  <c r="T42" i="65"/>
  <c r="T41" i="65"/>
  <c r="T37" i="65"/>
  <c r="T34" i="65"/>
  <c r="T33" i="65"/>
  <c r="T29" i="65"/>
  <c r="T28" i="65"/>
  <c r="T27" i="65"/>
  <c r="T26" i="65"/>
  <c r="T22" i="65"/>
  <c r="T21" i="65"/>
  <c r="T16" i="65"/>
  <c r="T8" i="65"/>
  <c r="T3" i="65" s="1"/>
  <c r="T4" i="65"/>
  <c r="S133" i="65"/>
  <c r="S131" i="65"/>
  <c r="S128" i="65"/>
  <c r="S127" i="65"/>
  <c r="S126" i="65"/>
  <c r="S125" i="65"/>
  <c r="S124" i="65"/>
  <c r="S123" i="65"/>
  <c r="S122" i="65"/>
  <c r="S121" i="65"/>
  <c r="S120" i="65"/>
  <c r="S119" i="65"/>
  <c r="S118" i="65"/>
  <c r="S117" i="65"/>
  <c r="S116" i="65"/>
  <c r="S112" i="65"/>
  <c r="S111" i="65"/>
  <c r="S110" i="65"/>
  <c r="S109" i="65"/>
  <c r="S108" i="65"/>
  <c r="S103" i="65"/>
  <c r="S102" i="65"/>
  <c r="S101" i="65"/>
  <c r="S100" i="65"/>
  <c r="S99" i="65"/>
  <c r="S98" i="65"/>
  <c r="S97" i="65"/>
  <c r="S96" i="65"/>
  <c r="S95" i="65"/>
  <c r="S94" i="65"/>
  <c r="S93" i="65"/>
  <c r="S92" i="65"/>
  <c r="S91" i="65"/>
  <c r="S90" i="65"/>
  <c r="S89" i="65"/>
  <c r="S84" i="65"/>
  <c r="S83" i="65"/>
  <c r="S82" i="65"/>
  <c r="S81" i="65"/>
  <c r="S80" i="65"/>
  <c r="S79" i="65"/>
  <c r="S78" i="65"/>
  <c r="S77" i="65"/>
  <c r="S76" i="65"/>
  <c r="S75" i="65"/>
  <c r="S74" i="65"/>
  <c r="S73" i="65"/>
  <c r="S72" i="65"/>
  <c r="S69" i="65"/>
  <c r="S68" i="65"/>
  <c r="S67" i="65"/>
  <c r="S66" i="65"/>
  <c r="S65" i="65"/>
  <c r="S64" i="65"/>
  <c r="S63" i="65"/>
  <c r="S62" i="65"/>
  <c r="S61" i="65"/>
  <c r="S60" i="65"/>
  <c r="S59" i="65"/>
  <c r="S53" i="65"/>
  <c r="S52" i="65"/>
  <c r="S51" i="65"/>
  <c r="S46" i="65"/>
  <c r="S43" i="65"/>
  <c r="S42" i="65"/>
  <c r="S41" i="65"/>
  <c r="S37" i="65"/>
  <c r="S34" i="65"/>
  <c r="S33" i="65"/>
  <c r="S29" i="65"/>
  <c r="S28" i="65"/>
  <c r="S27" i="65"/>
  <c r="S26" i="65"/>
  <c r="S22" i="65"/>
  <c r="S21" i="65"/>
  <c r="S16" i="65"/>
  <c r="S8" i="65"/>
  <c r="S4" i="65"/>
  <c r="R133" i="65"/>
  <c r="R131" i="65"/>
  <c r="R128" i="65"/>
  <c r="R127" i="65"/>
  <c r="R126" i="65"/>
  <c r="R125" i="65"/>
  <c r="R124" i="65"/>
  <c r="R123" i="65"/>
  <c r="R122" i="65"/>
  <c r="R121" i="65"/>
  <c r="R120" i="65"/>
  <c r="R119" i="65"/>
  <c r="R118" i="65"/>
  <c r="R117" i="65"/>
  <c r="R116" i="65"/>
  <c r="R112" i="65"/>
  <c r="R111" i="65"/>
  <c r="R110" i="65"/>
  <c r="R109" i="65"/>
  <c r="R108" i="65"/>
  <c r="R103" i="65"/>
  <c r="R102" i="65"/>
  <c r="R101" i="65"/>
  <c r="R100" i="65"/>
  <c r="R99" i="65"/>
  <c r="R98" i="65"/>
  <c r="R97" i="65"/>
  <c r="R96" i="65"/>
  <c r="R95" i="65"/>
  <c r="R94" i="65"/>
  <c r="R93" i="65"/>
  <c r="R92" i="65"/>
  <c r="R91" i="65"/>
  <c r="R90" i="65"/>
  <c r="R89" i="65"/>
  <c r="R84" i="65"/>
  <c r="R83" i="65"/>
  <c r="R82" i="65"/>
  <c r="R81" i="65"/>
  <c r="R80" i="65"/>
  <c r="R79" i="65"/>
  <c r="R78" i="65"/>
  <c r="R77" i="65"/>
  <c r="R76" i="65"/>
  <c r="R75" i="65"/>
  <c r="R74" i="65"/>
  <c r="R73" i="65"/>
  <c r="R72" i="65"/>
  <c r="R69" i="65"/>
  <c r="R68" i="65"/>
  <c r="R67" i="65"/>
  <c r="R66" i="65"/>
  <c r="R65" i="65"/>
  <c r="R64" i="65"/>
  <c r="R63" i="65"/>
  <c r="R62" i="65"/>
  <c r="R61" i="65"/>
  <c r="R60" i="65"/>
  <c r="R59" i="65"/>
  <c r="R53" i="65"/>
  <c r="R52" i="65"/>
  <c r="R51" i="65"/>
  <c r="R46" i="65"/>
  <c r="R43" i="65"/>
  <c r="R42" i="65"/>
  <c r="R41" i="65"/>
  <c r="R37" i="65"/>
  <c r="R34" i="65"/>
  <c r="R33" i="65"/>
  <c r="R29" i="65"/>
  <c r="R28" i="65"/>
  <c r="R27" i="65"/>
  <c r="R26" i="65"/>
  <c r="R22" i="65"/>
  <c r="R21" i="65"/>
  <c r="R16" i="65"/>
  <c r="R3" i="65" s="1"/>
  <c r="R8" i="65"/>
  <c r="R4" i="65"/>
  <c r="Q133" i="65"/>
  <c r="Q131" i="65"/>
  <c r="Q128" i="65"/>
  <c r="Q127" i="65"/>
  <c r="Q126" i="65"/>
  <c r="Q125" i="65"/>
  <c r="Q124" i="65"/>
  <c r="Q123" i="65"/>
  <c r="Q122" i="65"/>
  <c r="Q121" i="65"/>
  <c r="Q120" i="65"/>
  <c r="Q119" i="65"/>
  <c r="Q118" i="65"/>
  <c r="Q117" i="65"/>
  <c r="Q116" i="65"/>
  <c r="Q112" i="65"/>
  <c r="Q111" i="65"/>
  <c r="Q110" i="65"/>
  <c r="Q109" i="65"/>
  <c r="Q108" i="65"/>
  <c r="Q103" i="65"/>
  <c r="Q102" i="65"/>
  <c r="Q101" i="65"/>
  <c r="Q100" i="65"/>
  <c r="Q99" i="65"/>
  <c r="Q98" i="65"/>
  <c r="Q97" i="65"/>
  <c r="Q96" i="65"/>
  <c r="Q95" i="65"/>
  <c r="Q94" i="65"/>
  <c r="Q93" i="65"/>
  <c r="Q92" i="65"/>
  <c r="Q91" i="65"/>
  <c r="Q90" i="65"/>
  <c r="Q89" i="65"/>
  <c r="Q84" i="65"/>
  <c r="Q83" i="65"/>
  <c r="Q82" i="65"/>
  <c r="Q81" i="65"/>
  <c r="Q80" i="65"/>
  <c r="Q79" i="65"/>
  <c r="Q78" i="65"/>
  <c r="Q77" i="65"/>
  <c r="Q76" i="65"/>
  <c r="Q75" i="65"/>
  <c r="Q74" i="65"/>
  <c r="Q73" i="65"/>
  <c r="Q72" i="65"/>
  <c r="Q69" i="65"/>
  <c r="Q68" i="65"/>
  <c r="Q67" i="65"/>
  <c r="Q66" i="65"/>
  <c r="Q65" i="65"/>
  <c r="Q64" i="65"/>
  <c r="Q63" i="65"/>
  <c r="Q62" i="65"/>
  <c r="Q61" i="65"/>
  <c r="Q60" i="65"/>
  <c r="Q59" i="65"/>
  <c r="Q53" i="65"/>
  <c r="Q52" i="65"/>
  <c r="Q51" i="65"/>
  <c r="Q46" i="65"/>
  <c r="Q43" i="65"/>
  <c r="Q42" i="65"/>
  <c r="Q41" i="65"/>
  <c r="Q37" i="65"/>
  <c r="Q34" i="65"/>
  <c r="Q33" i="65"/>
  <c r="Q29" i="65"/>
  <c r="Q28" i="65"/>
  <c r="Q27" i="65"/>
  <c r="Q26" i="65"/>
  <c r="Q22" i="65"/>
  <c r="Q21" i="65"/>
  <c r="Q16" i="65"/>
  <c r="Q8" i="65"/>
  <c r="Q4" i="65"/>
  <c r="Q3" i="65" s="1"/>
  <c r="P133" i="65"/>
  <c r="P131" i="65"/>
  <c r="P128" i="65"/>
  <c r="P127" i="65"/>
  <c r="P126" i="65"/>
  <c r="P125" i="65"/>
  <c r="P124" i="65"/>
  <c r="P123" i="65"/>
  <c r="P122" i="65"/>
  <c r="P121" i="65"/>
  <c r="P120" i="65"/>
  <c r="P119" i="65"/>
  <c r="P118" i="65"/>
  <c r="P117" i="65"/>
  <c r="P116" i="65"/>
  <c r="P112" i="65"/>
  <c r="P111" i="65"/>
  <c r="P110" i="65"/>
  <c r="P109" i="65"/>
  <c r="P108" i="65"/>
  <c r="P103" i="65"/>
  <c r="P102" i="65"/>
  <c r="P101" i="65"/>
  <c r="P100" i="65"/>
  <c r="P99" i="65"/>
  <c r="P98" i="65"/>
  <c r="P97" i="65"/>
  <c r="P96" i="65"/>
  <c r="P95" i="65"/>
  <c r="P94" i="65"/>
  <c r="P93" i="65"/>
  <c r="P92" i="65"/>
  <c r="P91" i="65"/>
  <c r="P90" i="65"/>
  <c r="P89" i="65"/>
  <c r="P84" i="65"/>
  <c r="P83" i="65"/>
  <c r="P82" i="65"/>
  <c r="P81" i="65"/>
  <c r="P80" i="65"/>
  <c r="P79" i="65"/>
  <c r="P78" i="65"/>
  <c r="P77" i="65"/>
  <c r="P76" i="65"/>
  <c r="P75" i="65"/>
  <c r="P74" i="65"/>
  <c r="P73" i="65"/>
  <c r="P72" i="65"/>
  <c r="P69" i="65"/>
  <c r="P68" i="65"/>
  <c r="P67" i="65"/>
  <c r="P66" i="65"/>
  <c r="P65" i="65"/>
  <c r="P64" i="65"/>
  <c r="P63" i="65"/>
  <c r="P62" i="65"/>
  <c r="P61" i="65"/>
  <c r="P60" i="65"/>
  <c r="P59" i="65"/>
  <c r="P53" i="65"/>
  <c r="P52" i="65"/>
  <c r="P51" i="65"/>
  <c r="P46" i="65"/>
  <c r="P43" i="65"/>
  <c r="P42" i="65"/>
  <c r="P41" i="65"/>
  <c r="P37" i="65"/>
  <c r="P34" i="65"/>
  <c r="P33" i="65"/>
  <c r="P29" i="65"/>
  <c r="P28" i="65"/>
  <c r="P27" i="65"/>
  <c r="P26" i="65"/>
  <c r="P22" i="65"/>
  <c r="P21" i="65"/>
  <c r="P16" i="65"/>
  <c r="P8" i="65"/>
  <c r="P3" i="65" s="1"/>
  <c r="P4" i="65"/>
  <c r="O133" i="65"/>
  <c r="O131" i="65"/>
  <c r="O128" i="65"/>
  <c r="O127" i="65"/>
  <c r="O126" i="65"/>
  <c r="O125" i="65"/>
  <c r="O124" i="65"/>
  <c r="O123" i="65"/>
  <c r="O122" i="65"/>
  <c r="O121" i="65"/>
  <c r="O120" i="65"/>
  <c r="O119" i="65"/>
  <c r="O118" i="65"/>
  <c r="O117" i="65"/>
  <c r="O116" i="65"/>
  <c r="O112" i="65"/>
  <c r="O111" i="65"/>
  <c r="O110" i="65"/>
  <c r="O109" i="65"/>
  <c r="O108" i="65"/>
  <c r="O103" i="65"/>
  <c r="O102" i="65"/>
  <c r="O101" i="65"/>
  <c r="O100" i="65"/>
  <c r="O99" i="65"/>
  <c r="O98" i="65"/>
  <c r="O97" i="65"/>
  <c r="O96" i="65"/>
  <c r="O95" i="65"/>
  <c r="O94" i="65"/>
  <c r="O93" i="65"/>
  <c r="O92" i="65"/>
  <c r="O91" i="65"/>
  <c r="O90" i="65"/>
  <c r="O89" i="65"/>
  <c r="O84" i="65"/>
  <c r="O83" i="65"/>
  <c r="O82" i="65"/>
  <c r="O81" i="65"/>
  <c r="O80" i="65"/>
  <c r="O79" i="65"/>
  <c r="O78" i="65"/>
  <c r="O77" i="65"/>
  <c r="O76" i="65"/>
  <c r="O75" i="65"/>
  <c r="O74" i="65"/>
  <c r="O73" i="65"/>
  <c r="O72" i="65"/>
  <c r="O69" i="65"/>
  <c r="O68" i="65"/>
  <c r="O67" i="65"/>
  <c r="O66" i="65"/>
  <c r="O65" i="65"/>
  <c r="O64" i="65"/>
  <c r="O63" i="65"/>
  <c r="O62" i="65"/>
  <c r="O61" i="65"/>
  <c r="O60" i="65"/>
  <c r="O59" i="65"/>
  <c r="O53" i="65"/>
  <c r="O52" i="65"/>
  <c r="O51" i="65"/>
  <c r="O46" i="65"/>
  <c r="O43" i="65"/>
  <c r="O42" i="65"/>
  <c r="O41" i="65"/>
  <c r="O37" i="65"/>
  <c r="O34" i="65"/>
  <c r="O33" i="65"/>
  <c r="O29" i="65"/>
  <c r="O28" i="65"/>
  <c r="O27" i="65"/>
  <c r="O26" i="65"/>
  <c r="O22" i="65"/>
  <c r="O3" i="65" s="1"/>
  <c r="O21" i="65"/>
  <c r="O16" i="65"/>
  <c r="O8" i="65"/>
  <c r="O4" i="65"/>
  <c r="N133" i="65"/>
  <c r="N131" i="65"/>
  <c r="N128" i="65"/>
  <c r="N127" i="65"/>
  <c r="N126" i="65"/>
  <c r="N125" i="65"/>
  <c r="N124" i="65"/>
  <c r="N123" i="65"/>
  <c r="N122" i="65"/>
  <c r="N121" i="65"/>
  <c r="N120" i="65"/>
  <c r="N119" i="65"/>
  <c r="N118" i="65"/>
  <c r="N117" i="65"/>
  <c r="N116" i="65"/>
  <c r="N112" i="65"/>
  <c r="N111" i="65"/>
  <c r="N110" i="65"/>
  <c r="N109" i="65"/>
  <c r="N108" i="65"/>
  <c r="N103" i="65"/>
  <c r="N102" i="65"/>
  <c r="N101" i="65"/>
  <c r="N100" i="65"/>
  <c r="N99" i="65"/>
  <c r="N98" i="65"/>
  <c r="N97" i="65"/>
  <c r="N96" i="65"/>
  <c r="N95" i="65"/>
  <c r="N94" i="65"/>
  <c r="N93" i="65"/>
  <c r="N92" i="65"/>
  <c r="N91" i="65"/>
  <c r="N90" i="65"/>
  <c r="N89" i="65"/>
  <c r="N84" i="65"/>
  <c r="N83" i="65"/>
  <c r="N82" i="65"/>
  <c r="N81" i="65"/>
  <c r="N80" i="65"/>
  <c r="N79" i="65"/>
  <c r="N78" i="65"/>
  <c r="N77" i="65"/>
  <c r="N76" i="65"/>
  <c r="N75" i="65"/>
  <c r="N74" i="65"/>
  <c r="N73" i="65"/>
  <c r="N72" i="65"/>
  <c r="N69" i="65"/>
  <c r="N68" i="65"/>
  <c r="N67" i="65"/>
  <c r="N66" i="65"/>
  <c r="N65" i="65"/>
  <c r="N64" i="65"/>
  <c r="N63" i="65"/>
  <c r="N62" i="65"/>
  <c r="N61" i="65"/>
  <c r="N60" i="65"/>
  <c r="N59" i="65"/>
  <c r="N53" i="65"/>
  <c r="N52" i="65"/>
  <c r="N51" i="65"/>
  <c r="N46" i="65"/>
  <c r="N43" i="65"/>
  <c r="N42" i="65"/>
  <c r="N41" i="65"/>
  <c r="N37" i="65"/>
  <c r="N34" i="65"/>
  <c r="N33" i="65"/>
  <c r="N29" i="65"/>
  <c r="N28" i="65"/>
  <c r="N27" i="65"/>
  <c r="N26" i="65"/>
  <c r="N22" i="65"/>
  <c r="N21" i="65"/>
  <c r="N16" i="65"/>
  <c r="N8" i="65"/>
  <c r="N4" i="65"/>
  <c r="M133" i="65"/>
  <c r="M131" i="65"/>
  <c r="M128" i="65"/>
  <c r="M127" i="65"/>
  <c r="M126" i="65"/>
  <c r="M125" i="65"/>
  <c r="M124" i="65"/>
  <c r="M123" i="65"/>
  <c r="M122" i="65"/>
  <c r="M121" i="65"/>
  <c r="M120" i="65"/>
  <c r="M119" i="65"/>
  <c r="M118" i="65"/>
  <c r="M117" i="65"/>
  <c r="M116" i="65"/>
  <c r="M112" i="65"/>
  <c r="M111" i="65"/>
  <c r="M110" i="65"/>
  <c r="M109" i="65"/>
  <c r="M108" i="65"/>
  <c r="M103" i="65"/>
  <c r="M102" i="65"/>
  <c r="M101" i="65"/>
  <c r="M100" i="65"/>
  <c r="M99" i="65"/>
  <c r="M98" i="65"/>
  <c r="M97" i="65"/>
  <c r="M96" i="65"/>
  <c r="M95" i="65"/>
  <c r="M94" i="65"/>
  <c r="M93" i="65"/>
  <c r="M92" i="65"/>
  <c r="M91" i="65"/>
  <c r="M90" i="65"/>
  <c r="M89" i="65"/>
  <c r="M84" i="65"/>
  <c r="M83" i="65"/>
  <c r="M82" i="65"/>
  <c r="M81" i="65"/>
  <c r="M80" i="65"/>
  <c r="M79" i="65"/>
  <c r="M78" i="65"/>
  <c r="M77" i="65"/>
  <c r="M76" i="65"/>
  <c r="M75" i="65"/>
  <c r="M74" i="65"/>
  <c r="M73" i="65"/>
  <c r="M72" i="65"/>
  <c r="M69" i="65"/>
  <c r="M68" i="65"/>
  <c r="M67" i="65"/>
  <c r="M66" i="65"/>
  <c r="M65" i="65"/>
  <c r="M64" i="65"/>
  <c r="M63" i="65"/>
  <c r="M62" i="65"/>
  <c r="M61" i="65"/>
  <c r="M60" i="65"/>
  <c r="M59" i="65"/>
  <c r="M53" i="65"/>
  <c r="M52" i="65"/>
  <c r="M51" i="65"/>
  <c r="M46" i="65"/>
  <c r="M43" i="65"/>
  <c r="M42" i="65"/>
  <c r="M41" i="65"/>
  <c r="M37" i="65"/>
  <c r="M34" i="65"/>
  <c r="M33" i="65"/>
  <c r="M29" i="65"/>
  <c r="M28" i="65"/>
  <c r="M27" i="65"/>
  <c r="M26" i="65"/>
  <c r="M22" i="65"/>
  <c r="M21" i="65"/>
  <c r="M16" i="65"/>
  <c r="M8" i="65"/>
  <c r="M4" i="65"/>
  <c r="M3" i="65" s="1"/>
  <c r="L133" i="65"/>
  <c r="L131" i="65"/>
  <c r="L128" i="65"/>
  <c r="L127" i="65"/>
  <c r="L126" i="65"/>
  <c r="L125" i="65"/>
  <c r="L124" i="65"/>
  <c r="L123" i="65"/>
  <c r="L122" i="65"/>
  <c r="L121" i="65"/>
  <c r="L120" i="65"/>
  <c r="L119" i="65"/>
  <c r="L118" i="65"/>
  <c r="L117" i="65"/>
  <c r="L116" i="65"/>
  <c r="L112" i="65"/>
  <c r="L111" i="65"/>
  <c r="L110" i="65"/>
  <c r="L109" i="65"/>
  <c r="L108" i="65"/>
  <c r="L103" i="65"/>
  <c r="L102" i="65"/>
  <c r="L101" i="65"/>
  <c r="L100" i="65"/>
  <c r="L99" i="65"/>
  <c r="L98" i="65"/>
  <c r="L97" i="65"/>
  <c r="L96" i="65"/>
  <c r="L95" i="65"/>
  <c r="L94" i="65"/>
  <c r="L93" i="65"/>
  <c r="L92" i="65"/>
  <c r="L91" i="65"/>
  <c r="L90" i="65"/>
  <c r="L89" i="65"/>
  <c r="L84" i="65"/>
  <c r="L83" i="65"/>
  <c r="L82" i="65"/>
  <c r="L81" i="65"/>
  <c r="L80" i="65"/>
  <c r="L79" i="65"/>
  <c r="L78" i="65"/>
  <c r="L77" i="65"/>
  <c r="L76" i="65"/>
  <c r="L75" i="65"/>
  <c r="L74" i="65"/>
  <c r="L73" i="65"/>
  <c r="L72" i="65"/>
  <c r="L69" i="65"/>
  <c r="L68" i="65"/>
  <c r="L67" i="65"/>
  <c r="L66" i="65"/>
  <c r="L65" i="65"/>
  <c r="L64" i="65"/>
  <c r="L63" i="65"/>
  <c r="L62" i="65"/>
  <c r="L61" i="65"/>
  <c r="L60" i="65"/>
  <c r="L59" i="65"/>
  <c r="L53" i="65"/>
  <c r="L52" i="65"/>
  <c r="L51" i="65"/>
  <c r="L46" i="65"/>
  <c r="L43" i="65"/>
  <c r="L42" i="65"/>
  <c r="L41" i="65"/>
  <c r="L37" i="65"/>
  <c r="L34" i="65"/>
  <c r="L33" i="65"/>
  <c r="L29" i="65"/>
  <c r="L28" i="65"/>
  <c r="L27" i="65"/>
  <c r="L26" i="65"/>
  <c r="L22" i="65"/>
  <c r="L21" i="65"/>
  <c r="L16" i="65"/>
  <c r="L8" i="65"/>
  <c r="L3" i="65" s="1"/>
  <c r="L4" i="65"/>
  <c r="K133" i="65"/>
  <c r="K131" i="65"/>
  <c r="K128" i="65"/>
  <c r="K127" i="65"/>
  <c r="K126" i="65"/>
  <c r="K125" i="65"/>
  <c r="K124" i="65"/>
  <c r="K123" i="65"/>
  <c r="K122" i="65"/>
  <c r="K121" i="65"/>
  <c r="K120" i="65"/>
  <c r="K119" i="65"/>
  <c r="K118" i="65"/>
  <c r="K117" i="65"/>
  <c r="K116" i="65"/>
  <c r="K112" i="65"/>
  <c r="K111" i="65"/>
  <c r="K110" i="65"/>
  <c r="K109" i="65"/>
  <c r="K108" i="65"/>
  <c r="K103" i="65"/>
  <c r="K102" i="65"/>
  <c r="K101" i="65"/>
  <c r="K100" i="65"/>
  <c r="K99" i="65"/>
  <c r="K98" i="65"/>
  <c r="K97" i="65"/>
  <c r="K96" i="65"/>
  <c r="K95" i="65"/>
  <c r="K94" i="65"/>
  <c r="K93" i="65"/>
  <c r="K92" i="65"/>
  <c r="K91" i="65"/>
  <c r="K90" i="65"/>
  <c r="K89" i="65"/>
  <c r="K84" i="65"/>
  <c r="K83" i="65"/>
  <c r="K82" i="65"/>
  <c r="K81" i="65"/>
  <c r="K80" i="65"/>
  <c r="K79" i="65"/>
  <c r="K78" i="65"/>
  <c r="K77" i="65"/>
  <c r="K76" i="65"/>
  <c r="K75" i="65"/>
  <c r="K74" i="65"/>
  <c r="K73" i="65"/>
  <c r="K72" i="65"/>
  <c r="K69" i="65"/>
  <c r="K68" i="65"/>
  <c r="K67" i="65"/>
  <c r="K66" i="65"/>
  <c r="K65" i="65"/>
  <c r="K64" i="65"/>
  <c r="K63" i="65"/>
  <c r="K62" i="65"/>
  <c r="K61" i="65"/>
  <c r="K60" i="65"/>
  <c r="K59" i="65"/>
  <c r="K53" i="65"/>
  <c r="K52" i="65"/>
  <c r="K51" i="65"/>
  <c r="K46" i="65"/>
  <c r="K43" i="65"/>
  <c r="K42" i="65"/>
  <c r="K41" i="65"/>
  <c r="K37" i="65"/>
  <c r="K34" i="65"/>
  <c r="K33" i="65"/>
  <c r="K29" i="65"/>
  <c r="K28" i="65"/>
  <c r="K27" i="65"/>
  <c r="K26" i="65"/>
  <c r="K22" i="65"/>
  <c r="K21" i="65"/>
  <c r="K16" i="65"/>
  <c r="K8" i="65"/>
  <c r="K4" i="65"/>
  <c r="J133" i="65"/>
  <c r="J131" i="65"/>
  <c r="J128" i="65"/>
  <c r="J127" i="65"/>
  <c r="J126" i="65"/>
  <c r="J125" i="65"/>
  <c r="J124" i="65"/>
  <c r="J123" i="65"/>
  <c r="J122" i="65"/>
  <c r="J121" i="65"/>
  <c r="J120" i="65"/>
  <c r="J119" i="65"/>
  <c r="J118" i="65"/>
  <c r="J117" i="65"/>
  <c r="J116" i="65"/>
  <c r="J112" i="65"/>
  <c r="J111" i="65"/>
  <c r="J110" i="65"/>
  <c r="J109" i="65"/>
  <c r="J108" i="65"/>
  <c r="J103" i="65"/>
  <c r="J102" i="65"/>
  <c r="J101" i="65"/>
  <c r="J100" i="65"/>
  <c r="J99" i="65"/>
  <c r="J98" i="65"/>
  <c r="J97" i="65"/>
  <c r="J96" i="65"/>
  <c r="J95" i="65"/>
  <c r="J94" i="65"/>
  <c r="J93" i="65"/>
  <c r="J92" i="65"/>
  <c r="J91" i="65"/>
  <c r="J90" i="65"/>
  <c r="J89" i="65"/>
  <c r="J84" i="65"/>
  <c r="J83" i="65"/>
  <c r="J82" i="65"/>
  <c r="J81" i="65"/>
  <c r="J80" i="65"/>
  <c r="J79" i="65"/>
  <c r="J78" i="65"/>
  <c r="J77" i="65"/>
  <c r="J76" i="65"/>
  <c r="J75" i="65"/>
  <c r="J74" i="65"/>
  <c r="J73" i="65"/>
  <c r="J72" i="65"/>
  <c r="J69" i="65"/>
  <c r="J68" i="65"/>
  <c r="J67" i="65"/>
  <c r="J66" i="65"/>
  <c r="J65" i="65"/>
  <c r="J64" i="65"/>
  <c r="J63" i="65"/>
  <c r="J62" i="65"/>
  <c r="J61" i="65"/>
  <c r="J60" i="65"/>
  <c r="J59" i="65"/>
  <c r="J53" i="65"/>
  <c r="J52" i="65"/>
  <c r="J51" i="65"/>
  <c r="J46" i="65"/>
  <c r="J43" i="65"/>
  <c r="J42" i="65"/>
  <c r="J41" i="65"/>
  <c r="J37" i="65"/>
  <c r="J34" i="65"/>
  <c r="J33" i="65"/>
  <c r="J29" i="65"/>
  <c r="J28" i="65"/>
  <c r="J27" i="65"/>
  <c r="J26" i="65"/>
  <c r="J22" i="65"/>
  <c r="J21" i="65"/>
  <c r="J16" i="65"/>
  <c r="J3" i="65" s="1"/>
  <c r="J8" i="65"/>
  <c r="J4" i="65"/>
  <c r="I133" i="65"/>
  <c r="I131" i="65"/>
  <c r="I128" i="65"/>
  <c r="I127" i="65"/>
  <c r="I126" i="65"/>
  <c r="I125" i="65"/>
  <c r="I124" i="65"/>
  <c r="I123" i="65"/>
  <c r="I122" i="65"/>
  <c r="I121" i="65"/>
  <c r="I120" i="65"/>
  <c r="I119" i="65"/>
  <c r="I118" i="65"/>
  <c r="I117" i="65"/>
  <c r="I116" i="65"/>
  <c r="I112" i="65"/>
  <c r="I111" i="65"/>
  <c r="I110" i="65"/>
  <c r="I109" i="65"/>
  <c r="I108" i="65"/>
  <c r="I103" i="65"/>
  <c r="I102" i="65"/>
  <c r="I101" i="65"/>
  <c r="I100" i="65"/>
  <c r="I99" i="65"/>
  <c r="I98" i="65"/>
  <c r="I97" i="65"/>
  <c r="I96" i="65"/>
  <c r="I95" i="65"/>
  <c r="I94" i="65"/>
  <c r="I93" i="65"/>
  <c r="I92" i="65"/>
  <c r="I91" i="65"/>
  <c r="I90" i="65"/>
  <c r="I89" i="65"/>
  <c r="I84" i="65"/>
  <c r="I83" i="65"/>
  <c r="I82" i="65"/>
  <c r="I81" i="65"/>
  <c r="I80" i="65"/>
  <c r="I79" i="65"/>
  <c r="I78" i="65"/>
  <c r="I77" i="65"/>
  <c r="I76" i="65"/>
  <c r="I75" i="65"/>
  <c r="I74" i="65"/>
  <c r="I73" i="65"/>
  <c r="I72" i="65"/>
  <c r="I69" i="65"/>
  <c r="I68" i="65"/>
  <c r="I67" i="65"/>
  <c r="I66" i="65"/>
  <c r="I65" i="65"/>
  <c r="I64" i="65"/>
  <c r="I63" i="65"/>
  <c r="I62" i="65"/>
  <c r="I61" i="65"/>
  <c r="I60" i="65"/>
  <c r="I59" i="65"/>
  <c r="I53" i="65"/>
  <c r="I52" i="65"/>
  <c r="I51" i="65"/>
  <c r="I46" i="65"/>
  <c r="I43" i="65"/>
  <c r="I42" i="65"/>
  <c r="I41" i="65"/>
  <c r="I37" i="65"/>
  <c r="I34" i="65"/>
  <c r="I33" i="65"/>
  <c r="I29" i="65"/>
  <c r="I28" i="65"/>
  <c r="I27" i="65"/>
  <c r="I26" i="65"/>
  <c r="I22" i="65"/>
  <c r="I21" i="65"/>
  <c r="I16" i="65"/>
  <c r="I12" i="65"/>
  <c r="I10" i="65"/>
  <c r="I3" i="65" s="1"/>
  <c r="I7" i="65"/>
  <c r="I6" i="65"/>
  <c r="I5" i="65"/>
  <c r="H133" i="65"/>
  <c r="H131" i="65"/>
  <c r="H128" i="65"/>
  <c r="H127" i="65"/>
  <c r="H126" i="65"/>
  <c r="H125" i="65"/>
  <c r="H124" i="65"/>
  <c r="H123" i="65"/>
  <c r="H122" i="65"/>
  <c r="H121" i="65"/>
  <c r="H120" i="65"/>
  <c r="H119" i="65"/>
  <c r="H118" i="65"/>
  <c r="H117" i="65"/>
  <c r="H116" i="65"/>
  <c r="H112" i="65"/>
  <c r="H111" i="65"/>
  <c r="H110" i="65"/>
  <c r="H109" i="65"/>
  <c r="H108" i="65"/>
  <c r="H103" i="65"/>
  <c r="H102" i="65"/>
  <c r="H101" i="65"/>
  <c r="H100" i="65"/>
  <c r="H99" i="65"/>
  <c r="H98" i="65"/>
  <c r="H97" i="65"/>
  <c r="H96" i="65"/>
  <c r="H95" i="65"/>
  <c r="H94" i="65"/>
  <c r="H93" i="65"/>
  <c r="H92" i="65"/>
  <c r="H91" i="65"/>
  <c r="H90" i="65"/>
  <c r="H89" i="65"/>
  <c r="H88" i="65"/>
  <c r="H85" i="65"/>
  <c r="H83" i="65"/>
  <c r="H82" i="65"/>
  <c r="H81" i="65"/>
  <c r="H80" i="65"/>
  <c r="H79" i="65"/>
  <c r="H78" i="65"/>
  <c r="H77" i="65"/>
  <c r="H76" i="65"/>
  <c r="H75" i="65"/>
  <c r="H74" i="65"/>
  <c r="H73" i="65"/>
  <c r="H72" i="65"/>
  <c r="H69" i="65"/>
  <c r="H68" i="65"/>
  <c r="H67" i="65"/>
  <c r="H66" i="65"/>
  <c r="H65" i="65"/>
  <c r="H64" i="65"/>
  <c r="H63" i="65"/>
  <c r="H62" i="65"/>
  <c r="H61" i="65"/>
  <c r="H60" i="65"/>
  <c r="H59" i="65"/>
  <c r="H53" i="65"/>
  <c r="H52" i="65"/>
  <c r="H51" i="65"/>
  <c r="H46" i="65"/>
  <c r="H43" i="65"/>
  <c r="H42" i="65"/>
  <c r="H41" i="65"/>
  <c r="H37" i="65"/>
  <c r="H34" i="65"/>
  <c r="H33" i="65"/>
  <c r="H29" i="65"/>
  <c r="H28" i="65"/>
  <c r="H27" i="65"/>
  <c r="H26" i="65"/>
  <c r="H22" i="65"/>
  <c r="H21" i="65"/>
  <c r="H16" i="65"/>
  <c r="H12" i="65"/>
  <c r="H10" i="65"/>
  <c r="H7" i="65"/>
  <c r="H6" i="65"/>
  <c r="H5" i="65"/>
  <c r="H3" i="65" s="1"/>
  <c r="G133" i="65"/>
  <c r="G131" i="65"/>
  <c r="G128" i="65"/>
  <c r="G127" i="65"/>
  <c r="G126" i="65"/>
  <c r="G125" i="65"/>
  <c r="G124" i="65"/>
  <c r="G123" i="65"/>
  <c r="G122" i="65"/>
  <c r="G121" i="65"/>
  <c r="G120" i="65"/>
  <c r="G119" i="65"/>
  <c r="G118" i="65"/>
  <c r="G117" i="65"/>
  <c r="G116" i="65"/>
  <c r="G112" i="65"/>
  <c r="G111" i="65"/>
  <c r="G110" i="65"/>
  <c r="G109" i="65"/>
  <c r="G108" i="65"/>
  <c r="G103" i="65"/>
  <c r="G102" i="65"/>
  <c r="G101" i="65"/>
  <c r="G100" i="65"/>
  <c r="G99" i="65"/>
  <c r="G98" i="65"/>
  <c r="G97" i="65"/>
  <c r="G96" i="65"/>
  <c r="G95" i="65"/>
  <c r="G94" i="65"/>
  <c r="G93" i="65"/>
  <c r="G92" i="65"/>
  <c r="G91" i="65"/>
  <c r="G90" i="65"/>
  <c r="G89" i="65"/>
  <c r="G88" i="65"/>
  <c r="G85" i="65"/>
  <c r="G83" i="65"/>
  <c r="G82" i="65"/>
  <c r="G81" i="65"/>
  <c r="G80" i="65"/>
  <c r="G79" i="65"/>
  <c r="G78" i="65"/>
  <c r="G77" i="65"/>
  <c r="G76" i="65"/>
  <c r="G75" i="65"/>
  <c r="G74" i="65"/>
  <c r="G73" i="65"/>
  <c r="G72" i="65"/>
  <c r="G69" i="65"/>
  <c r="G68" i="65"/>
  <c r="G67" i="65"/>
  <c r="G66" i="65"/>
  <c r="G65" i="65"/>
  <c r="G64" i="65"/>
  <c r="G63" i="65"/>
  <c r="G62" i="65"/>
  <c r="G61" i="65"/>
  <c r="G60" i="65"/>
  <c r="G59" i="65"/>
  <c r="G53" i="65"/>
  <c r="G52" i="65"/>
  <c r="G51" i="65"/>
  <c r="G46" i="65"/>
  <c r="G43" i="65"/>
  <c r="G42" i="65"/>
  <c r="G41" i="65"/>
  <c r="G37" i="65"/>
  <c r="G34" i="65"/>
  <c r="G33" i="65"/>
  <c r="G29" i="65"/>
  <c r="G28" i="65"/>
  <c r="G27" i="65"/>
  <c r="G26" i="65"/>
  <c r="G22" i="65"/>
  <c r="G21" i="65"/>
  <c r="G16" i="65"/>
  <c r="G12" i="65"/>
  <c r="G10" i="65"/>
  <c r="G7" i="65"/>
  <c r="G3" i="65" s="1"/>
  <c r="G6" i="65"/>
  <c r="G5" i="65"/>
  <c r="F133" i="65"/>
  <c r="F131" i="65"/>
  <c r="F128" i="65"/>
  <c r="F127" i="65"/>
  <c r="F126" i="65"/>
  <c r="F125" i="65"/>
  <c r="F124" i="65"/>
  <c r="F123" i="65"/>
  <c r="F122" i="65"/>
  <c r="F121" i="65"/>
  <c r="F120" i="65"/>
  <c r="F119" i="65"/>
  <c r="F118" i="65"/>
  <c r="F117" i="65"/>
  <c r="F116" i="65"/>
  <c r="F112" i="65"/>
  <c r="F111" i="65"/>
  <c r="F110" i="65"/>
  <c r="F109" i="65"/>
  <c r="F108" i="65"/>
  <c r="F103" i="65"/>
  <c r="F102" i="65"/>
  <c r="F101" i="65"/>
  <c r="F100" i="65"/>
  <c r="F99" i="65"/>
  <c r="F98" i="65"/>
  <c r="F97" i="65"/>
  <c r="F96" i="65"/>
  <c r="F95" i="65"/>
  <c r="F94" i="65"/>
  <c r="F93" i="65"/>
  <c r="F92" i="65"/>
  <c r="F91" i="65"/>
  <c r="F90" i="65"/>
  <c r="F89" i="65"/>
  <c r="F88" i="65"/>
  <c r="F85" i="65"/>
  <c r="F83" i="65"/>
  <c r="F82" i="65"/>
  <c r="F81" i="65"/>
  <c r="F80" i="65"/>
  <c r="F79" i="65"/>
  <c r="F78" i="65"/>
  <c r="F77" i="65"/>
  <c r="F76" i="65"/>
  <c r="F75" i="65"/>
  <c r="F74" i="65"/>
  <c r="F73" i="65"/>
  <c r="F72" i="65"/>
  <c r="F69" i="65"/>
  <c r="F68" i="65"/>
  <c r="F67" i="65"/>
  <c r="F66" i="65"/>
  <c r="F65" i="65"/>
  <c r="F64" i="65"/>
  <c r="F63" i="65"/>
  <c r="F62" i="65"/>
  <c r="F61" i="65"/>
  <c r="F60" i="65"/>
  <c r="F59" i="65"/>
  <c r="F53" i="65"/>
  <c r="F52" i="65"/>
  <c r="F51" i="65"/>
  <c r="F46" i="65"/>
  <c r="F43" i="65"/>
  <c r="F42" i="65"/>
  <c r="F41" i="65"/>
  <c r="F37" i="65"/>
  <c r="F34" i="65"/>
  <c r="F33" i="65"/>
  <c r="F29" i="65"/>
  <c r="F28" i="65"/>
  <c r="F27" i="65"/>
  <c r="F26" i="65"/>
  <c r="F22" i="65"/>
  <c r="F21" i="65"/>
  <c r="F16" i="65"/>
  <c r="F12" i="65"/>
  <c r="F10" i="65"/>
  <c r="F7" i="65"/>
  <c r="F6" i="65"/>
  <c r="F3" i="65" s="1"/>
  <c r="F5" i="65"/>
  <c r="E133" i="65"/>
  <c r="E131" i="65"/>
  <c r="E128" i="65"/>
  <c r="E127" i="65"/>
  <c r="E126" i="65"/>
  <c r="E125" i="65"/>
  <c r="E124" i="65"/>
  <c r="E123" i="65"/>
  <c r="E122" i="65"/>
  <c r="E121" i="65"/>
  <c r="E120" i="65"/>
  <c r="E119" i="65"/>
  <c r="E118" i="65"/>
  <c r="E117" i="65"/>
  <c r="E116" i="65"/>
  <c r="E112" i="65"/>
  <c r="E111" i="65"/>
  <c r="E110" i="65"/>
  <c r="E109" i="65"/>
  <c r="E108" i="65"/>
  <c r="E103" i="65"/>
  <c r="E102" i="65"/>
  <c r="E101" i="65"/>
  <c r="E100" i="65"/>
  <c r="E99" i="65"/>
  <c r="E98" i="65"/>
  <c r="E97" i="65"/>
  <c r="E96" i="65"/>
  <c r="E95" i="65"/>
  <c r="E94" i="65"/>
  <c r="E93" i="65"/>
  <c r="E92" i="65"/>
  <c r="E91" i="65"/>
  <c r="E90" i="65"/>
  <c r="E89" i="65"/>
  <c r="E88" i="65"/>
  <c r="E85" i="65"/>
  <c r="E83" i="65"/>
  <c r="E82" i="65"/>
  <c r="E81" i="65"/>
  <c r="E80" i="65"/>
  <c r="E79" i="65"/>
  <c r="E78" i="65"/>
  <c r="E77" i="65"/>
  <c r="E76" i="65"/>
  <c r="E75" i="65"/>
  <c r="E74" i="65"/>
  <c r="E73" i="65"/>
  <c r="E72" i="65"/>
  <c r="E69" i="65"/>
  <c r="E68" i="65"/>
  <c r="E67" i="65"/>
  <c r="E66" i="65"/>
  <c r="E65" i="65"/>
  <c r="E64" i="65"/>
  <c r="E63" i="65"/>
  <c r="E62" i="65"/>
  <c r="E61" i="65"/>
  <c r="E60" i="65"/>
  <c r="E59" i="65"/>
  <c r="E53" i="65"/>
  <c r="E52" i="65"/>
  <c r="E51" i="65"/>
  <c r="E46" i="65"/>
  <c r="E43" i="65"/>
  <c r="E42" i="65"/>
  <c r="E41" i="65"/>
  <c r="E37" i="65"/>
  <c r="E34" i="65"/>
  <c r="E33" i="65"/>
  <c r="E29" i="65"/>
  <c r="E28" i="65"/>
  <c r="E27" i="65"/>
  <c r="E26" i="65"/>
  <c r="E22" i="65"/>
  <c r="E21" i="65"/>
  <c r="E16" i="65"/>
  <c r="E12" i="65"/>
  <c r="E10" i="65"/>
  <c r="E3" i="65" s="1"/>
  <c r="E7" i="65"/>
  <c r="E6" i="65"/>
  <c r="E5" i="65"/>
  <c r="D133" i="65"/>
  <c r="D131" i="65"/>
  <c r="D130" i="65"/>
  <c r="D129" i="65"/>
  <c r="D127" i="65"/>
  <c r="D126" i="65"/>
  <c r="D125" i="65"/>
  <c r="D124" i="65"/>
  <c r="D123" i="65"/>
  <c r="D122" i="65"/>
  <c r="D121" i="65"/>
  <c r="D120" i="65"/>
  <c r="D119" i="65"/>
  <c r="D118" i="65"/>
  <c r="D117" i="65"/>
  <c r="D116" i="65"/>
  <c r="D115" i="65"/>
  <c r="D114" i="65"/>
  <c r="D113" i="65"/>
  <c r="D111" i="65"/>
  <c r="D110" i="65"/>
  <c r="D109" i="65"/>
  <c r="D108" i="65"/>
  <c r="D107" i="65"/>
  <c r="D106" i="65"/>
  <c r="D105" i="65"/>
  <c r="D104" i="65"/>
  <c r="D102" i="65"/>
  <c r="D101" i="65"/>
  <c r="D100" i="65"/>
  <c r="D99" i="65"/>
  <c r="D98" i="65"/>
  <c r="D97" i="65"/>
  <c r="D96" i="65"/>
  <c r="D95" i="65"/>
  <c r="D94" i="65"/>
  <c r="D93" i="65"/>
  <c r="D92" i="65"/>
  <c r="D91" i="65"/>
  <c r="D90" i="65"/>
  <c r="D89" i="65"/>
  <c r="D88" i="65"/>
  <c r="D87" i="65"/>
  <c r="D86" i="65"/>
  <c r="D83" i="65"/>
  <c r="D82" i="65"/>
  <c r="D81" i="65"/>
  <c r="D80" i="65"/>
  <c r="D79" i="65"/>
  <c r="D78" i="65"/>
  <c r="D77" i="65"/>
  <c r="D76" i="65"/>
  <c r="D75" i="65"/>
  <c r="D74" i="65"/>
  <c r="D73" i="65"/>
  <c r="D72" i="65"/>
  <c r="D71" i="65"/>
  <c r="D70" i="65"/>
  <c r="D68" i="65"/>
  <c r="D67" i="65"/>
  <c r="D66" i="65"/>
  <c r="D65" i="65"/>
  <c r="D64" i="65"/>
  <c r="D63" i="65"/>
  <c r="D62" i="65"/>
  <c r="D61" i="65"/>
  <c r="D60" i="65"/>
  <c r="D59" i="65"/>
  <c r="D58" i="65"/>
  <c r="D57" i="65"/>
  <c r="D56" i="65"/>
  <c r="D55" i="65"/>
  <c r="D54" i="65"/>
  <c r="D52" i="65"/>
  <c r="D51" i="65"/>
  <c r="D50" i="65"/>
  <c r="D49" i="65"/>
  <c r="D48" i="65"/>
  <c r="D47" i="65"/>
  <c r="D45" i="65"/>
  <c r="D44" i="65"/>
  <c r="D42" i="65"/>
  <c r="D41" i="65"/>
  <c r="D40" i="65"/>
  <c r="D39" i="65"/>
  <c r="D38" i="65"/>
  <c r="D36" i="65"/>
  <c r="D35" i="65"/>
  <c r="D33" i="65"/>
  <c r="D32" i="65"/>
  <c r="D31" i="65"/>
  <c r="D30" i="65"/>
  <c r="D28" i="65"/>
  <c r="D27" i="65"/>
  <c r="D26" i="65"/>
  <c r="D25" i="65"/>
  <c r="D24" i="65"/>
  <c r="D23" i="65"/>
  <c r="D21" i="65"/>
  <c r="D20" i="65"/>
  <c r="D19" i="65"/>
  <c r="D18" i="65"/>
  <c r="D17" i="65"/>
  <c r="D15" i="65"/>
  <c r="D14" i="65"/>
  <c r="D13" i="65"/>
  <c r="D12" i="65"/>
  <c r="D11" i="65"/>
  <c r="D10" i="65"/>
  <c r="D3" i="65" s="1"/>
  <c r="D7" i="65"/>
  <c r="D6" i="65"/>
  <c r="D5" i="65"/>
  <c r="R86" i="58"/>
  <c r="Q86" i="58"/>
  <c r="P86" i="58"/>
  <c r="O86" i="58"/>
  <c r="N86" i="58"/>
  <c r="M86" i="58"/>
  <c r="L86" i="58"/>
  <c r="K86" i="58"/>
  <c r="J86" i="58"/>
  <c r="I86" i="58"/>
  <c r="H86" i="58"/>
  <c r="G86" i="58"/>
  <c r="F86" i="58"/>
  <c r="E86" i="58"/>
  <c r="D86" i="58"/>
  <c r="V3" i="65"/>
  <c r="S3" i="65"/>
  <c r="N3" i="65"/>
  <c r="K3" i="65"/>
  <c r="R86" i="57"/>
  <c r="Q86" i="57"/>
  <c r="P86" i="57"/>
  <c r="O86" i="57"/>
  <c r="N86" i="57"/>
  <c r="M86" i="57"/>
  <c r="L86" i="57"/>
  <c r="K86" i="57"/>
  <c r="J86" i="57"/>
  <c r="I86" i="57"/>
  <c r="H86" i="57"/>
  <c r="G86" i="57"/>
  <c r="F86" i="57"/>
  <c r="E86" i="57"/>
  <c r="D86" i="57"/>
  <c r="R26" i="59"/>
  <c r="Q26" i="59"/>
  <c r="P26" i="59"/>
  <c r="O26" i="59"/>
  <c r="N26" i="59"/>
  <c r="M26" i="59"/>
  <c r="L26" i="59"/>
  <c r="K26" i="59"/>
  <c r="J26" i="59"/>
  <c r="I26" i="59"/>
  <c r="H26" i="59"/>
  <c r="G26" i="59"/>
  <c r="F26" i="59"/>
  <c r="E26" i="59"/>
  <c r="D26" i="59"/>
  <c r="P3" i="56"/>
  <c r="X3" i="56"/>
  <c r="J4" i="56"/>
  <c r="J3" i="56" s="1"/>
  <c r="K4" i="56"/>
  <c r="K3" i="56" s="1"/>
  <c r="L4" i="56"/>
  <c r="L3" i="56" s="1"/>
  <c r="M4" i="56"/>
  <c r="M3" i="56" s="1"/>
  <c r="N4" i="56"/>
  <c r="N3" i="56" s="1"/>
  <c r="O4" i="56"/>
  <c r="O3" i="56" s="1"/>
  <c r="P4" i="56"/>
  <c r="Q4" i="56"/>
  <c r="Q3" i="56" s="1"/>
  <c r="R4" i="56"/>
  <c r="R3" i="56" s="1"/>
  <c r="S4" i="56"/>
  <c r="S3" i="56" s="1"/>
  <c r="T4" i="56"/>
  <c r="T3" i="56" s="1"/>
  <c r="U4" i="56"/>
  <c r="U3" i="56" s="1"/>
  <c r="V4" i="56"/>
  <c r="V3" i="56" s="1"/>
  <c r="W4" i="56"/>
  <c r="W3" i="56" s="1"/>
  <c r="X4" i="56"/>
  <c r="J8" i="56"/>
  <c r="K8" i="56"/>
  <c r="L8" i="56"/>
  <c r="M8" i="56"/>
  <c r="N8" i="56"/>
  <c r="O8" i="56"/>
  <c r="P8" i="56"/>
  <c r="Q8" i="56"/>
  <c r="R8" i="56"/>
  <c r="S8" i="56"/>
  <c r="T8" i="56"/>
  <c r="U8" i="56"/>
  <c r="V8" i="56"/>
  <c r="W8" i="56"/>
  <c r="X8" i="56"/>
  <c r="J16" i="56"/>
  <c r="K16" i="56"/>
  <c r="L16" i="56"/>
  <c r="M16" i="56"/>
  <c r="N16" i="56"/>
  <c r="O16" i="56"/>
  <c r="P16" i="56"/>
  <c r="Q16" i="56"/>
  <c r="R16" i="56"/>
  <c r="S16" i="56"/>
  <c r="T16" i="56"/>
  <c r="U16" i="56"/>
  <c r="V16" i="56"/>
  <c r="W16" i="56"/>
  <c r="X16" i="56"/>
  <c r="J21" i="56"/>
  <c r="K21" i="56"/>
  <c r="L21" i="56"/>
  <c r="M21" i="56"/>
  <c r="N21" i="56"/>
  <c r="O21" i="56"/>
  <c r="P21" i="56"/>
  <c r="Q21" i="56"/>
  <c r="R21" i="56"/>
  <c r="S21" i="56"/>
  <c r="T21" i="56"/>
  <c r="U21" i="56"/>
  <c r="V21" i="56"/>
  <c r="W21" i="56"/>
  <c r="X21" i="56"/>
  <c r="J22" i="56"/>
  <c r="K22" i="56"/>
  <c r="L22" i="56"/>
  <c r="M22" i="56"/>
  <c r="N22" i="56"/>
  <c r="O22" i="56"/>
  <c r="P22" i="56"/>
  <c r="Q22" i="56"/>
  <c r="R22" i="56"/>
  <c r="S22" i="56"/>
  <c r="T22" i="56"/>
  <c r="U22" i="56"/>
  <c r="V22" i="56"/>
  <c r="W22" i="56"/>
  <c r="X22" i="56"/>
  <c r="X133" i="62"/>
  <c r="X131" i="62"/>
  <c r="X128" i="62"/>
  <c r="X127" i="62"/>
  <c r="X126" i="62"/>
  <c r="X125" i="62"/>
  <c r="X124" i="62"/>
  <c r="X123" i="62"/>
  <c r="X122" i="62"/>
  <c r="X121" i="62"/>
  <c r="X120" i="62"/>
  <c r="X119" i="62"/>
  <c r="X118" i="62"/>
  <c r="X117" i="62"/>
  <c r="X116" i="62"/>
  <c r="X112" i="62"/>
  <c r="X111" i="62"/>
  <c r="X110" i="62"/>
  <c r="X109" i="62"/>
  <c r="X108" i="62"/>
  <c r="X103" i="62"/>
  <c r="X102" i="62"/>
  <c r="X101" i="62"/>
  <c r="X100" i="62"/>
  <c r="X99" i="62"/>
  <c r="X98" i="62"/>
  <c r="X97" i="62"/>
  <c r="X96" i="62"/>
  <c r="X95" i="62"/>
  <c r="X94" i="62"/>
  <c r="X93" i="62"/>
  <c r="X92" i="62"/>
  <c r="X91" i="62"/>
  <c r="X90" i="62"/>
  <c r="X89" i="62"/>
  <c r="X84" i="62"/>
  <c r="X83" i="62"/>
  <c r="X82" i="62"/>
  <c r="X81" i="62"/>
  <c r="X80" i="62"/>
  <c r="X79" i="62"/>
  <c r="X78" i="62"/>
  <c r="X77" i="62"/>
  <c r="X76" i="62"/>
  <c r="X75" i="62"/>
  <c r="X74" i="62"/>
  <c r="X73" i="62"/>
  <c r="X72" i="62"/>
  <c r="X69" i="62"/>
  <c r="X68" i="62"/>
  <c r="X67" i="62"/>
  <c r="X66" i="62"/>
  <c r="X65" i="62"/>
  <c r="X64" i="62"/>
  <c r="X63" i="62"/>
  <c r="X62" i="62"/>
  <c r="X61" i="62"/>
  <c r="X60" i="62"/>
  <c r="X59" i="62"/>
  <c r="X53" i="62"/>
  <c r="X52" i="62"/>
  <c r="X51" i="62"/>
  <c r="X46" i="62"/>
  <c r="X43" i="62"/>
  <c r="X42" i="62"/>
  <c r="X41" i="62"/>
  <c r="X37" i="62"/>
  <c r="X34" i="62"/>
  <c r="X33" i="62"/>
  <c r="X29" i="62"/>
  <c r="X28" i="62"/>
  <c r="X27" i="62"/>
  <c r="X26" i="62"/>
  <c r="X22" i="62"/>
  <c r="X21" i="62"/>
  <c r="X16" i="62"/>
  <c r="X8" i="62"/>
  <c r="X4" i="62"/>
  <c r="X3" i="62" s="1"/>
  <c r="W133" i="62"/>
  <c r="W131" i="62"/>
  <c r="W128" i="62"/>
  <c r="W127" i="62"/>
  <c r="W126" i="62"/>
  <c r="W125" i="62"/>
  <c r="W124" i="62"/>
  <c r="W123" i="62"/>
  <c r="W122" i="62"/>
  <c r="W121" i="62"/>
  <c r="W120" i="62"/>
  <c r="W119" i="62"/>
  <c r="W118" i="62"/>
  <c r="W117" i="62"/>
  <c r="W116" i="62"/>
  <c r="W112" i="62"/>
  <c r="W111" i="62"/>
  <c r="W110" i="62"/>
  <c r="W109" i="62"/>
  <c r="W108" i="62"/>
  <c r="W103" i="62"/>
  <c r="W102" i="62"/>
  <c r="W101" i="62"/>
  <c r="W100" i="62"/>
  <c r="W99" i="62"/>
  <c r="W98" i="62"/>
  <c r="W97" i="62"/>
  <c r="W96" i="62"/>
  <c r="W95" i="62"/>
  <c r="W94" i="62"/>
  <c r="W93" i="62"/>
  <c r="W92" i="62"/>
  <c r="W91" i="62"/>
  <c r="W90" i="62"/>
  <c r="W89" i="62"/>
  <c r="W84" i="62"/>
  <c r="W83" i="62"/>
  <c r="W82" i="62"/>
  <c r="W81" i="62"/>
  <c r="W80" i="62"/>
  <c r="W79" i="62"/>
  <c r="W78" i="62"/>
  <c r="W77" i="62"/>
  <c r="W76" i="62"/>
  <c r="W75" i="62"/>
  <c r="W74" i="62"/>
  <c r="W73" i="62"/>
  <c r="W72" i="62"/>
  <c r="W69" i="62"/>
  <c r="W68" i="62"/>
  <c r="W67" i="62"/>
  <c r="W66" i="62"/>
  <c r="W65" i="62"/>
  <c r="W64" i="62"/>
  <c r="W63" i="62"/>
  <c r="W62" i="62"/>
  <c r="W61" i="62"/>
  <c r="W60" i="62"/>
  <c r="W59" i="62"/>
  <c r="W53" i="62"/>
  <c r="W52" i="62"/>
  <c r="W51" i="62"/>
  <c r="W46" i="62"/>
  <c r="W43" i="62"/>
  <c r="W42" i="62"/>
  <c r="W41" i="62"/>
  <c r="W37" i="62"/>
  <c r="W34" i="62"/>
  <c r="W33" i="62"/>
  <c r="W29" i="62"/>
  <c r="W28" i="62"/>
  <c r="W27" i="62"/>
  <c r="W26" i="62"/>
  <c r="W22" i="62"/>
  <c r="W3" i="62" s="1"/>
  <c r="W21" i="62"/>
  <c r="W16" i="62"/>
  <c r="W8" i="62"/>
  <c r="W4" i="62"/>
  <c r="V133" i="62"/>
  <c r="V131" i="62"/>
  <c r="V128" i="62"/>
  <c r="V127" i="62"/>
  <c r="V126" i="62"/>
  <c r="V125" i="62"/>
  <c r="V124" i="62"/>
  <c r="V123" i="62"/>
  <c r="V122" i="62"/>
  <c r="V121" i="62"/>
  <c r="V120" i="62"/>
  <c r="V119" i="62"/>
  <c r="V118" i="62"/>
  <c r="V117" i="62"/>
  <c r="V116" i="62"/>
  <c r="V112" i="62"/>
  <c r="V111" i="62"/>
  <c r="V110" i="62"/>
  <c r="V109" i="62"/>
  <c r="V108" i="62"/>
  <c r="V103" i="62"/>
  <c r="V102" i="62"/>
  <c r="V101" i="62"/>
  <c r="V100" i="62"/>
  <c r="V99" i="62"/>
  <c r="V98" i="62"/>
  <c r="V97" i="62"/>
  <c r="V96" i="62"/>
  <c r="V95" i="62"/>
  <c r="V94" i="62"/>
  <c r="V93" i="62"/>
  <c r="V92" i="62"/>
  <c r="V91" i="62"/>
  <c r="V90" i="62"/>
  <c r="V89" i="62"/>
  <c r="V84" i="62"/>
  <c r="V83" i="62"/>
  <c r="V82" i="62"/>
  <c r="V81" i="62"/>
  <c r="V80" i="62"/>
  <c r="V79" i="62"/>
  <c r="V78" i="62"/>
  <c r="V77" i="62"/>
  <c r="V76" i="62"/>
  <c r="V75" i="62"/>
  <c r="V74" i="62"/>
  <c r="V73" i="62"/>
  <c r="V72" i="62"/>
  <c r="V69" i="62"/>
  <c r="V68" i="62"/>
  <c r="V67" i="62"/>
  <c r="V66" i="62"/>
  <c r="V65" i="62"/>
  <c r="V64" i="62"/>
  <c r="V63" i="62"/>
  <c r="V62" i="62"/>
  <c r="V61" i="62"/>
  <c r="V60" i="62"/>
  <c r="V59" i="62"/>
  <c r="V53" i="62"/>
  <c r="V52" i="62"/>
  <c r="V51" i="62"/>
  <c r="V46" i="62"/>
  <c r="V43" i="62"/>
  <c r="V42" i="62"/>
  <c r="V41" i="62"/>
  <c r="V37" i="62"/>
  <c r="V34" i="62"/>
  <c r="V33" i="62"/>
  <c r="V29" i="62"/>
  <c r="V28" i="62"/>
  <c r="V27" i="62"/>
  <c r="V26" i="62"/>
  <c r="V22" i="62"/>
  <c r="V21" i="62"/>
  <c r="V16" i="62"/>
  <c r="V3" i="62" s="1"/>
  <c r="V8" i="62"/>
  <c r="V4" i="62"/>
  <c r="U133" i="62"/>
  <c r="U131" i="62"/>
  <c r="U128" i="62"/>
  <c r="U127" i="62"/>
  <c r="U126" i="62"/>
  <c r="U125" i="62"/>
  <c r="U124" i="62"/>
  <c r="U123" i="62"/>
  <c r="U122" i="62"/>
  <c r="U121" i="62"/>
  <c r="U120" i="62"/>
  <c r="U119" i="62"/>
  <c r="U118" i="62"/>
  <c r="U117" i="62"/>
  <c r="U116" i="62"/>
  <c r="U112" i="62"/>
  <c r="U111" i="62"/>
  <c r="U110" i="62"/>
  <c r="U109" i="62"/>
  <c r="U108" i="62"/>
  <c r="U103" i="62"/>
  <c r="U102" i="62"/>
  <c r="U101" i="62"/>
  <c r="U100" i="62"/>
  <c r="U99" i="62"/>
  <c r="U98" i="62"/>
  <c r="U97" i="62"/>
  <c r="U96" i="62"/>
  <c r="U95" i="62"/>
  <c r="U94" i="62"/>
  <c r="U93" i="62"/>
  <c r="U92" i="62"/>
  <c r="U91" i="62"/>
  <c r="U90" i="62"/>
  <c r="U89" i="62"/>
  <c r="U84" i="62"/>
  <c r="U83" i="62"/>
  <c r="U82" i="62"/>
  <c r="U81" i="62"/>
  <c r="U80" i="62"/>
  <c r="U79" i="62"/>
  <c r="U78" i="62"/>
  <c r="U77" i="62"/>
  <c r="U76" i="62"/>
  <c r="U75" i="62"/>
  <c r="U74" i="62"/>
  <c r="U73" i="62"/>
  <c r="U72" i="62"/>
  <c r="U69" i="62"/>
  <c r="U68" i="62"/>
  <c r="U67" i="62"/>
  <c r="U66" i="62"/>
  <c r="U65" i="62"/>
  <c r="U64" i="62"/>
  <c r="U63" i="62"/>
  <c r="U62" i="62"/>
  <c r="U61" i="62"/>
  <c r="U60" i="62"/>
  <c r="U59" i="62"/>
  <c r="U53" i="62"/>
  <c r="U52" i="62"/>
  <c r="U51" i="62"/>
  <c r="U46" i="62"/>
  <c r="U43" i="62"/>
  <c r="U42" i="62"/>
  <c r="U41" i="62"/>
  <c r="U37" i="62"/>
  <c r="U34" i="62"/>
  <c r="U33" i="62"/>
  <c r="U29" i="62"/>
  <c r="U28" i="62"/>
  <c r="U27" i="62"/>
  <c r="U26" i="62"/>
  <c r="U22" i="62"/>
  <c r="U21" i="62"/>
  <c r="U16" i="62"/>
  <c r="U8" i="62"/>
  <c r="U4" i="62"/>
  <c r="U3" i="62" s="1"/>
  <c r="T133" i="62"/>
  <c r="T131" i="62"/>
  <c r="T128" i="62"/>
  <c r="T127" i="62"/>
  <c r="T126" i="62"/>
  <c r="T125" i="62"/>
  <c r="T124" i="62"/>
  <c r="T123" i="62"/>
  <c r="T122" i="62"/>
  <c r="T121" i="62"/>
  <c r="T120" i="62"/>
  <c r="T119" i="62"/>
  <c r="T118" i="62"/>
  <c r="T117" i="62"/>
  <c r="T116" i="62"/>
  <c r="T112" i="62"/>
  <c r="T111" i="62"/>
  <c r="T110" i="62"/>
  <c r="T109" i="62"/>
  <c r="T108" i="62"/>
  <c r="T103" i="62"/>
  <c r="T102" i="62"/>
  <c r="T101" i="62"/>
  <c r="T100" i="62"/>
  <c r="T99" i="62"/>
  <c r="T98" i="62"/>
  <c r="T97" i="62"/>
  <c r="T96" i="62"/>
  <c r="T95" i="62"/>
  <c r="T94" i="62"/>
  <c r="T93" i="62"/>
  <c r="T92" i="62"/>
  <c r="T91" i="62"/>
  <c r="T90" i="62"/>
  <c r="T89" i="62"/>
  <c r="T84" i="62"/>
  <c r="T83" i="62"/>
  <c r="T82" i="62"/>
  <c r="T81" i="62"/>
  <c r="T80" i="62"/>
  <c r="T79" i="62"/>
  <c r="T78" i="62"/>
  <c r="T77" i="62"/>
  <c r="T76" i="62"/>
  <c r="T75" i="62"/>
  <c r="T74" i="62"/>
  <c r="T73" i="62"/>
  <c r="T72" i="62"/>
  <c r="T69" i="62"/>
  <c r="T68" i="62"/>
  <c r="T67" i="62"/>
  <c r="T66" i="62"/>
  <c r="T65" i="62"/>
  <c r="T64" i="62"/>
  <c r="T63" i="62"/>
  <c r="T62" i="62"/>
  <c r="T61" i="62"/>
  <c r="T60" i="62"/>
  <c r="T59" i="62"/>
  <c r="T53" i="62"/>
  <c r="T52" i="62"/>
  <c r="T51" i="62"/>
  <c r="T46" i="62"/>
  <c r="T43" i="62"/>
  <c r="T42" i="62"/>
  <c r="T41" i="62"/>
  <c r="T37" i="62"/>
  <c r="T34" i="62"/>
  <c r="T33" i="62"/>
  <c r="T29" i="62"/>
  <c r="T28" i="62"/>
  <c r="T27" i="62"/>
  <c r="T26" i="62"/>
  <c r="T22" i="62"/>
  <c r="T21" i="62"/>
  <c r="T16" i="62"/>
  <c r="T8" i="62"/>
  <c r="T4" i="62"/>
  <c r="T3" i="62" s="1"/>
  <c r="S133" i="62"/>
  <c r="S131" i="62"/>
  <c r="S128" i="62"/>
  <c r="S127" i="62"/>
  <c r="S126" i="62"/>
  <c r="S125" i="62"/>
  <c r="S124" i="62"/>
  <c r="S123" i="62"/>
  <c r="S122" i="62"/>
  <c r="S121" i="62"/>
  <c r="S120" i="62"/>
  <c r="S119" i="62"/>
  <c r="S118" i="62"/>
  <c r="S117" i="62"/>
  <c r="S116" i="62"/>
  <c r="S112" i="62"/>
  <c r="S111" i="62"/>
  <c r="S110" i="62"/>
  <c r="S109" i="62"/>
  <c r="S108" i="62"/>
  <c r="S103" i="62"/>
  <c r="S102" i="62"/>
  <c r="S101" i="62"/>
  <c r="S100" i="62"/>
  <c r="S99" i="62"/>
  <c r="S98" i="62"/>
  <c r="S97" i="62"/>
  <c r="S96" i="62"/>
  <c r="S95" i="62"/>
  <c r="S94" i="62"/>
  <c r="S93" i="62"/>
  <c r="S92" i="62"/>
  <c r="S91" i="62"/>
  <c r="S90" i="62"/>
  <c r="S89" i="62"/>
  <c r="S84" i="62"/>
  <c r="S83" i="62"/>
  <c r="S82" i="62"/>
  <c r="S81" i="62"/>
  <c r="S80" i="62"/>
  <c r="S79" i="62"/>
  <c r="S78" i="62"/>
  <c r="S77" i="62"/>
  <c r="S76" i="62"/>
  <c r="S75" i="62"/>
  <c r="S74" i="62"/>
  <c r="S73" i="62"/>
  <c r="S72" i="62"/>
  <c r="S69" i="62"/>
  <c r="S68" i="62"/>
  <c r="S67" i="62"/>
  <c r="S66" i="62"/>
  <c r="S65" i="62"/>
  <c r="S64" i="62"/>
  <c r="S63" i="62"/>
  <c r="S62" i="62"/>
  <c r="S61" i="62"/>
  <c r="S60" i="62"/>
  <c r="S59" i="62"/>
  <c r="S53" i="62"/>
  <c r="S52" i="62"/>
  <c r="S51" i="62"/>
  <c r="S46" i="62"/>
  <c r="S43" i="62"/>
  <c r="S42" i="62"/>
  <c r="S41" i="62"/>
  <c r="S37" i="62"/>
  <c r="S34" i="62"/>
  <c r="S33" i="62"/>
  <c r="S29" i="62"/>
  <c r="S28" i="62"/>
  <c r="S27" i="62"/>
  <c r="S26" i="62"/>
  <c r="S22" i="62"/>
  <c r="S3" i="62" s="1"/>
  <c r="S21" i="62"/>
  <c r="S16" i="62"/>
  <c r="S8" i="62"/>
  <c r="S4" i="62"/>
  <c r="R133" i="62"/>
  <c r="R131" i="62"/>
  <c r="R128" i="62"/>
  <c r="R127" i="62"/>
  <c r="R126" i="62"/>
  <c r="R125" i="62"/>
  <c r="R124" i="62"/>
  <c r="R123" i="62"/>
  <c r="R122" i="62"/>
  <c r="R121" i="62"/>
  <c r="R120" i="62"/>
  <c r="R119" i="62"/>
  <c r="R118" i="62"/>
  <c r="R117" i="62"/>
  <c r="R116" i="62"/>
  <c r="R112" i="62"/>
  <c r="R111" i="62"/>
  <c r="R110" i="62"/>
  <c r="R109" i="62"/>
  <c r="R108" i="62"/>
  <c r="R103" i="62"/>
  <c r="R102" i="62"/>
  <c r="R101" i="62"/>
  <c r="R100" i="62"/>
  <c r="R99" i="62"/>
  <c r="R98" i="62"/>
  <c r="R97" i="62"/>
  <c r="R96" i="62"/>
  <c r="R95" i="62"/>
  <c r="R94" i="62"/>
  <c r="R93" i="62"/>
  <c r="R92" i="62"/>
  <c r="R91" i="62"/>
  <c r="R90" i="62"/>
  <c r="R89" i="62"/>
  <c r="R84" i="62"/>
  <c r="R83" i="62"/>
  <c r="R82" i="62"/>
  <c r="R81" i="62"/>
  <c r="R80" i="62"/>
  <c r="R79" i="62"/>
  <c r="R78" i="62"/>
  <c r="R77" i="62"/>
  <c r="R76" i="62"/>
  <c r="R75" i="62"/>
  <c r="R74" i="62"/>
  <c r="R73" i="62"/>
  <c r="R72" i="62"/>
  <c r="R69" i="62"/>
  <c r="R68" i="62"/>
  <c r="R67" i="62"/>
  <c r="R66" i="62"/>
  <c r="R65" i="62"/>
  <c r="R64" i="62"/>
  <c r="R63" i="62"/>
  <c r="R62" i="62"/>
  <c r="R61" i="62"/>
  <c r="R60" i="62"/>
  <c r="R59" i="62"/>
  <c r="R53" i="62"/>
  <c r="R52" i="62"/>
  <c r="R51" i="62"/>
  <c r="R46" i="62"/>
  <c r="R43" i="62"/>
  <c r="R42" i="62"/>
  <c r="R41" i="62"/>
  <c r="R37" i="62"/>
  <c r="R34" i="62"/>
  <c r="R33" i="62"/>
  <c r="R29" i="62"/>
  <c r="R28" i="62"/>
  <c r="R27" i="62"/>
  <c r="R26" i="62"/>
  <c r="R22" i="62"/>
  <c r="R21" i="62"/>
  <c r="R16" i="62"/>
  <c r="R3" i="62" s="1"/>
  <c r="R8" i="62"/>
  <c r="R4" i="62"/>
  <c r="Q133" i="62"/>
  <c r="Q131" i="62"/>
  <c r="Q128" i="62"/>
  <c r="Q127" i="62"/>
  <c r="Q126" i="62"/>
  <c r="Q125" i="62"/>
  <c r="Q124" i="62"/>
  <c r="Q123" i="62"/>
  <c r="Q122" i="62"/>
  <c r="Q121" i="62"/>
  <c r="Q120" i="62"/>
  <c r="Q119" i="62"/>
  <c r="Q118" i="62"/>
  <c r="Q117" i="62"/>
  <c r="Q116" i="62"/>
  <c r="Q112" i="62"/>
  <c r="Q111" i="62"/>
  <c r="Q110" i="62"/>
  <c r="Q109" i="62"/>
  <c r="Q108" i="62"/>
  <c r="Q103" i="62"/>
  <c r="Q102" i="62"/>
  <c r="Q101" i="62"/>
  <c r="Q100" i="62"/>
  <c r="Q99" i="62"/>
  <c r="Q98" i="62"/>
  <c r="Q97" i="62"/>
  <c r="Q96" i="62"/>
  <c r="Q95" i="62"/>
  <c r="Q94" i="62"/>
  <c r="Q93" i="62"/>
  <c r="Q92" i="62"/>
  <c r="Q91" i="62"/>
  <c r="Q90" i="62"/>
  <c r="Q89" i="62"/>
  <c r="Q84" i="62"/>
  <c r="Q83" i="62"/>
  <c r="Q82" i="62"/>
  <c r="Q81" i="62"/>
  <c r="Q80" i="62"/>
  <c r="Q79" i="62"/>
  <c r="Q78" i="62"/>
  <c r="Q77" i="62"/>
  <c r="Q76" i="62"/>
  <c r="Q75" i="62"/>
  <c r="Q74" i="62"/>
  <c r="Q73" i="62"/>
  <c r="Q72" i="62"/>
  <c r="Q69" i="62"/>
  <c r="Q68" i="62"/>
  <c r="Q67" i="62"/>
  <c r="Q66" i="62"/>
  <c r="Q65" i="62"/>
  <c r="Q64" i="62"/>
  <c r="Q63" i="62"/>
  <c r="Q62" i="62"/>
  <c r="Q61" i="62"/>
  <c r="Q60" i="62"/>
  <c r="Q59" i="62"/>
  <c r="Q53" i="62"/>
  <c r="Q52" i="62"/>
  <c r="Q51" i="62"/>
  <c r="Q46" i="62"/>
  <c r="Q43" i="62"/>
  <c r="Q42" i="62"/>
  <c r="Q41" i="62"/>
  <c r="Q37" i="62"/>
  <c r="Q34" i="62"/>
  <c r="Q33" i="62"/>
  <c r="Q29" i="62"/>
  <c r="Q28" i="62"/>
  <c r="Q27" i="62"/>
  <c r="Q26" i="62"/>
  <c r="Q22" i="62"/>
  <c r="Q21" i="62"/>
  <c r="Q16" i="62"/>
  <c r="Q8" i="62"/>
  <c r="Q4" i="62"/>
  <c r="Q3" i="62" s="1"/>
  <c r="P133" i="62"/>
  <c r="P131" i="62"/>
  <c r="P128" i="62"/>
  <c r="P127" i="62"/>
  <c r="P126" i="62"/>
  <c r="P125" i="62"/>
  <c r="P124" i="62"/>
  <c r="P123" i="62"/>
  <c r="P122" i="62"/>
  <c r="P121" i="62"/>
  <c r="P120" i="62"/>
  <c r="P119" i="62"/>
  <c r="P118" i="62"/>
  <c r="P117" i="62"/>
  <c r="P116" i="62"/>
  <c r="P112" i="62"/>
  <c r="P111" i="62"/>
  <c r="P110" i="62"/>
  <c r="P109" i="62"/>
  <c r="P108" i="62"/>
  <c r="P103" i="62"/>
  <c r="P102" i="62"/>
  <c r="P101" i="62"/>
  <c r="P100" i="62"/>
  <c r="P99" i="62"/>
  <c r="P98" i="62"/>
  <c r="P97" i="62"/>
  <c r="P96" i="62"/>
  <c r="P95" i="62"/>
  <c r="P94" i="62"/>
  <c r="P93" i="62"/>
  <c r="P92" i="62"/>
  <c r="P91" i="62"/>
  <c r="P90" i="62"/>
  <c r="P89" i="62"/>
  <c r="P84" i="62"/>
  <c r="P83" i="62"/>
  <c r="P82" i="62"/>
  <c r="P81" i="62"/>
  <c r="P80" i="62"/>
  <c r="P79" i="62"/>
  <c r="P78" i="62"/>
  <c r="P77" i="62"/>
  <c r="P76" i="62"/>
  <c r="P75" i="62"/>
  <c r="P74" i="62"/>
  <c r="P73" i="62"/>
  <c r="P72" i="62"/>
  <c r="P69" i="62"/>
  <c r="P68" i="62"/>
  <c r="P67" i="62"/>
  <c r="P66" i="62"/>
  <c r="P65" i="62"/>
  <c r="P64" i="62"/>
  <c r="P63" i="62"/>
  <c r="P62" i="62"/>
  <c r="P61" i="62"/>
  <c r="P60" i="62"/>
  <c r="P59" i="62"/>
  <c r="P53" i="62"/>
  <c r="P52" i="62"/>
  <c r="P51" i="62"/>
  <c r="P46" i="62"/>
  <c r="P43" i="62"/>
  <c r="P42" i="62"/>
  <c r="P41" i="62"/>
  <c r="P37" i="62"/>
  <c r="P34" i="62"/>
  <c r="P33" i="62"/>
  <c r="P29" i="62"/>
  <c r="P28" i="62"/>
  <c r="P27" i="62"/>
  <c r="P26" i="62"/>
  <c r="P22" i="62"/>
  <c r="P21" i="62"/>
  <c r="P16" i="62"/>
  <c r="P8" i="62"/>
  <c r="P4" i="62"/>
  <c r="O133" i="62"/>
  <c r="O131" i="62"/>
  <c r="O128" i="62"/>
  <c r="O127" i="62"/>
  <c r="O126" i="62"/>
  <c r="O125" i="62"/>
  <c r="O124" i="62"/>
  <c r="O123" i="62"/>
  <c r="O122" i="62"/>
  <c r="O121" i="62"/>
  <c r="O120" i="62"/>
  <c r="O119" i="62"/>
  <c r="O118" i="62"/>
  <c r="O117" i="62"/>
  <c r="O116" i="62"/>
  <c r="O112" i="62"/>
  <c r="O111" i="62"/>
  <c r="O110" i="62"/>
  <c r="O109" i="62"/>
  <c r="O108" i="62"/>
  <c r="O103" i="62"/>
  <c r="O102" i="62"/>
  <c r="O101" i="62"/>
  <c r="O100" i="62"/>
  <c r="O99" i="62"/>
  <c r="O98" i="62"/>
  <c r="O97" i="62"/>
  <c r="O96" i="62"/>
  <c r="O95" i="62"/>
  <c r="O94" i="62"/>
  <c r="O93" i="62"/>
  <c r="O92" i="62"/>
  <c r="O91" i="62"/>
  <c r="O90" i="62"/>
  <c r="O89" i="62"/>
  <c r="O84" i="62"/>
  <c r="O83" i="62"/>
  <c r="O82" i="62"/>
  <c r="O81" i="62"/>
  <c r="O80" i="62"/>
  <c r="O79" i="62"/>
  <c r="O78" i="62"/>
  <c r="O77" i="62"/>
  <c r="O76" i="62"/>
  <c r="O75" i="62"/>
  <c r="O74" i="62"/>
  <c r="O73" i="62"/>
  <c r="O72" i="62"/>
  <c r="O69" i="62"/>
  <c r="O68" i="62"/>
  <c r="O67" i="62"/>
  <c r="O66" i="62"/>
  <c r="O65" i="62"/>
  <c r="O64" i="62"/>
  <c r="O63" i="62"/>
  <c r="O62" i="62"/>
  <c r="O61" i="62"/>
  <c r="O60" i="62"/>
  <c r="O59" i="62"/>
  <c r="O53" i="62"/>
  <c r="O52" i="62"/>
  <c r="O51" i="62"/>
  <c r="O46" i="62"/>
  <c r="O43" i="62"/>
  <c r="O42" i="62"/>
  <c r="O41" i="62"/>
  <c r="O37" i="62"/>
  <c r="O34" i="62"/>
  <c r="O33" i="62"/>
  <c r="O29" i="62"/>
  <c r="O28" i="62"/>
  <c r="O27" i="62"/>
  <c r="O26" i="62"/>
  <c r="O22" i="62"/>
  <c r="O3" i="62" s="1"/>
  <c r="O21" i="62"/>
  <c r="O16" i="62"/>
  <c r="O8" i="62"/>
  <c r="O4" i="62"/>
  <c r="N133" i="62"/>
  <c r="N131" i="62"/>
  <c r="N128" i="62"/>
  <c r="N127" i="62"/>
  <c r="N126" i="62"/>
  <c r="N125" i="62"/>
  <c r="N124" i="62"/>
  <c r="N123" i="62"/>
  <c r="N122" i="62"/>
  <c r="N121" i="62"/>
  <c r="N120" i="62"/>
  <c r="N119" i="62"/>
  <c r="N118" i="62"/>
  <c r="N117" i="62"/>
  <c r="N116" i="62"/>
  <c r="N112" i="62"/>
  <c r="N111" i="62"/>
  <c r="N110" i="62"/>
  <c r="N109" i="62"/>
  <c r="N108" i="62"/>
  <c r="N103" i="62"/>
  <c r="N102" i="62"/>
  <c r="N101" i="62"/>
  <c r="N100" i="62"/>
  <c r="N99" i="62"/>
  <c r="N98" i="62"/>
  <c r="N97" i="62"/>
  <c r="N96" i="62"/>
  <c r="N95" i="62"/>
  <c r="N94" i="62"/>
  <c r="N93" i="62"/>
  <c r="N92" i="62"/>
  <c r="N91" i="62"/>
  <c r="N90" i="62"/>
  <c r="N89" i="62"/>
  <c r="N84" i="62"/>
  <c r="N83" i="62"/>
  <c r="N82" i="62"/>
  <c r="N81" i="62"/>
  <c r="N80" i="62"/>
  <c r="N79" i="62"/>
  <c r="N78" i="62"/>
  <c r="N77" i="62"/>
  <c r="N76" i="62"/>
  <c r="N75" i="62"/>
  <c r="N74" i="62"/>
  <c r="N73" i="62"/>
  <c r="N72" i="62"/>
  <c r="N69" i="62"/>
  <c r="N68" i="62"/>
  <c r="N67" i="62"/>
  <c r="N66" i="62"/>
  <c r="N65" i="62"/>
  <c r="N64" i="62"/>
  <c r="N63" i="62"/>
  <c r="N62" i="62"/>
  <c r="N61" i="62"/>
  <c r="N60" i="62"/>
  <c r="N59" i="62"/>
  <c r="N53" i="62"/>
  <c r="N52" i="62"/>
  <c r="N51" i="62"/>
  <c r="N46" i="62"/>
  <c r="N43" i="62"/>
  <c r="N42" i="62"/>
  <c r="N41" i="62"/>
  <c r="N37" i="62"/>
  <c r="N34" i="62"/>
  <c r="N33" i="62"/>
  <c r="N29" i="62"/>
  <c r="N28" i="62"/>
  <c r="N27" i="62"/>
  <c r="N26" i="62"/>
  <c r="N22" i="62"/>
  <c r="N21" i="62"/>
  <c r="N16" i="62"/>
  <c r="N3" i="62" s="1"/>
  <c r="N8" i="62"/>
  <c r="N4" i="62"/>
  <c r="M133" i="62"/>
  <c r="M131" i="62"/>
  <c r="M128" i="62"/>
  <c r="M127" i="62"/>
  <c r="M126" i="62"/>
  <c r="M125" i="62"/>
  <c r="M124" i="62"/>
  <c r="M123" i="62"/>
  <c r="M122" i="62"/>
  <c r="M121" i="62"/>
  <c r="M120" i="62"/>
  <c r="M119" i="62"/>
  <c r="M118" i="62"/>
  <c r="M117" i="62"/>
  <c r="M116" i="62"/>
  <c r="M112" i="62"/>
  <c r="M111" i="62"/>
  <c r="M110" i="62"/>
  <c r="M109" i="62"/>
  <c r="M108" i="62"/>
  <c r="M103" i="62"/>
  <c r="M102" i="62"/>
  <c r="M101" i="62"/>
  <c r="M100" i="62"/>
  <c r="M99" i="62"/>
  <c r="M98" i="62"/>
  <c r="M97" i="62"/>
  <c r="M96" i="62"/>
  <c r="M95" i="62"/>
  <c r="M94" i="62"/>
  <c r="M93" i="62"/>
  <c r="M92" i="62"/>
  <c r="M91" i="62"/>
  <c r="M90" i="62"/>
  <c r="M89" i="62"/>
  <c r="M84" i="62"/>
  <c r="M83" i="62"/>
  <c r="M82" i="62"/>
  <c r="M81" i="62"/>
  <c r="M80" i="62"/>
  <c r="M79" i="62"/>
  <c r="M78" i="62"/>
  <c r="M77" i="62"/>
  <c r="M76" i="62"/>
  <c r="M75" i="62"/>
  <c r="M74" i="62"/>
  <c r="M73" i="62"/>
  <c r="M72" i="62"/>
  <c r="M69" i="62"/>
  <c r="M68" i="62"/>
  <c r="M67" i="62"/>
  <c r="M66" i="62"/>
  <c r="M65" i="62"/>
  <c r="M64" i="62"/>
  <c r="M63" i="62"/>
  <c r="M62" i="62"/>
  <c r="M61" i="62"/>
  <c r="M60" i="62"/>
  <c r="M59" i="62"/>
  <c r="M53" i="62"/>
  <c r="M52" i="62"/>
  <c r="M51" i="62"/>
  <c r="M46" i="62"/>
  <c r="M43" i="62"/>
  <c r="M42" i="62"/>
  <c r="M41" i="62"/>
  <c r="M37" i="62"/>
  <c r="M34" i="62"/>
  <c r="M33" i="62"/>
  <c r="M29" i="62"/>
  <c r="M28" i="62"/>
  <c r="M27" i="62"/>
  <c r="M26" i="62"/>
  <c r="M22" i="62"/>
  <c r="M21" i="62"/>
  <c r="M16" i="62"/>
  <c r="M8" i="62"/>
  <c r="M4" i="62"/>
  <c r="M3" i="62" s="1"/>
  <c r="L133" i="62"/>
  <c r="L131" i="62"/>
  <c r="L128" i="62"/>
  <c r="L127" i="62"/>
  <c r="L126" i="62"/>
  <c r="L125" i="62"/>
  <c r="L124" i="62"/>
  <c r="L123" i="62"/>
  <c r="L122" i="62"/>
  <c r="L121" i="62"/>
  <c r="L120" i="62"/>
  <c r="L119" i="62"/>
  <c r="L118" i="62"/>
  <c r="L117" i="62"/>
  <c r="L116" i="62"/>
  <c r="L112" i="62"/>
  <c r="L111" i="62"/>
  <c r="L110" i="62"/>
  <c r="L109" i="62"/>
  <c r="L108" i="62"/>
  <c r="L103" i="62"/>
  <c r="L102" i="62"/>
  <c r="L101" i="62"/>
  <c r="L100" i="62"/>
  <c r="L99" i="62"/>
  <c r="L98" i="62"/>
  <c r="L97" i="62"/>
  <c r="L96" i="62"/>
  <c r="L95" i="62"/>
  <c r="L94" i="62"/>
  <c r="L93" i="62"/>
  <c r="L92" i="62"/>
  <c r="L91" i="62"/>
  <c r="L90" i="62"/>
  <c r="L89" i="62"/>
  <c r="L84" i="62"/>
  <c r="L83" i="62"/>
  <c r="L82" i="62"/>
  <c r="L81" i="62"/>
  <c r="L80" i="62"/>
  <c r="L79" i="62"/>
  <c r="L78" i="62"/>
  <c r="L77" i="62"/>
  <c r="L76" i="62"/>
  <c r="L75" i="62"/>
  <c r="L74" i="62"/>
  <c r="L73" i="62"/>
  <c r="L72" i="62"/>
  <c r="L69" i="62"/>
  <c r="L68" i="62"/>
  <c r="L67" i="62"/>
  <c r="L66" i="62"/>
  <c r="L65" i="62"/>
  <c r="L64" i="62"/>
  <c r="L63" i="62"/>
  <c r="L62" i="62"/>
  <c r="L61" i="62"/>
  <c r="L60" i="62"/>
  <c r="L59" i="62"/>
  <c r="L53" i="62"/>
  <c r="L52" i="62"/>
  <c r="L51" i="62"/>
  <c r="L46" i="62"/>
  <c r="L43" i="62"/>
  <c r="L42" i="62"/>
  <c r="L41" i="62"/>
  <c r="L37" i="62"/>
  <c r="L34" i="62"/>
  <c r="L33" i="62"/>
  <c r="L29" i="62"/>
  <c r="L28" i="62"/>
  <c r="L27" i="62"/>
  <c r="L26" i="62"/>
  <c r="L22" i="62"/>
  <c r="L21" i="62"/>
  <c r="L16" i="62"/>
  <c r="L8" i="62"/>
  <c r="L4" i="62"/>
  <c r="L3" i="62" s="1"/>
  <c r="K133" i="62"/>
  <c r="K131" i="62"/>
  <c r="K128" i="62"/>
  <c r="K127" i="62"/>
  <c r="K126" i="62"/>
  <c r="K125" i="62"/>
  <c r="K124" i="62"/>
  <c r="K123" i="62"/>
  <c r="K122" i="62"/>
  <c r="K121" i="62"/>
  <c r="K120" i="62"/>
  <c r="K119" i="62"/>
  <c r="K118" i="62"/>
  <c r="K117" i="62"/>
  <c r="K116" i="62"/>
  <c r="K112" i="62"/>
  <c r="K111" i="62"/>
  <c r="K110" i="62"/>
  <c r="K109" i="62"/>
  <c r="K108" i="62"/>
  <c r="K103" i="62"/>
  <c r="K102" i="62"/>
  <c r="K101" i="62"/>
  <c r="K100" i="62"/>
  <c r="K99" i="62"/>
  <c r="K98" i="62"/>
  <c r="K97" i="62"/>
  <c r="K96" i="62"/>
  <c r="K95" i="62"/>
  <c r="K94" i="62"/>
  <c r="K93" i="62"/>
  <c r="K92" i="62"/>
  <c r="K91" i="62"/>
  <c r="K90" i="62"/>
  <c r="K89" i="62"/>
  <c r="K84" i="62"/>
  <c r="K83" i="62"/>
  <c r="K82" i="62"/>
  <c r="K81" i="62"/>
  <c r="K80" i="62"/>
  <c r="K79" i="62"/>
  <c r="K78" i="62"/>
  <c r="K77" i="62"/>
  <c r="K76" i="62"/>
  <c r="K75" i="62"/>
  <c r="K74" i="62"/>
  <c r="K73" i="62"/>
  <c r="K72" i="62"/>
  <c r="K69" i="62"/>
  <c r="K68" i="62"/>
  <c r="K67" i="62"/>
  <c r="K66" i="62"/>
  <c r="K65" i="62"/>
  <c r="K64" i="62"/>
  <c r="K63" i="62"/>
  <c r="K62" i="62"/>
  <c r="K61" i="62"/>
  <c r="K60" i="62"/>
  <c r="K59" i="62"/>
  <c r="K53" i="62"/>
  <c r="K52" i="62"/>
  <c r="K51" i="62"/>
  <c r="K46" i="62"/>
  <c r="K43" i="62"/>
  <c r="K42" i="62"/>
  <c r="K41" i="62"/>
  <c r="K37" i="62"/>
  <c r="K34" i="62"/>
  <c r="K33" i="62"/>
  <c r="K29" i="62"/>
  <c r="K28" i="62"/>
  <c r="K27" i="62"/>
  <c r="K26" i="62"/>
  <c r="K22" i="62"/>
  <c r="K21" i="62"/>
  <c r="K16" i="62"/>
  <c r="K8" i="62"/>
  <c r="K4" i="62"/>
  <c r="J133" i="62"/>
  <c r="J131" i="62"/>
  <c r="J128" i="62"/>
  <c r="J127" i="62"/>
  <c r="J126" i="62"/>
  <c r="J125" i="62"/>
  <c r="J124" i="62"/>
  <c r="J123" i="62"/>
  <c r="J122" i="62"/>
  <c r="J121" i="62"/>
  <c r="J120" i="62"/>
  <c r="J119" i="62"/>
  <c r="J118" i="62"/>
  <c r="J117" i="62"/>
  <c r="J116" i="62"/>
  <c r="J112" i="62"/>
  <c r="J111" i="62"/>
  <c r="J110" i="62"/>
  <c r="J109" i="62"/>
  <c r="J108" i="62"/>
  <c r="J103" i="62"/>
  <c r="J102" i="62"/>
  <c r="J101" i="62"/>
  <c r="J100" i="62"/>
  <c r="J99" i="62"/>
  <c r="J98" i="62"/>
  <c r="J97" i="62"/>
  <c r="J96" i="62"/>
  <c r="J95" i="62"/>
  <c r="J94" i="62"/>
  <c r="J93" i="62"/>
  <c r="J92" i="62"/>
  <c r="J91" i="62"/>
  <c r="J90" i="62"/>
  <c r="J89" i="62"/>
  <c r="J84" i="62"/>
  <c r="J83" i="62"/>
  <c r="J82" i="62"/>
  <c r="J81" i="62"/>
  <c r="J80" i="62"/>
  <c r="J79" i="62"/>
  <c r="J78" i="62"/>
  <c r="J77" i="62"/>
  <c r="J76" i="62"/>
  <c r="J75" i="62"/>
  <c r="J74" i="62"/>
  <c r="J73" i="62"/>
  <c r="J72" i="62"/>
  <c r="J69" i="62"/>
  <c r="J68" i="62"/>
  <c r="J67" i="62"/>
  <c r="J66" i="62"/>
  <c r="J65" i="62"/>
  <c r="J64" i="62"/>
  <c r="J63" i="62"/>
  <c r="J62" i="62"/>
  <c r="J61" i="62"/>
  <c r="J60" i="62"/>
  <c r="J59" i="62"/>
  <c r="J53" i="62"/>
  <c r="J52" i="62"/>
  <c r="J51" i="62"/>
  <c r="J46" i="62"/>
  <c r="J43" i="62"/>
  <c r="J42" i="62"/>
  <c r="J41" i="62"/>
  <c r="J37" i="62"/>
  <c r="J34" i="62"/>
  <c r="J33" i="62"/>
  <c r="J29" i="62"/>
  <c r="J28" i="62"/>
  <c r="J27" i="62"/>
  <c r="J26" i="62"/>
  <c r="J22" i="62"/>
  <c r="J21" i="62"/>
  <c r="J16" i="62"/>
  <c r="J3" i="62" s="1"/>
  <c r="J8" i="62"/>
  <c r="J4" i="62"/>
  <c r="I133" i="62"/>
  <c r="I131" i="62"/>
  <c r="I128" i="62"/>
  <c r="I127" i="62"/>
  <c r="I126" i="62"/>
  <c r="I125" i="62"/>
  <c r="I124" i="62"/>
  <c r="I123" i="62"/>
  <c r="I122" i="62"/>
  <c r="I121" i="62"/>
  <c r="I120" i="62"/>
  <c r="I119" i="62"/>
  <c r="I118" i="62"/>
  <c r="I117" i="62"/>
  <c r="I116" i="62"/>
  <c r="I112" i="62"/>
  <c r="I111" i="62"/>
  <c r="I110" i="62"/>
  <c r="I109" i="62"/>
  <c r="I108" i="62"/>
  <c r="I103" i="62"/>
  <c r="I102" i="62"/>
  <c r="I101" i="62"/>
  <c r="I100" i="62"/>
  <c r="I99" i="62"/>
  <c r="I98" i="62"/>
  <c r="I97" i="62"/>
  <c r="I96" i="62"/>
  <c r="I95" i="62"/>
  <c r="I94" i="62"/>
  <c r="I93" i="62"/>
  <c r="I92" i="62"/>
  <c r="I91" i="62"/>
  <c r="I90" i="62"/>
  <c r="I89" i="62"/>
  <c r="I84" i="62"/>
  <c r="I83" i="62"/>
  <c r="I82" i="62"/>
  <c r="I81" i="62"/>
  <c r="I80" i="62"/>
  <c r="I79" i="62"/>
  <c r="I78" i="62"/>
  <c r="I77" i="62"/>
  <c r="I76" i="62"/>
  <c r="I75" i="62"/>
  <c r="I74" i="62"/>
  <c r="I73" i="62"/>
  <c r="I72" i="62"/>
  <c r="I69" i="62"/>
  <c r="I68" i="62"/>
  <c r="I67" i="62"/>
  <c r="I66" i="62"/>
  <c r="I65" i="62"/>
  <c r="I64" i="62"/>
  <c r="I63" i="62"/>
  <c r="I62" i="62"/>
  <c r="I61" i="62"/>
  <c r="I60" i="62"/>
  <c r="I59" i="62"/>
  <c r="I53" i="62"/>
  <c r="I52" i="62"/>
  <c r="I51" i="62"/>
  <c r="I46" i="62"/>
  <c r="I43" i="62"/>
  <c r="I42" i="62"/>
  <c r="I41" i="62"/>
  <c r="I37" i="62"/>
  <c r="I34" i="62"/>
  <c r="I33" i="62"/>
  <c r="I29" i="62"/>
  <c r="I28" i="62"/>
  <c r="I27" i="62"/>
  <c r="I26" i="62"/>
  <c r="I22" i="62"/>
  <c r="I21" i="62"/>
  <c r="I16" i="62"/>
  <c r="I12" i="62"/>
  <c r="I10" i="62"/>
  <c r="I3" i="62" s="1"/>
  <c r="I7" i="62"/>
  <c r="I6" i="62"/>
  <c r="I5" i="62"/>
  <c r="H133" i="62"/>
  <c r="H131" i="62"/>
  <c r="H128" i="62"/>
  <c r="H127" i="62"/>
  <c r="H126" i="62"/>
  <c r="H125" i="62"/>
  <c r="H124" i="62"/>
  <c r="H123" i="62"/>
  <c r="H122" i="62"/>
  <c r="H121" i="62"/>
  <c r="H120" i="62"/>
  <c r="H119" i="62"/>
  <c r="H118" i="62"/>
  <c r="H117" i="62"/>
  <c r="H116" i="62"/>
  <c r="H112" i="62"/>
  <c r="H111" i="62"/>
  <c r="H110" i="62"/>
  <c r="H109" i="62"/>
  <c r="H108" i="62"/>
  <c r="H103" i="62"/>
  <c r="H102" i="62"/>
  <c r="H101" i="62"/>
  <c r="H100" i="62"/>
  <c r="H99" i="62"/>
  <c r="H98" i="62"/>
  <c r="H97" i="62"/>
  <c r="H96" i="62"/>
  <c r="H95" i="62"/>
  <c r="H94" i="62"/>
  <c r="H93" i="62"/>
  <c r="H92" i="62"/>
  <c r="H91" i="62"/>
  <c r="H90" i="62"/>
  <c r="H89" i="62"/>
  <c r="H88" i="62"/>
  <c r="H85" i="62"/>
  <c r="H83" i="62"/>
  <c r="H82" i="62"/>
  <c r="H81" i="62"/>
  <c r="H80" i="62"/>
  <c r="H79" i="62"/>
  <c r="H78" i="62"/>
  <c r="H77" i="62"/>
  <c r="H76" i="62"/>
  <c r="H75" i="62"/>
  <c r="H74" i="62"/>
  <c r="H73" i="62"/>
  <c r="H72" i="62"/>
  <c r="H69" i="62"/>
  <c r="H68" i="62"/>
  <c r="H67" i="62"/>
  <c r="H66" i="62"/>
  <c r="H65" i="62"/>
  <c r="H64" i="62"/>
  <c r="H63" i="62"/>
  <c r="H62" i="62"/>
  <c r="H61" i="62"/>
  <c r="H60" i="62"/>
  <c r="H59" i="62"/>
  <c r="H53" i="62"/>
  <c r="H52" i="62"/>
  <c r="H51" i="62"/>
  <c r="H46" i="62"/>
  <c r="H43" i="62"/>
  <c r="H42" i="62"/>
  <c r="H41" i="62"/>
  <c r="H37" i="62"/>
  <c r="H34" i="62"/>
  <c r="H33" i="62"/>
  <c r="H29" i="62"/>
  <c r="H28" i="62"/>
  <c r="H27" i="62"/>
  <c r="H26" i="62"/>
  <c r="H22" i="62"/>
  <c r="H21" i="62"/>
  <c r="H16" i="62"/>
  <c r="H3" i="62" s="1"/>
  <c r="H12" i="62"/>
  <c r="H10" i="62"/>
  <c r="H7" i="62"/>
  <c r="H6" i="62"/>
  <c r="H5" i="62"/>
  <c r="G133" i="62"/>
  <c r="G131" i="62"/>
  <c r="G128" i="62"/>
  <c r="G127" i="62"/>
  <c r="G126" i="62"/>
  <c r="G125" i="62"/>
  <c r="G124" i="62"/>
  <c r="G123" i="62"/>
  <c r="G122" i="62"/>
  <c r="G121" i="62"/>
  <c r="G120" i="62"/>
  <c r="G119" i="62"/>
  <c r="G118" i="62"/>
  <c r="G117" i="62"/>
  <c r="G116" i="62"/>
  <c r="G112" i="62"/>
  <c r="G111" i="62"/>
  <c r="G110" i="62"/>
  <c r="G109" i="62"/>
  <c r="G108" i="62"/>
  <c r="G103" i="62"/>
  <c r="G102" i="62"/>
  <c r="G101" i="62"/>
  <c r="G100" i="62"/>
  <c r="G99" i="62"/>
  <c r="G98" i="62"/>
  <c r="G97" i="62"/>
  <c r="G96" i="62"/>
  <c r="G95" i="62"/>
  <c r="G94" i="62"/>
  <c r="G93" i="62"/>
  <c r="G92" i="62"/>
  <c r="G91" i="62"/>
  <c r="G90" i="62"/>
  <c r="G89" i="62"/>
  <c r="G88" i="62"/>
  <c r="G85" i="62"/>
  <c r="G83" i="62"/>
  <c r="G82" i="62"/>
  <c r="G81" i="62"/>
  <c r="G80" i="62"/>
  <c r="G79" i="62"/>
  <c r="G78" i="62"/>
  <c r="G77" i="62"/>
  <c r="G76" i="62"/>
  <c r="G75" i="62"/>
  <c r="G74" i="62"/>
  <c r="G73" i="62"/>
  <c r="G72" i="62"/>
  <c r="G69" i="62"/>
  <c r="G68" i="62"/>
  <c r="G67" i="62"/>
  <c r="G66" i="62"/>
  <c r="G65" i="62"/>
  <c r="G64" i="62"/>
  <c r="G63" i="62"/>
  <c r="G62" i="62"/>
  <c r="G61" i="62"/>
  <c r="G60" i="62"/>
  <c r="G59" i="62"/>
  <c r="G53" i="62"/>
  <c r="G52" i="62"/>
  <c r="G51" i="62"/>
  <c r="G46" i="62"/>
  <c r="G43" i="62"/>
  <c r="G42" i="62"/>
  <c r="G41" i="62"/>
  <c r="G37" i="62"/>
  <c r="G34" i="62"/>
  <c r="G33" i="62"/>
  <c r="G29" i="62"/>
  <c r="G28" i="62"/>
  <c r="G27" i="62"/>
  <c r="G26" i="62"/>
  <c r="G22" i="62"/>
  <c r="G21" i="62"/>
  <c r="G16" i="62"/>
  <c r="G12" i="62"/>
  <c r="G10" i="62"/>
  <c r="G7" i="62"/>
  <c r="G6" i="62"/>
  <c r="G5" i="62"/>
  <c r="G3" i="62" s="1"/>
  <c r="F133" i="62"/>
  <c r="F131" i="62"/>
  <c r="F128" i="62"/>
  <c r="F127" i="62"/>
  <c r="F126" i="62"/>
  <c r="F125" i="62"/>
  <c r="F124" i="62"/>
  <c r="F123" i="62"/>
  <c r="F122" i="62"/>
  <c r="F121" i="62"/>
  <c r="F120" i="62"/>
  <c r="F119" i="62"/>
  <c r="F118" i="62"/>
  <c r="F117" i="62"/>
  <c r="F116" i="62"/>
  <c r="F112" i="62"/>
  <c r="F111" i="62"/>
  <c r="F110" i="62"/>
  <c r="F109" i="62"/>
  <c r="F108" i="62"/>
  <c r="F103" i="62"/>
  <c r="F102" i="62"/>
  <c r="F101" i="62"/>
  <c r="F100" i="62"/>
  <c r="F99" i="62"/>
  <c r="F98" i="62"/>
  <c r="F97" i="62"/>
  <c r="F96" i="62"/>
  <c r="F95" i="62"/>
  <c r="F94" i="62"/>
  <c r="F93" i="62"/>
  <c r="F92" i="62"/>
  <c r="F91" i="62"/>
  <c r="F90" i="62"/>
  <c r="F89" i="62"/>
  <c r="F88" i="62"/>
  <c r="F85" i="62"/>
  <c r="F83" i="62"/>
  <c r="F82" i="62"/>
  <c r="F81" i="62"/>
  <c r="F80" i="62"/>
  <c r="F79" i="62"/>
  <c r="F78" i="62"/>
  <c r="F77" i="62"/>
  <c r="F76" i="62"/>
  <c r="F75" i="62"/>
  <c r="F74" i="62"/>
  <c r="F73" i="62"/>
  <c r="F72" i="62"/>
  <c r="F69" i="62"/>
  <c r="F68" i="62"/>
  <c r="F67" i="62"/>
  <c r="F66" i="62"/>
  <c r="F65" i="62"/>
  <c r="F64" i="62"/>
  <c r="F63" i="62"/>
  <c r="F62" i="62"/>
  <c r="F61" i="62"/>
  <c r="F60" i="62"/>
  <c r="F59" i="62"/>
  <c r="F53" i="62"/>
  <c r="F52" i="62"/>
  <c r="F51" i="62"/>
  <c r="F46" i="62"/>
  <c r="F43" i="62"/>
  <c r="F42" i="62"/>
  <c r="F41" i="62"/>
  <c r="F37" i="62"/>
  <c r="F34" i="62"/>
  <c r="F33" i="62"/>
  <c r="F29" i="62"/>
  <c r="F28" i="62"/>
  <c r="F27" i="62"/>
  <c r="F26" i="62"/>
  <c r="F22" i="62"/>
  <c r="F21" i="62"/>
  <c r="F16" i="62"/>
  <c r="F12" i="62"/>
  <c r="F10" i="62"/>
  <c r="F7" i="62"/>
  <c r="F6" i="62"/>
  <c r="F3" i="62" s="1"/>
  <c r="F5" i="62"/>
  <c r="E133" i="62"/>
  <c r="E131" i="62"/>
  <c r="E128" i="62"/>
  <c r="E127" i="62"/>
  <c r="E126" i="62"/>
  <c r="E125" i="62"/>
  <c r="E124" i="62"/>
  <c r="E123" i="62"/>
  <c r="E122" i="62"/>
  <c r="E121" i="62"/>
  <c r="E120" i="62"/>
  <c r="E119" i="62"/>
  <c r="E118" i="62"/>
  <c r="E117" i="62"/>
  <c r="E116" i="62"/>
  <c r="E112" i="62"/>
  <c r="E111" i="62"/>
  <c r="E110" i="62"/>
  <c r="E109" i="62"/>
  <c r="E108" i="62"/>
  <c r="E103" i="62"/>
  <c r="E102" i="62"/>
  <c r="E101" i="62"/>
  <c r="E100" i="62"/>
  <c r="E99" i="62"/>
  <c r="E98" i="62"/>
  <c r="E97" i="62"/>
  <c r="E96" i="62"/>
  <c r="E95" i="62"/>
  <c r="E94" i="62"/>
  <c r="E93" i="62"/>
  <c r="E92" i="62"/>
  <c r="E91" i="62"/>
  <c r="E90" i="62"/>
  <c r="E89" i="62"/>
  <c r="E88" i="62"/>
  <c r="E85" i="62"/>
  <c r="E83" i="62"/>
  <c r="E82" i="62"/>
  <c r="E81" i="62"/>
  <c r="E80" i="62"/>
  <c r="E79" i="62"/>
  <c r="E78" i="62"/>
  <c r="E77" i="62"/>
  <c r="E76" i="62"/>
  <c r="E75" i="62"/>
  <c r="E74" i="62"/>
  <c r="E73" i="62"/>
  <c r="E72" i="62"/>
  <c r="E69" i="62"/>
  <c r="E68" i="62"/>
  <c r="E67" i="62"/>
  <c r="E66" i="62"/>
  <c r="E65" i="62"/>
  <c r="E64" i="62"/>
  <c r="E63" i="62"/>
  <c r="E62" i="62"/>
  <c r="E61" i="62"/>
  <c r="E60" i="62"/>
  <c r="E59" i="62"/>
  <c r="E53" i="62"/>
  <c r="E52" i="62"/>
  <c r="E51" i="62"/>
  <c r="E46" i="62"/>
  <c r="E43" i="62"/>
  <c r="E42" i="62"/>
  <c r="E41" i="62"/>
  <c r="E37" i="62"/>
  <c r="E34" i="62"/>
  <c r="E33" i="62"/>
  <c r="E29" i="62"/>
  <c r="E28" i="62"/>
  <c r="E27" i="62"/>
  <c r="E26" i="62"/>
  <c r="E22" i="62"/>
  <c r="E21" i="62"/>
  <c r="E16" i="62"/>
  <c r="E12" i="62"/>
  <c r="E10" i="62"/>
  <c r="E3" i="62" s="1"/>
  <c r="E7" i="62"/>
  <c r="E6" i="62"/>
  <c r="E5" i="62"/>
  <c r="D133" i="62"/>
  <c r="D131" i="62"/>
  <c r="D130" i="62"/>
  <c r="D129" i="62"/>
  <c r="D127" i="62"/>
  <c r="D126" i="62"/>
  <c r="D125" i="62"/>
  <c r="D124" i="62"/>
  <c r="D123" i="62"/>
  <c r="D122" i="62"/>
  <c r="D121" i="62"/>
  <c r="D120" i="62"/>
  <c r="D119" i="62"/>
  <c r="D118" i="62"/>
  <c r="D117" i="62"/>
  <c r="D116" i="62"/>
  <c r="D115" i="62"/>
  <c r="D114" i="62"/>
  <c r="D113" i="62"/>
  <c r="D111" i="62"/>
  <c r="D110" i="62"/>
  <c r="D109" i="62"/>
  <c r="D108" i="62"/>
  <c r="D107" i="62"/>
  <c r="D106" i="62"/>
  <c r="D105" i="62"/>
  <c r="D104" i="62"/>
  <c r="D102" i="62"/>
  <c r="D101" i="62"/>
  <c r="D100" i="62"/>
  <c r="D99" i="62"/>
  <c r="D98" i="62"/>
  <c r="D97" i="62"/>
  <c r="D96" i="62"/>
  <c r="D95" i="62"/>
  <c r="D94" i="62"/>
  <c r="D93" i="62"/>
  <c r="D92" i="62"/>
  <c r="D91" i="62"/>
  <c r="D90" i="62"/>
  <c r="D89" i="62"/>
  <c r="D88" i="62"/>
  <c r="D87" i="62"/>
  <c r="D86" i="62"/>
  <c r="D83" i="62"/>
  <c r="D82" i="62"/>
  <c r="D81" i="62"/>
  <c r="D80" i="62"/>
  <c r="D79" i="62"/>
  <c r="D78" i="62"/>
  <c r="D77" i="62"/>
  <c r="D76" i="62"/>
  <c r="D75" i="62"/>
  <c r="D74" i="62"/>
  <c r="D73" i="62"/>
  <c r="D72" i="62"/>
  <c r="D71" i="62"/>
  <c r="D70" i="62"/>
  <c r="D68" i="62"/>
  <c r="D67" i="62"/>
  <c r="D66" i="62"/>
  <c r="D65" i="62"/>
  <c r="D64" i="62"/>
  <c r="D63" i="62"/>
  <c r="D62" i="62"/>
  <c r="D61" i="62"/>
  <c r="D60" i="62"/>
  <c r="D59" i="62"/>
  <c r="D58" i="62"/>
  <c r="D57" i="62"/>
  <c r="D56" i="62"/>
  <c r="D55" i="62"/>
  <c r="D54" i="62"/>
  <c r="D52" i="62"/>
  <c r="D51" i="62"/>
  <c r="D50" i="62"/>
  <c r="D49" i="62"/>
  <c r="D48" i="62"/>
  <c r="D47" i="62"/>
  <c r="D45" i="62"/>
  <c r="D44" i="62"/>
  <c r="D42" i="62"/>
  <c r="D41" i="62"/>
  <c r="D40" i="62"/>
  <c r="D39" i="62"/>
  <c r="D38" i="62"/>
  <c r="D36" i="62"/>
  <c r="D35" i="62"/>
  <c r="D33" i="62"/>
  <c r="D32" i="62"/>
  <c r="D31" i="62"/>
  <c r="D30" i="62"/>
  <c r="D28" i="62"/>
  <c r="D27" i="62"/>
  <c r="D26" i="62"/>
  <c r="D25" i="62"/>
  <c r="D24" i="62"/>
  <c r="D23" i="62"/>
  <c r="D21" i="62"/>
  <c r="D20" i="62"/>
  <c r="D19" i="62"/>
  <c r="D18" i="62"/>
  <c r="D17" i="62"/>
  <c r="D15" i="62"/>
  <c r="D14" i="62"/>
  <c r="D13" i="62"/>
  <c r="D12" i="62"/>
  <c r="D11" i="62"/>
  <c r="D10" i="62"/>
  <c r="D3" i="62" s="1"/>
  <c r="D7" i="62"/>
  <c r="D6" i="62"/>
  <c r="D5" i="62"/>
  <c r="E89" i="55"/>
  <c r="E89" i="54"/>
  <c r="E89" i="53"/>
  <c r="E89" i="52"/>
  <c r="E89" i="51"/>
  <c r="E89" i="50"/>
  <c r="E89" i="49"/>
  <c r="E89" i="48"/>
  <c r="E89" i="47"/>
  <c r="E89" i="46"/>
  <c r="E89" i="45"/>
  <c r="E89" i="44"/>
  <c r="E89" i="43"/>
  <c r="E89" i="42"/>
  <c r="E87" i="41"/>
  <c r="E90" i="40"/>
  <c r="E91" i="39"/>
  <c r="E91" i="38"/>
  <c r="E91" i="37"/>
  <c r="E91" i="36"/>
  <c r="E121" i="35"/>
  <c r="K3" i="62"/>
  <c r="P3" i="62"/>
  <c r="C29" i="60"/>
  <c r="C26" i="59"/>
  <c r="R24" i="59"/>
  <c r="F89" i="44"/>
  <c r="D89" i="44"/>
  <c r="F89" i="43"/>
  <c r="D89" i="43"/>
  <c r="F89" i="42"/>
  <c r="D89" i="42"/>
  <c r="F89" i="55"/>
  <c r="D89" i="55"/>
  <c r="X133" i="56" s="1"/>
  <c r="F89" i="54"/>
  <c r="D89" i="54"/>
  <c r="F89" i="53"/>
  <c r="D89" i="53"/>
  <c r="D89" i="52"/>
  <c r="F89" i="52"/>
  <c r="U133" i="56"/>
  <c r="F89" i="51"/>
  <c r="D89" i="51"/>
  <c r="T133" i="56" s="1"/>
  <c r="F89" i="50"/>
  <c r="D89" i="50"/>
  <c r="F89" i="49"/>
  <c r="D89" i="49"/>
  <c r="F89" i="48"/>
  <c r="D89" i="48"/>
  <c r="F89" i="47"/>
  <c r="D89" i="47"/>
  <c r="F89" i="46"/>
  <c r="D89" i="46"/>
  <c r="O133" i="56" s="1"/>
  <c r="F89" i="45"/>
  <c r="D89" i="45"/>
  <c r="N133" i="56" s="1"/>
  <c r="F87" i="41"/>
  <c r="D87" i="41"/>
  <c r="F90" i="40"/>
  <c r="D90" i="40"/>
  <c r="F91" i="39"/>
  <c r="D91" i="39"/>
  <c r="F91" i="38"/>
  <c r="D91" i="38"/>
  <c r="G133" i="56" s="1"/>
  <c r="F91" i="37"/>
  <c r="D91" i="37"/>
  <c r="F91" i="36"/>
  <c r="D91" i="36"/>
  <c r="F121" i="35"/>
  <c r="D121" i="35"/>
  <c r="X131" i="56"/>
  <c r="X128" i="56"/>
  <c r="X127" i="56"/>
  <c r="X126" i="56"/>
  <c r="X125" i="56"/>
  <c r="X124" i="56"/>
  <c r="X123" i="56"/>
  <c r="X122" i="56"/>
  <c r="X121" i="56"/>
  <c r="X120" i="56"/>
  <c r="X119" i="56"/>
  <c r="X118" i="56"/>
  <c r="X117" i="56"/>
  <c r="X116" i="56"/>
  <c r="X112" i="56"/>
  <c r="X111" i="56"/>
  <c r="X110" i="56"/>
  <c r="X109" i="56"/>
  <c r="X108" i="56"/>
  <c r="X103" i="56"/>
  <c r="X102" i="56"/>
  <c r="X101" i="56"/>
  <c r="X100" i="56"/>
  <c r="X99" i="56"/>
  <c r="X98" i="56"/>
  <c r="X97" i="56"/>
  <c r="X96" i="56"/>
  <c r="X95" i="56"/>
  <c r="X94" i="56"/>
  <c r="X93" i="56"/>
  <c r="X92" i="56"/>
  <c r="X91" i="56"/>
  <c r="X90" i="56"/>
  <c r="X89" i="56"/>
  <c r="X84" i="56"/>
  <c r="X83" i="56"/>
  <c r="X82" i="56"/>
  <c r="X81" i="56"/>
  <c r="X80" i="56"/>
  <c r="X79" i="56"/>
  <c r="X78" i="56"/>
  <c r="X77" i="56"/>
  <c r="X76" i="56"/>
  <c r="X75" i="56"/>
  <c r="X74" i="56"/>
  <c r="X73" i="56"/>
  <c r="X72" i="56"/>
  <c r="X69" i="56"/>
  <c r="X68" i="56"/>
  <c r="X67" i="56"/>
  <c r="X66" i="56"/>
  <c r="X65" i="56"/>
  <c r="X64" i="56"/>
  <c r="X63" i="56"/>
  <c r="X62" i="56"/>
  <c r="X61" i="56"/>
  <c r="X60" i="56"/>
  <c r="X59" i="56"/>
  <c r="X53" i="56"/>
  <c r="X52" i="56"/>
  <c r="X51" i="56"/>
  <c r="X46" i="56"/>
  <c r="X43" i="56"/>
  <c r="X42" i="56"/>
  <c r="X41" i="56"/>
  <c r="X37" i="56"/>
  <c r="X34" i="56"/>
  <c r="X33" i="56"/>
  <c r="X29" i="56"/>
  <c r="X28" i="56"/>
  <c r="X27" i="56"/>
  <c r="X26" i="56"/>
  <c r="W133" i="56"/>
  <c r="W131" i="56"/>
  <c r="W128" i="56"/>
  <c r="W127" i="56"/>
  <c r="W126" i="56"/>
  <c r="W125" i="56"/>
  <c r="W124" i="56"/>
  <c r="W123" i="56"/>
  <c r="W122" i="56"/>
  <c r="W121" i="56"/>
  <c r="W120" i="56"/>
  <c r="W119" i="56"/>
  <c r="W118" i="56"/>
  <c r="W117" i="56"/>
  <c r="W116" i="56"/>
  <c r="W112" i="56"/>
  <c r="W111" i="56"/>
  <c r="W110" i="56"/>
  <c r="W109" i="56"/>
  <c r="W108" i="56"/>
  <c r="W103" i="56"/>
  <c r="W102" i="56"/>
  <c r="W101" i="56"/>
  <c r="W100" i="56"/>
  <c r="W99" i="56"/>
  <c r="W98" i="56"/>
  <c r="W97" i="56"/>
  <c r="W96" i="56"/>
  <c r="W95" i="56"/>
  <c r="W94" i="56"/>
  <c r="W93" i="56"/>
  <c r="W92" i="56"/>
  <c r="W91" i="56"/>
  <c r="W90" i="56"/>
  <c r="W89" i="56"/>
  <c r="W84" i="56"/>
  <c r="W83" i="56"/>
  <c r="W82" i="56"/>
  <c r="W81" i="56"/>
  <c r="W80" i="56"/>
  <c r="W79" i="56"/>
  <c r="W78" i="56"/>
  <c r="W77" i="56"/>
  <c r="W76" i="56"/>
  <c r="W75" i="56"/>
  <c r="W74" i="56"/>
  <c r="W73" i="56"/>
  <c r="W72" i="56"/>
  <c r="W69" i="56"/>
  <c r="W68" i="56"/>
  <c r="W67" i="56"/>
  <c r="W66" i="56"/>
  <c r="W65" i="56"/>
  <c r="W64" i="56"/>
  <c r="W63" i="56"/>
  <c r="W62" i="56"/>
  <c r="W61" i="56"/>
  <c r="W60" i="56"/>
  <c r="W59" i="56"/>
  <c r="W53" i="56"/>
  <c r="W52" i="56"/>
  <c r="W51" i="56"/>
  <c r="W46" i="56"/>
  <c r="W43" i="56"/>
  <c r="W42" i="56"/>
  <c r="W41" i="56"/>
  <c r="W37" i="56"/>
  <c r="W34" i="56"/>
  <c r="W33" i="56"/>
  <c r="W29" i="56"/>
  <c r="W28" i="56"/>
  <c r="W27" i="56"/>
  <c r="W26" i="56"/>
  <c r="V133" i="56"/>
  <c r="V131" i="56"/>
  <c r="V128" i="56"/>
  <c r="V127" i="56"/>
  <c r="V126" i="56"/>
  <c r="V125" i="56"/>
  <c r="V124" i="56"/>
  <c r="V123" i="56"/>
  <c r="V122" i="56"/>
  <c r="V121" i="56"/>
  <c r="V120" i="56"/>
  <c r="V119" i="56"/>
  <c r="V118" i="56"/>
  <c r="V117" i="56"/>
  <c r="V116" i="56"/>
  <c r="V112" i="56"/>
  <c r="V111" i="56"/>
  <c r="V110" i="56"/>
  <c r="V109" i="56"/>
  <c r="V108" i="56"/>
  <c r="V103" i="56"/>
  <c r="V102" i="56"/>
  <c r="V101" i="56"/>
  <c r="V100" i="56"/>
  <c r="V99" i="56"/>
  <c r="V98" i="56"/>
  <c r="V97" i="56"/>
  <c r="V96" i="56"/>
  <c r="V95" i="56"/>
  <c r="V94" i="56"/>
  <c r="V93" i="56"/>
  <c r="V92" i="56"/>
  <c r="V91" i="56"/>
  <c r="V90" i="56"/>
  <c r="V89" i="56"/>
  <c r="V84" i="56"/>
  <c r="V83" i="56"/>
  <c r="V82" i="56"/>
  <c r="V81" i="56"/>
  <c r="V80" i="56"/>
  <c r="V79" i="56"/>
  <c r="V78" i="56"/>
  <c r="V77" i="56"/>
  <c r="V76" i="56"/>
  <c r="V75" i="56"/>
  <c r="V74" i="56"/>
  <c r="V73" i="56"/>
  <c r="V72" i="56"/>
  <c r="V69" i="56"/>
  <c r="V68" i="56"/>
  <c r="V67" i="56"/>
  <c r="V66" i="56"/>
  <c r="V65" i="56"/>
  <c r="V64" i="56"/>
  <c r="V63" i="56"/>
  <c r="V62" i="56"/>
  <c r="V61" i="56"/>
  <c r="V60" i="56"/>
  <c r="V59" i="56"/>
  <c r="V53" i="56"/>
  <c r="V52" i="56"/>
  <c r="V51" i="56"/>
  <c r="V46" i="56"/>
  <c r="V43" i="56"/>
  <c r="V42" i="56"/>
  <c r="V41" i="56"/>
  <c r="V37" i="56"/>
  <c r="V34" i="56"/>
  <c r="V33" i="56"/>
  <c r="V29" i="56"/>
  <c r="V28" i="56"/>
  <c r="V27" i="56"/>
  <c r="V26" i="56"/>
  <c r="U131" i="56"/>
  <c r="U128" i="56"/>
  <c r="U127" i="56"/>
  <c r="U126" i="56"/>
  <c r="U125" i="56"/>
  <c r="U124" i="56"/>
  <c r="U123" i="56"/>
  <c r="U122" i="56"/>
  <c r="U121" i="56"/>
  <c r="U120" i="56"/>
  <c r="U119" i="56"/>
  <c r="U118" i="56"/>
  <c r="U117" i="56"/>
  <c r="U116" i="56"/>
  <c r="U112" i="56"/>
  <c r="U111" i="56"/>
  <c r="U110" i="56"/>
  <c r="U109" i="56"/>
  <c r="U108" i="56"/>
  <c r="U103" i="56"/>
  <c r="U102" i="56"/>
  <c r="U101" i="56"/>
  <c r="U100" i="56"/>
  <c r="U99" i="56"/>
  <c r="U98" i="56"/>
  <c r="U97" i="56"/>
  <c r="U96" i="56"/>
  <c r="U95" i="56"/>
  <c r="U94" i="56"/>
  <c r="U93" i="56"/>
  <c r="U92" i="56"/>
  <c r="U91" i="56"/>
  <c r="U90" i="56"/>
  <c r="U89" i="56"/>
  <c r="U84" i="56"/>
  <c r="U83" i="56"/>
  <c r="U82" i="56"/>
  <c r="U81" i="56"/>
  <c r="U80" i="56"/>
  <c r="U79" i="56"/>
  <c r="U78" i="56"/>
  <c r="U77" i="56"/>
  <c r="U76" i="56"/>
  <c r="U75" i="56"/>
  <c r="U74" i="56"/>
  <c r="U73" i="56"/>
  <c r="U72" i="56"/>
  <c r="U69" i="56"/>
  <c r="U68" i="56"/>
  <c r="U67" i="56"/>
  <c r="U66" i="56"/>
  <c r="U65" i="56"/>
  <c r="U64" i="56"/>
  <c r="U63" i="56"/>
  <c r="U62" i="56"/>
  <c r="U61" i="56"/>
  <c r="U60" i="56"/>
  <c r="U59" i="56"/>
  <c r="U53" i="56"/>
  <c r="U52" i="56"/>
  <c r="U51" i="56"/>
  <c r="U46" i="56"/>
  <c r="U43" i="56"/>
  <c r="U42" i="56"/>
  <c r="U41" i="56"/>
  <c r="U37" i="56"/>
  <c r="U34" i="56"/>
  <c r="U33" i="56"/>
  <c r="U29" i="56"/>
  <c r="U28" i="56"/>
  <c r="U27" i="56"/>
  <c r="U26" i="56"/>
  <c r="T131" i="56"/>
  <c r="T128" i="56"/>
  <c r="T127" i="56"/>
  <c r="T126" i="56"/>
  <c r="T125" i="56"/>
  <c r="T124" i="56"/>
  <c r="T123" i="56"/>
  <c r="T122" i="56"/>
  <c r="T121" i="56"/>
  <c r="T120" i="56"/>
  <c r="T119" i="56"/>
  <c r="T118" i="56"/>
  <c r="T117" i="56"/>
  <c r="T116" i="56"/>
  <c r="T112" i="56"/>
  <c r="T111" i="56"/>
  <c r="T110" i="56"/>
  <c r="T109" i="56"/>
  <c r="T108" i="56"/>
  <c r="T103" i="56"/>
  <c r="T102" i="56"/>
  <c r="T101" i="56"/>
  <c r="T100" i="56"/>
  <c r="T99" i="56"/>
  <c r="T98" i="56"/>
  <c r="T97" i="56"/>
  <c r="T96" i="56"/>
  <c r="T95" i="56"/>
  <c r="T94" i="56"/>
  <c r="T93" i="56"/>
  <c r="T92" i="56"/>
  <c r="T91" i="56"/>
  <c r="T90" i="56"/>
  <c r="T89" i="56"/>
  <c r="T84" i="56"/>
  <c r="T83" i="56"/>
  <c r="T82" i="56"/>
  <c r="T81" i="56"/>
  <c r="T80" i="56"/>
  <c r="T79" i="56"/>
  <c r="T78" i="56"/>
  <c r="T77" i="56"/>
  <c r="T76" i="56"/>
  <c r="T75" i="56"/>
  <c r="T74" i="56"/>
  <c r="T73" i="56"/>
  <c r="T72" i="56"/>
  <c r="T69" i="56"/>
  <c r="T68" i="56"/>
  <c r="T67" i="56"/>
  <c r="T66" i="56"/>
  <c r="T65" i="56"/>
  <c r="T64" i="56"/>
  <c r="T63" i="56"/>
  <c r="T62" i="56"/>
  <c r="T61" i="56"/>
  <c r="T60" i="56"/>
  <c r="T59" i="56"/>
  <c r="T53" i="56"/>
  <c r="T52" i="56"/>
  <c r="T51" i="56"/>
  <c r="T46" i="56"/>
  <c r="T43" i="56"/>
  <c r="T42" i="56"/>
  <c r="T41" i="56"/>
  <c r="T37" i="56"/>
  <c r="T34" i="56"/>
  <c r="T33" i="56"/>
  <c r="T29" i="56"/>
  <c r="T28" i="56"/>
  <c r="T27" i="56"/>
  <c r="T26" i="56"/>
  <c r="S133" i="56"/>
  <c r="S131" i="56"/>
  <c r="S128" i="56"/>
  <c r="S127" i="56"/>
  <c r="S126" i="56"/>
  <c r="S125" i="56"/>
  <c r="S124" i="56"/>
  <c r="S123" i="56"/>
  <c r="S122" i="56"/>
  <c r="S121" i="56"/>
  <c r="S120" i="56"/>
  <c r="S119" i="56"/>
  <c r="S118" i="56"/>
  <c r="S117" i="56"/>
  <c r="S116" i="56"/>
  <c r="S112" i="56"/>
  <c r="S111" i="56"/>
  <c r="S110" i="56"/>
  <c r="S109" i="56"/>
  <c r="S108" i="56"/>
  <c r="S103" i="56"/>
  <c r="S102" i="56"/>
  <c r="S101" i="56"/>
  <c r="S100" i="56"/>
  <c r="S99" i="56"/>
  <c r="S98" i="56"/>
  <c r="S97" i="56"/>
  <c r="S96" i="56"/>
  <c r="S95" i="56"/>
  <c r="S94" i="56"/>
  <c r="S93" i="56"/>
  <c r="S92" i="56"/>
  <c r="S91" i="56"/>
  <c r="S90" i="56"/>
  <c r="S89" i="56"/>
  <c r="S84" i="56"/>
  <c r="S83" i="56"/>
  <c r="S82" i="56"/>
  <c r="S81" i="56"/>
  <c r="S80" i="56"/>
  <c r="S79" i="56"/>
  <c r="S78" i="56"/>
  <c r="S77" i="56"/>
  <c r="S76" i="56"/>
  <c r="S75" i="56"/>
  <c r="S74" i="56"/>
  <c r="S73" i="56"/>
  <c r="S72" i="56"/>
  <c r="S69" i="56"/>
  <c r="S68" i="56"/>
  <c r="S67" i="56"/>
  <c r="S66" i="56"/>
  <c r="S65" i="56"/>
  <c r="S64" i="56"/>
  <c r="S63" i="56"/>
  <c r="S62" i="56"/>
  <c r="S61" i="56"/>
  <c r="S60" i="56"/>
  <c r="S59" i="56"/>
  <c r="S53" i="56"/>
  <c r="S52" i="56"/>
  <c r="S51" i="56"/>
  <c r="S46" i="56"/>
  <c r="S43" i="56"/>
  <c r="S42" i="56"/>
  <c r="S41" i="56"/>
  <c r="S37" i="56"/>
  <c r="S34" i="56"/>
  <c r="S33" i="56"/>
  <c r="S29" i="56"/>
  <c r="S28" i="56"/>
  <c r="S27" i="56"/>
  <c r="S26" i="56"/>
  <c r="R133" i="56"/>
  <c r="R131" i="56"/>
  <c r="R128" i="56"/>
  <c r="R127" i="56"/>
  <c r="R126" i="56"/>
  <c r="R125" i="56"/>
  <c r="R124" i="56"/>
  <c r="R123" i="56"/>
  <c r="R122" i="56"/>
  <c r="R121" i="56"/>
  <c r="R120" i="56"/>
  <c r="R119" i="56"/>
  <c r="R118" i="56"/>
  <c r="R117" i="56"/>
  <c r="R116" i="56"/>
  <c r="R112" i="56"/>
  <c r="R111" i="56"/>
  <c r="R110" i="56"/>
  <c r="R109" i="56"/>
  <c r="R108" i="56"/>
  <c r="R103" i="56"/>
  <c r="R102" i="56"/>
  <c r="R101" i="56"/>
  <c r="R100" i="56"/>
  <c r="R99" i="56"/>
  <c r="R98" i="56"/>
  <c r="R97" i="56"/>
  <c r="R96" i="56"/>
  <c r="R95" i="56"/>
  <c r="R94" i="56"/>
  <c r="R93" i="56"/>
  <c r="R92" i="56"/>
  <c r="R91" i="56"/>
  <c r="R90" i="56"/>
  <c r="R89" i="56"/>
  <c r="R84" i="56"/>
  <c r="R83" i="56"/>
  <c r="R82" i="56"/>
  <c r="R81" i="56"/>
  <c r="R80" i="56"/>
  <c r="R79" i="56"/>
  <c r="R78" i="56"/>
  <c r="R77" i="56"/>
  <c r="R76" i="56"/>
  <c r="R75" i="56"/>
  <c r="R74" i="56"/>
  <c r="R73" i="56"/>
  <c r="R72" i="56"/>
  <c r="R69" i="56"/>
  <c r="R68" i="56"/>
  <c r="R67" i="56"/>
  <c r="R66" i="56"/>
  <c r="R65" i="56"/>
  <c r="R64" i="56"/>
  <c r="R63" i="56"/>
  <c r="R62" i="56"/>
  <c r="R61" i="56"/>
  <c r="R60" i="56"/>
  <c r="R59" i="56"/>
  <c r="R53" i="56"/>
  <c r="R52" i="56"/>
  <c r="R51" i="56"/>
  <c r="R46" i="56"/>
  <c r="R43" i="56"/>
  <c r="R42" i="56"/>
  <c r="R41" i="56"/>
  <c r="R37" i="56"/>
  <c r="R34" i="56"/>
  <c r="R33" i="56"/>
  <c r="R29" i="56"/>
  <c r="R28" i="56"/>
  <c r="R27" i="56"/>
  <c r="R26" i="56"/>
  <c r="Q133" i="56"/>
  <c r="Q131" i="56"/>
  <c r="Q128" i="56"/>
  <c r="Q127" i="56"/>
  <c r="Q126" i="56"/>
  <c r="Q125" i="56"/>
  <c r="Q124" i="56"/>
  <c r="Q123" i="56"/>
  <c r="Q122" i="56"/>
  <c r="Q121" i="56"/>
  <c r="Q120" i="56"/>
  <c r="Q119" i="56"/>
  <c r="Q118" i="56"/>
  <c r="Q117" i="56"/>
  <c r="Q116" i="56"/>
  <c r="Q112" i="56"/>
  <c r="Q111" i="56"/>
  <c r="Q110" i="56"/>
  <c r="Q109" i="56"/>
  <c r="Q108" i="56"/>
  <c r="Q103" i="56"/>
  <c r="Q102" i="56"/>
  <c r="Q101" i="56"/>
  <c r="Q100" i="56"/>
  <c r="Q99" i="56"/>
  <c r="Q98" i="56"/>
  <c r="Q97" i="56"/>
  <c r="Q96" i="56"/>
  <c r="Q95" i="56"/>
  <c r="Q94" i="56"/>
  <c r="Q93" i="56"/>
  <c r="Q92" i="56"/>
  <c r="Q91" i="56"/>
  <c r="Q90" i="56"/>
  <c r="Q89" i="56"/>
  <c r="Q84" i="56"/>
  <c r="Q83" i="56"/>
  <c r="Q82" i="56"/>
  <c r="Q81" i="56"/>
  <c r="Q80" i="56"/>
  <c r="Q79" i="56"/>
  <c r="Q78" i="56"/>
  <c r="Q77" i="56"/>
  <c r="Q76" i="56"/>
  <c r="Q75" i="56"/>
  <c r="Q74" i="56"/>
  <c r="Q73" i="56"/>
  <c r="Q72" i="56"/>
  <c r="Q69" i="56"/>
  <c r="Q68" i="56"/>
  <c r="Q67" i="56"/>
  <c r="Q66" i="56"/>
  <c r="Q65" i="56"/>
  <c r="Q64" i="56"/>
  <c r="Q63" i="56"/>
  <c r="Q62" i="56"/>
  <c r="Q61" i="56"/>
  <c r="Q60" i="56"/>
  <c r="Q59" i="56"/>
  <c r="Q53" i="56"/>
  <c r="Q52" i="56"/>
  <c r="Q51" i="56"/>
  <c r="Q46" i="56"/>
  <c r="Q43" i="56"/>
  <c r="Q42" i="56"/>
  <c r="Q41" i="56"/>
  <c r="Q37" i="56"/>
  <c r="Q34" i="56"/>
  <c r="Q33" i="56"/>
  <c r="Q29" i="56"/>
  <c r="Q28" i="56"/>
  <c r="Q27" i="56"/>
  <c r="Q26" i="56"/>
  <c r="P133" i="56"/>
  <c r="P131" i="56"/>
  <c r="P128" i="56"/>
  <c r="P127" i="56"/>
  <c r="P126" i="56"/>
  <c r="P125" i="56"/>
  <c r="P124" i="56"/>
  <c r="P123" i="56"/>
  <c r="P122" i="56"/>
  <c r="P121" i="56"/>
  <c r="P120" i="56"/>
  <c r="P119" i="56"/>
  <c r="P118" i="56"/>
  <c r="P117" i="56"/>
  <c r="P116" i="56"/>
  <c r="P112" i="56"/>
  <c r="P111" i="56"/>
  <c r="P110" i="56"/>
  <c r="P109" i="56"/>
  <c r="P108" i="56"/>
  <c r="P103" i="56"/>
  <c r="P102" i="56"/>
  <c r="P101" i="56"/>
  <c r="P100" i="56"/>
  <c r="P99" i="56"/>
  <c r="P98" i="56"/>
  <c r="P97" i="56"/>
  <c r="P96" i="56"/>
  <c r="P95" i="56"/>
  <c r="P94" i="56"/>
  <c r="P93" i="56"/>
  <c r="P92" i="56"/>
  <c r="P91" i="56"/>
  <c r="P90" i="56"/>
  <c r="P89" i="56"/>
  <c r="P84" i="56"/>
  <c r="P83" i="56"/>
  <c r="P82" i="56"/>
  <c r="P81" i="56"/>
  <c r="P80" i="56"/>
  <c r="P79" i="56"/>
  <c r="P78" i="56"/>
  <c r="P77" i="56"/>
  <c r="P76" i="56"/>
  <c r="P75" i="56"/>
  <c r="P74" i="56"/>
  <c r="P73" i="56"/>
  <c r="P72" i="56"/>
  <c r="P69" i="56"/>
  <c r="P68" i="56"/>
  <c r="P67" i="56"/>
  <c r="P66" i="56"/>
  <c r="P65" i="56"/>
  <c r="P64" i="56"/>
  <c r="P63" i="56"/>
  <c r="P62" i="56"/>
  <c r="P61" i="56"/>
  <c r="P60" i="56"/>
  <c r="P59" i="56"/>
  <c r="P53" i="56"/>
  <c r="P52" i="56"/>
  <c r="P51" i="56"/>
  <c r="P46" i="56"/>
  <c r="P43" i="56"/>
  <c r="P42" i="56"/>
  <c r="P41" i="56"/>
  <c r="P37" i="56"/>
  <c r="P34" i="56"/>
  <c r="P33" i="56"/>
  <c r="P29" i="56"/>
  <c r="P28" i="56"/>
  <c r="P27" i="56"/>
  <c r="P26" i="56"/>
  <c r="O131" i="56"/>
  <c r="O128" i="56"/>
  <c r="O127" i="56"/>
  <c r="O126" i="56"/>
  <c r="O125" i="56"/>
  <c r="O124" i="56"/>
  <c r="O123" i="56"/>
  <c r="O122" i="56"/>
  <c r="O121" i="56"/>
  <c r="O120" i="56"/>
  <c r="O119" i="56"/>
  <c r="O118" i="56"/>
  <c r="O117" i="56"/>
  <c r="O116" i="56"/>
  <c r="O112" i="56"/>
  <c r="O111" i="56"/>
  <c r="O110" i="56"/>
  <c r="O109" i="56"/>
  <c r="O108" i="56"/>
  <c r="O103" i="56"/>
  <c r="O102" i="56"/>
  <c r="O101" i="56"/>
  <c r="O100" i="56"/>
  <c r="O99" i="56"/>
  <c r="O98" i="56"/>
  <c r="O97" i="56"/>
  <c r="O96" i="56"/>
  <c r="O95" i="56"/>
  <c r="O94" i="56"/>
  <c r="O93" i="56"/>
  <c r="O92" i="56"/>
  <c r="O91" i="56"/>
  <c r="O90" i="56"/>
  <c r="O89" i="56"/>
  <c r="O84" i="56"/>
  <c r="O83" i="56"/>
  <c r="O82" i="56"/>
  <c r="O81" i="56"/>
  <c r="O80" i="56"/>
  <c r="O79" i="56"/>
  <c r="O78" i="56"/>
  <c r="O77" i="56"/>
  <c r="O76" i="56"/>
  <c r="O75" i="56"/>
  <c r="O74" i="56"/>
  <c r="O73" i="56"/>
  <c r="O72" i="56"/>
  <c r="O69" i="56"/>
  <c r="O68" i="56"/>
  <c r="O67" i="56"/>
  <c r="O66" i="56"/>
  <c r="O65" i="56"/>
  <c r="O64" i="56"/>
  <c r="O63" i="56"/>
  <c r="O62" i="56"/>
  <c r="O61" i="56"/>
  <c r="O60" i="56"/>
  <c r="O59" i="56"/>
  <c r="O53" i="56"/>
  <c r="O52" i="56"/>
  <c r="O51" i="56"/>
  <c r="O46" i="56"/>
  <c r="O43" i="56"/>
  <c r="O42" i="56"/>
  <c r="O41" i="56"/>
  <c r="O37" i="56"/>
  <c r="O34" i="56"/>
  <c r="O33" i="56"/>
  <c r="O29" i="56"/>
  <c r="O28" i="56"/>
  <c r="O27" i="56"/>
  <c r="O26" i="56"/>
  <c r="N131" i="56"/>
  <c r="N128" i="56"/>
  <c r="N127" i="56"/>
  <c r="N126" i="56"/>
  <c r="N125" i="56"/>
  <c r="N124" i="56"/>
  <c r="N123" i="56"/>
  <c r="N122" i="56"/>
  <c r="N121" i="56"/>
  <c r="N120" i="56"/>
  <c r="N119" i="56"/>
  <c r="N118" i="56"/>
  <c r="N117" i="56"/>
  <c r="N116" i="56"/>
  <c r="N112" i="56"/>
  <c r="N111" i="56"/>
  <c r="N110" i="56"/>
  <c r="N109" i="56"/>
  <c r="N108" i="56"/>
  <c r="N103" i="56"/>
  <c r="N102" i="56"/>
  <c r="N101" i="56"/>
  <c r="N100" i="56"/>
  <c r="N99" i="56"/>
  <c r="N98" i="56"/>
  <c r="N97" i="56"/>
  <c r="N96" i="56"/>
  <c r="N95" i="56"/>
  <c r="N94" i="56"/>
  <c r="N93" i="56"/>
  <c r="N92" i="56"/>
  <c r="N91" i="56"/>
  <c r="N90" i="56"/>
  <c r="N89" i="56"/>
  <c r="N84" i="56"/>
  <c r="N83" i="56"/>
  <c r="N82" i="56"/>
  <c r="N81" i="56"/>
  <c r="N80" i="56"/>
  <c r="N79" i="56"/>
  <c r="N78" i="56"/>
  <c r="N77" i="56"/>
  <c r="N76" i="56"/>
  <c r="N75" i="56"/>
  <c r="N74" i="56"/>
  <c r="N73" i="56"/>
  <c r="N72" i="56"/>
  <c r="N69" i="56"/>
  <c r="N68" i="56"/>
  <c r="N67" i="56"/>
  <c r="N66" i="56"/>
  <c r="N65" i="56"/>
  <c r="N64" i="56"/>
  <c r="N63" i="56"/>
  <c r="N62" i="56"/>
  <c r="N61" i="56"/>
  <c r="N60" i="56"/>
  <c r="N59" i="56"/>
  <c r="N53" i="56"/>
  <c r="N52" i="56"/>
  <c r="N51" i="56"/>
  <c r="N46" i="56"/>
  <c r="N43" i="56"/>
  <c r="N42" i="56"/>
  <c r="N41" i="56"/>
  <c r="N37" i="56"/>
  <c r="N34" i="56"/>
  <c r="N33" i="56"/>
  <c r="N29" i="56"/>
  <c r="N28" i="56"/>
  <c r="N27" i="56"/>
  <c r="N26" i="56"/>
  <c r="M133" i="56"/>
  <c r="M131" i="56"/>
  <c r="M128" i="56"/>
  <c r="M127" i="56"/>
  <c r="M126" i="56"/>
  <c r="M125" i="56"/>
  <c r="M124" i="56"/>
  <c r="M123" i="56"/>
  <c r="M122" i="56"/>
  <c r="M121" i="56"/>
  <c r="M120" i="56"/>
  <c r="M119" i="56"/>
  <c r="M118" i="56"/>
  <c r="M117" i="56"/>
  <c r="M116" i="56"/>
  <c r="M112" i="56"/>
  <c r="M111" i="56"/>
  <c r="M110" i="56"/>
  <c r="M109" i="56"/>
  <c r="M108" i="56"/>
  <c r="M103" i="56"/>
  <c r="M102" i="56"/>
  <c r="M101" i="56"/>
  <c r="M100" i="56"/>
  <c r="M99" i="56"/>
  <c r="M98" i="56"/>
  <c r="M97" i="56"/>
  <c r="M96" i="56"/>
  <c r="M95" i="56"/>
  <c r="M94" i="56"/>
  <c r="M93" i="56"/>
  <c r="M92" i="56"/>
  <c r="M91" i="56"/>
  <c r="M90" i="56"/>
  <c r="M89" i="56"/>
  <c r="M84" i="56"/>
  <c r="M83" i="56"/>
  <c r="M82" i="56"/>
  <c r="M81" i="56"/>
  <c r="M80" i="56"/>
  <c r="M79" i="56"/>
  <c r="M78" i="56"/>
  <c r="M77" i="56"/>
  <c r="M76" i="56"/>
  <c r="M75" i="56"/>
  <c r="M74" i="56"/>
  <c r="M73" i="56"/>
  <c r="M72" i="56"/>
  <c r="M69" i="56"/>
  <c r="M68" i="56"/>
  <c r="M67" i="56"/>
  <c r="M66" i="56"/>
  <c r="M65" i="56"/>
  <c r="M64" i="56"/>
  <c r="M63" i="56"/>
  <c r="M62" i="56"/>
  <c r="M61" i="56"/>
  <c r="M60" i="56"/>
  <c r="M59" i="56"/>
  <c r="M53" i="56"/>
  <c r="M52" i="56"/>
  <c r="M51" i="56"/>
  <c r="M46" i="56"/>
  <c r="M43" i="56"/>
  <c r="M42" i="56"/>
  <c r="M41" i="56"/>
  <c r="M37" i="56"/>
  <c r="M34" i="56"/>
  <c r="M33" i="56"/>
  <c r="M29" i="56"/>
  <c r="M28" i="56"/>
  <c r="M27" i="56"/>
  <c r="M26" i="56"/>
  <c r="L133" i="56"/>
  <c r="L131" i="56"/>
  <c r="L128" i="56"/>
  <c r="L127" i="56"/>
  <c r="L126" i="56"/>
  <c r="L125" i="56"/>
  <c r="L124" i="56"/>
  <c r="L123" i="56"/>
  <c r="L122" i="56"/>
  <c r="L121" i="56"/>
  <c r="L120" i="56"/>
  <c r="L119" i="56"/>
  <c r="L118" i="56"/>
  <c r="L117" i="56"/>
  <c r="L116" i="56"/>
  <c r="L112" i="56"/>
  <c r="L111" i="56"/>
  <c r="L110" i="56"/>
  <c r="L109" i="56"/>
  <c r="L108" i="56"/>
  <c r="L103" i="56"/>
  <c r="L102" i="56"/>
  <c r="L101" i="56"/>
  <c r="L100" i="56"/>
  <c r="L99" i="56"/>
  <c r="L98" i="56"/>
  <c r="L97" i="56"/>
  <c r="L96" i="56"/>
  <c r="L95" i="56"/>
  <c r="L94" i="56"/>
  <c r="L93" i="56"/>
  <c r="L92" i="56"/>
  <c r="L91" i="56"/>
  <c r="L90" i="56"/>
  <c r="L89" i="56"/>
  <c r="L84" i="56"/>
  <c r="L83" i="56"/>
  <c r="L82" i="56"/>
  <c r="L81" i="56"/>
  <c r="L80" i="56"/>
  <c r="L79" i="56"/>
  <c r="L78" i="56"/>
  <c r="L77" i="56"/>
  <c r="L76" i="56"/>
  <c r="L75" i="56"/>
  <c r="L74" i="56"/>
  <c r="L73" i="56"/>
  <c r="L72" i="56"/>
  <c r="L69" i="56"/>
  <c r="L68" i="56"/>
  <c r="L67" i="56"/>
  <c r="L66" i="56"/>
  <c r="L65" i="56"/>
  <c r="L64" i="56"/>
  <c r="L63" i="56"/>
  <c r="L62" i="56"/>
  <c r="L61" i="56"/>
  <c r="L60" i="56"/>
  <c r="L59" i="56"/>
  <c r="L53" i="56"/>
  <c r="L52" i="56"/>
  <c r="L51" i="56"/>
  <c r="L46" i="56"/>
  <c r="L43" i="56"/>
  <c r="L42" i="56"/>
  <c r="L41" i="56"/>
  <c r="L37" i="56"/>
  <c r="L34" i="56"/>
  <c r="L33" i="56"/>
  <c r="L29" i="56"/>
  <c r="L28" i="56"/>
  <c r="L27" i="56"/>
  <c r="L26" i="56"/>
  <c r="K133" i="56"/>
  <c r="K131" i="56"/>
  <c r="K128" i="56"/>
  <c r="K127" i="56"/>
  <c r="K126" i="56"/>
  <c r="K125" i="56"/>
  <c r="K124" i="56"/>
  <c r="K123" i="56"/>
  <c r="K122" i="56"/>
  <c r="K121" i="56"/>
  <c r="K120" i="56"/>
  <c r="K119" i="56"/>
  <c r="K118" i="56"/>
  <c r="K117" i="56"/>
  <c r="K116" i="56"/>
  <c r="K112" i="56"/>
  <c r="K111" i="56"/>
  <c r="K110" i="56"/>
  <c r="K109" i="56"/>
  <c r="K108" i="56"/>
  <c r="K103" i="56"/>
  <c r="K102" i="56"/>
  <c r="K101" i="56"/>
  <c r="K100" i="56"/>
  <c r="K99" i="56"/>
  <c r="K98" i="56"/>
  <c r="K97" i="56"/>
  <c r="K96" i="56"/>
  <c r="K95" i="56"/>
  <c r="K94" i="56"/>
  <c r="K93" i="56"/>
  <c r="K92" i="56"/>
  <c r="K91" i="56"/>
  <c r="K90" i="56"/>
  <c r="K89" i="56"/>
  <c r="K84" i="56"/>
  <c r="K83" i="56"/>
  <c r="K82" i="56"/>
  <c r="K81" i="56"/>
  <c r="K80" i="56"/>
  <c r="K79" i="56"/>
  <c r="K78" i="56"/>
  <c r="K77" i="56"/>
  <c r="K76" i="56"/>
  <c r="K75" i="56"/>
  <c r="K74" i="56"/>
  <c r="K73" i="56"/>
  <c r="K72" i="56"/>
  <c r="K69" i="56"/>
  <c r="K68" i="56"/>
  <c r="K67" i="56"/>
  <c r="K66" i="56"/>
  <c r="K65" i="56"/>
  <c r="K64" i="56"/>
  <c r="K63" i="56"/>
  <c r="K62" i="56"/>
  <c r="K61" i="56"/>
  <c r="K60" i="56"/>
  <c r="K59" i="56"/>
  <c r="K53" i="56"/>
  <c r="K52" i="56"/>
  <c r="K51" i="56"/>
  <c r="K46" i="56"/>
  <c r="K43" i="56"/>
  <c r="K42" i="56"/>
  <c r="K41" i="56"/>
  <c r="K37" i="56"/>
  <c r="K34" i="56"/>
  <c r="K33" i="56"/>
  <c r="K29" i="56"/>
  <c r="K28" i="56"/>
  <c r="K27" i="56"/>
  <c r="K26" i="56"/>
  <c r="J133" i="56"/>
  <c r="J131" i="56"/>
  <c r="J128" i="56"/>
  <c r="J127" i="56"/>
  <c r="J126" i="56"/>
  <c r="J125" i="56"/>
  <c r="J124" i="56"/>
  <c r="J123" i="56"/>
  <c r="J122" i="56"/>
  <c r="J121" i="56"/>
  <c r="J120" i="56"/>
  <c r="J119" i="56"/>
  <c r="J118" i="56"/>
  <c r="J117" i="56"/>
  <c r="J116" i="56"/>
  <c r="J112" i="56"/>
  <c r="J111" i="56"/>
  <c r="J110" i="56"/>
  <c r="J109" i="56"/>
  <c r="J108" i="56"/>
  <c r="J103" i="56"/>
  <c r="J102" i="56"/>
  <c r="J101" i="56"/>
  <c r="J100" i="56"/>
  <c r="J99" i="56"/>
  <c r="J98" i="56"/>
  <c r="J97" i="56"/>
  <c r="J96" i="56"/>
  <c r="J95" i="56"/>
  <c r="J94" i="56"/>
  <c r="J93" i="56"/>
  <c r="J92" i="56"/>
  <c r="J91" i="56"/>
  <c r="J90" i="56"/>
  <c r="J89" i="56"/>
  <c r="J84" i="56"/>
  <c r="J83" i="56"/>
  <c r="J82" i="56"/>
  <c r="J81" i="56"/>
  <c r="J80" i="56"/>
  <c r="J79" i="56"/>
  <c r="J78" i="56"/>
  <c r="J77" i="56"/>
  <c r="J76" i="56"/>
  <c r="J75" i="56"/>
  <c r="J74" i="56"/>
  <c r="J73" i="56"/>
  <c r="J72" i="56"/>
  <c r="J69" i="56"/>
  <c r="J68" i="56"/>
  <c r="J67" i="56"/>
  <c r="J66" i="56"/>
  <c r="J65" i="56"/>
  <c r="J64" i="56"/>
  <c r="J63" i="56"/>
  <c r="J62" i="56"/>
  <c r="J61" i="56"/>
  <c r="J60" i="56"/>
  <c r="J59" i="56"/>
  <c r="J53" i="56"/>
  <c r="J52" i="56"/>
  <c r="J51" i="56"/>
  <c r="J46" i="56"/>
  <c r="J43" i="56"/>
  <c r="J42" i="56"/>
  <c r="J41" i="56"/>
  <c r="J37" i="56"/>
  <c r="J34" i="56"/>
  <c r="J33" i="56"/>
  <c r="J29" i="56"/>
  <c r="J28" i="56"/>
  <c r="J27" i="56"/>
  <c r="J26" i="56"/>
  <c r="I131" i="56"/>
  <c r="I128" i="56"/>
  <c r="I127" i="56"/>
  <c r="I126" i="56"/>
  <c r="I125" i="56"/>
  <c r="I124" i="56"/>
  <c r="I123" i="56"/>
  <c r="I122" i="56"/>
  <c r="I121" i="56"/>
  <c r="I120" i="56"/>
  <c r="I119" i="56"/>
  <c r="I118" i="56"/>
  <c r="I117" i="56"/>
  <c r="I116" i="56"/>
  <c r="I112" i="56"/>
  <c r="I111" i="56"/>
  <c r="I110" i="56"/>
  <c r="I109" i="56"/>
  <c r="I108" i="56"/>
  <c r="I103" i="56"/>
  <c r="I102" i="56"/>
  <c r="I101" i="56"/>
  <c r="I100" i="56"/>
  <c r="I99" i="56"/>
  <c r="I98" i="56"/>
  <c r="I97" i="56"/>
  <c r="I96" i="56"/>
  <c r="I95" i="56"/>
  <c r="I94" i="56"/>
  <c r="I93" i="56"/>
  <c r="I92" i="56"/>
  <c r="I91" i="56"/>
  <c r="I90" i="56"/>
  <c r="I89" i="56"/>
  <c r="I84" i="56"/>
  <c r="I83" i="56"/>
  <c r="I82" i="56"/>
  <c r="I81" i="56"/>
  <c r="I80" i="56"/>
  <c r="I79" i="56"/>
  <c r="I78" i="56"/>
  <c r="I77" i="56"/>
  <c r="I76" i="56"/>
  <c r="I75" i="56"/>
  <c r="I74" i="56"/>
  <c r="I73" i="56"/>
  <c r="I72" i="56"/>
  <c r="I69" i="56"/>
  <c r="I68" i="56"/>
  <c r="I67" i="56"/>
  <c r="I66" i="56"/>
  <c r="I65" i="56"/>
  <c r="I64" i="56"/>
  <c r="I63" i="56"/>
  <c r="I62" i="56"/>
  <c r="I61" i="56"/>
  <c r="I60" i="56"/>
  <c r="I59" i="56"/>
  <c r="I53" i="56"/>
  <c r="I52" i="56"/>
  <c r="I51" i="56"/>
  <c r="I46" i="56"/>
  <c r="I43" i="56"/>
  <c r="I42" i="56"/>
  <c r="I41" i="56"/>
  <c r="I37" i="56"/>
  <c r="I34" i="56"/>
  <c r="I33" i="56"/>
  <c r="I29" i="56"/>
  <c r="I28" i="56"/>
  <c r="I27" i="56"/>
  <c r="I26" i="56"/>
  <c r="I22" i="56"/>
  <c r="I21" i="56"/>
  <c r="I16" i="56"/>
  <c r="I12" i="56"/>
  <c r="I10" i="56"/>
  <c r="I7" i="56"/>
  <c r="I6" i="56"/>
  <c r="I5" i="56"/>
  <c r="I3" i="56" s="1"/>
  <c r="H133" i="56"/>
  <c r="H131" i="56"/>
  <c r="H128" i="56"/>
  <c r="H127" i="56"/>
  <c r="H126" i="56"/>
  <c r="H125" i="56"/>
  <c r="H124" i="56"/>
  <c r="H123" i="56"/>
  <c r="H122" i="56"/>
  <c r="H121" i="56"/>
  <c r="H120" i="56"/>
  <c r="H119" i="56"/>
  <c r="H118" i="56"/>
  <c r="H117" i="56"/>
  <c r="H116" i="56"/>
  <c r="H112" i="56"/>
  <c r="H111" i="56"/>
  <c r="H110" i="56"/>
  <c r="H109" i="56"/>
  <c r="H108" i="56"/>
  <c r="H103" i="56"/>
  <c r="H102" i="56"/>
  <c r="H101" i="56"/>
  <c r="H100" i="56"/>
  <c r="H99" i="56"/>
  <c r="H98" i="56"/>
  <c r="H97" i="56"/>
  <c r="H96" i="56"/>
  <c r="H95" i="56"/>
  <c r="H94" i="56"/>
  <c r="H93" i="56"/>
  <c r="H92" i="56"/>
  <c r="H91" i="56"/>
  <c r="H90" i="56"/>
  <c r="H89" i="56"/>
  <c r="H88" i="56"/>
  <c r="H85" i="56"/>
  <c r="H83" i="56"/>
  <c r="H82" i="56"/>
  <c r="H81" i="56"/>
  <c r="H80" i="56"/>
  <c r="H79" i="56"/>
  <c r="H78" i="56"/>
  <c r="H77" i="56"/>
  <c r="H76" i="56"/>
  <c r="H75" i="56"/>
  <c r="H74" i="56"/>
  <c r="H73" i="56"/>
  <c r="H72" i="56"/>
  <c r="H69" i="56"/>
  <c r="H68" i="56"/>
  <c r="H67" i="56"/>
  <c r="H66" i="56"/>
  <c r="H65" i="56"/>
  <c r="H64" i="56"/>
  <c r="H63" i="56"/>
  <c r="H62" i="56"/>
  <c r="H61" i="56"/>
  <c r="H60" i="56"/>
  <c r="H59" i="56"/>
  <c r="H53" i="56"/>
  <c r="H52" i="56"/>
  <c r="H51" i="56"/>
  <c r="H46" i="56"/>
  <c r="H43" i="56"/>
  <c r="H42" i="56"/>
  <c r="H41" i="56"/>
  <c r="H37" i="56"/>
  <c r="H34" i="56"/>
  <c r="H33" i="56"/>
  <c r="H29" i="56"/>
  <c r="H28" i="56"/>
  <c r="H27" i="56"/>
  <c r="H26" i="56"/>
  <c r="H22" i="56"/>
  <c r="H21" i="56"/>
  <c r="H16" i="56"/>
  <c r="H12" i="56"/>
  <c r="H10" i="56"/>
  <c r="H7" i="56"/>
  <c r="H6" i="56"/>
  <c r="H5" i="56"/>
  <c r="H3" i="56" s="1"/>
  <c r="G131" i="56"/>
  <c r="G128" i="56"/>
  <c r="G127" i="56"/>
  <c r="G126" i="56"/>
  <c r="G125" i="56"/>
  <c r="G124" i="56"/>
  <c r="G123" i="56"/>
  <c r="G122" i="56"/>
  <c r="G121" i="56"/>
  <c r="G120" i="56"/>
  <c r="G119" i="56"/>
  <c r="G118" i="56"/>
  <c r="G117" i="56"/>
  <c r="G116" i="56"/>
  <c r="G112" i="56"/>
  <c r="G111" i="56"/>
  <c r="G110" i="56"/>
  <c r="G109" i="56"/>
  <c r="G108" i="56"/>
  <c r="G103" i="56"/>
  <c r="G102" i="56"/>
  <c r="G101" i="56"/>
  <c r="G100" i="56"/>
  <c r="G99" i="56"/>
  <c r="G98" i="56"/>
  <c r="G97" i="56"/>
  <c r="G96" i="56"/>
  <c r="G95" i="56"/>
  <c r="G94" i="56"/>
  <c r="G93" i="56"/>
  <c r="G92" i="56"/>
  <c r="G91" i="56"/>
  <c r="G90" i="56"/>
  <c r="G89" i="56"/>
  <c r="G88" i="56"/>
  <c r="G85" i="56"/>
  <c r="G83" i="56"/>
  <c r="G82" i="56"/>
  <c r="G81" i="56"/>
  <c r="G80" i="56"/>
  <c r="G79" i="56"/>
  <c r="G78" i="56"/>
  <c r="G77" i="56"/>
  <c r="G76" i="56"/>
  <c r="G75" i="56"/>
  <c r="G74" i="56"/>
  <c r="G73" i="56"/>
  <c r="G72" i="56"/>
  <c r="G69" i="56"/>
  <c r="G68" i="56"/>
  <c r="G67" i="56"/>
  <c r="G66" i="56"/>
  <c r="G65" i="56"/>
  <c r="G64" i="56"/>
  <c r="G63" i="56"/>
  <c r="G62" i="56"/>
  <c r="G61" i="56"/>
  <c r="G60" i="56"/>
  <c r="G59" i="56"/>
  <c r="G53" i="56"/>
  <c r="G52" i="56"/>
  <c r="G51" i="56"/>
  <c r="G46" i="56"/>
  <c r="G43" i="56"/>
  <c r="G42" i="56"/>
  <c r="G41" i="56"/>
  <c r="G37" i="56"/>
  <c r="G34" i="56"/>
  <c r="G33" i="56"/>
  <c r="G29" i="56"/>
  <c r="G28" i="56"/>
  <c r="G27" i="56"/>
  <c r="G26" i="56"/>
  <c r="G22" i="56"/>
  <c r="G21" i="56"/>
  <c r="G16" i="56"/>
  <c r="G12" i="56"/>
  <c r="G10" i="56"/>
  <c r="G7" i="56"/>
  <c r="G3" i="56" s="1"/>
  <c r="G6" i="56"/>
  <c r="G5" i="56"/>
  <c r="F133" i="56"/>
  <c r="F131" i="56"/>
  <c r="F128" i="56"/>
  <c r="F127" i="56"/>
  <c r="F126" i="56"/>
  <c r="F125" i="56"/>
  <c r="F124" i="56"/>
  <c r="F123" i="56"/>
  <c r="F122" i="56"/>
  <c r="F121" i="56"/>
  <c r="F120" i="56"/>
  <c r="F119" i="56"/>
  <c r="F118" i="56"/>
  <c r="F117" i="56"/>
  <c r="F116" i="56"/>
  <c r="F112" i="56"/>
  <c r="F111" i="56"/>
  <c r="F110" i="56"/>
  <c r="F109" i="56"/>
  <c r="F108" i="56"/>
  <c r="F103" i="56"/>
  <c r="F102" i="56"/>
  <c r="F101" i="56"/>
  <c r="F100" i="56"/>
  <c r="F99" i="56"/>
  <c r="F98" i="56"/>
  <c r="F97" i="56"/>
  <c r="F96" i="56"/>
  <c r="F95" i="56"/>
  <c r="F94" i="56"/>
  <c r="F93" i="56"/>
  <c r="F92" i="56"/>
  <c r="F91" i="56"/>
  <c r="F90" i="56"/>
  <c r="F89" i="56"/>
  <c r="F88" i="56"/>
  <c r="F85" i="56"/>
  <c r="F83" i="56"/>
  <c r="F82" i="56"/>
  <c r="F81" i="56"/>
  <c r="F80" i="56"/>
  <c r="F79" i="56"/>
  <c r="F78" i="56"/>
  <c r="F77" i="56"/>
  <c r="F76" i="56"/>
  <c r="F75" i="56"/>
  <c r="F74" i="56"/>
  <c r="F73" i="56"/>
  <c r="F72" i="56"/>
  <c r="F69" i="56"/>
  <c r="F68" i="56"/>
  <c r="F67" i="56"/>
  <c r="F66" i="56"/>
  <c r="F65" i="56"/>
  <c r="F64" i="56"/>
  <c r="F63" i="56"/>
  <c r="F62" i="56"/>
  <c r="F61" i="56"/>
  <c r="F60" i="56"/>
  <c r="F59" i="56"/>
  <c r="F53" i="56"/>
  <c r="F52" i="56"/>
  <c r="F51" i="56"/>
  <c r="F46" i="56"/>
  <c r="F43" i="56"/>
  <c r="F42" i="56"/>
  <c r="F41" i="56"/>
  <c r="F37" i="56"/>
  <c r="F34" i="56"/>
  <c r="F33" i="56"/>
  <c r="F29" i="56"/>
  <c r="F28" i="56"/>
  <c r="F27" i="56"/>
  <c r="F26" i="56"/>
  <c r="F22" i="56"/>
  <c r="F21" i="56"/>
  <c r="F16" i="56"/>
  <c r="F12" i="56"/>
  <c r="F3" i="56" s="1"/>
  <c r="F10" i="56"/>
  <c r="F7" i="56"/>
  <c r="F6" i="56"/>
  <c r="F5" i="56"/>
  <c r="E131" i="56"/>
  <c r="E128" i="56"/>
  <c r="E127" i="56"/>
  <c r="E126" i="56"/>
  <c r="E125" i="56"/>
  <c r="E124" i="56"/>
  <c r="E123" i="56"/>
  <c r="E122" i="56"/>
  <c r="E121" i="56"/>
  <c r="E120" i="56"/>
  <c r="E119" i="56"/>
  <c r="E118" i="56"/>
  <c r="E117" i="56"/>
  <c r="E116" i="56"/>
  <c r="E112" i="56"/>
  <c r="E111" i="56"/>
  <c r="E110" i="56"/>
  <c r="E109" i="56"/>
  <c r="E108" i="56"/>
  <c r="E103" i="56"/>
  <c r="E102" i="56"/>
  <c r="E101" i="56"/>
  <c r="E100" i="56"/>
  <c r="E99" i="56"/>
  <c r="E98" i="56"/>
  <c r="E97" i="56"/>
  <c r="E96" i="56"/>
  <c r="E95" i="56"/>
  <c r="E94" i="56"/>
  <c r="E93" i="56"/>
  <c r="E92" i="56"/>
  <c r="E91" i="56"/>
  <c r="E90" i="56"/>
  <c r="E89" i="56"/>
  <c r="E88" i="56"/>
  <c r="E85" i="56"/>
  <c r="E83" i="56"/>
  <c r="E82" i="56"/>
  <c r="E81" i="56"/>
  <c r="E80" i="56"/>
  <c r="E79" i="56"/>
  <c r="E78" i="56"/>
  <c r="E77" i="56"/>
  <c r="E76" i="56"/>
  <c r="E75" i="56"/>
  <c r="E74" i="56"/>
  <c r="E73" i="56"/>
  <c r="E72" i="56"/>
  <c r="E69" i="56"/>
  <c r="E68" i="56"/>
  <c r="E67" i="56"/>
  <c r="E66" i="56"/>
  <c r="E65" i="56"/>
  <c r="E64" i="56"/>
  <c r="E63" i="56"/>
  <c r="E62" i="56"/>
  <c r="E61" i="56"/>
  <c r="E60" i="56"/>
  <c r="E59" i="56"/>
  <c r="E53" i="56"/>
  <c r="E52" i="56"/>
  <c r="E51" i="56"/>
  <c r="E46" i="56"/>
  <c r="E43" i="56"/>
  <c r="E42" i="56"/>
  <c r="E41" i="56"/>
  <c r="E37" i="56"/>
  <c r="E34" i="56"/>
  <c r="E33" i="56"/>
  <c r="E29" i="56"/>
  <c r="E28" i="56"/>
  <c r="E27" i="56"/>
  <c r="E26" i="56"/>
  <c r="E22" i="56"/>
  <c r="E21" i="56"/>
  <c r="E3" i="56" s="1"/>
  <c r="E16" i="56"/>
  <c r="E12" i="56"/>
  <c r="E10" i="56"/>
  <c r="E7" i="56"/>
  <c r="E6" i="56"/>
  <c r="E5" i="56"/>
  <c r="D131" i="56"/>
  <c r="D130" i="56"/>
  <c r="D129" i="56"/>
  <c r="D127" i="56"/>
  <c r="D126" i="56"/>
  <c r="D125" i="56"/>
  <c r="D124" i="56"/>
  <c r="D123" i="56"/>
  <c r="D122" i="56"/>
  <c r="D121" i="56"/>
  <c r="D120" i="56"/>
  <c r="D119" i="56"/>
  <c r="D118" i="56"/>
  <c r="D117" i="56"/>
  <c r="D116" i="56"/>
  <c r="D115" i="56"/>
  <c r="D114" i="56"/>
  <c r="D113" i="56"/>
  <c r="D111" i="56"/>
  <c r="D110" i="56"/>
  <c r="D109" i="56"/>
  <c r="D108" i="56"/>
  <c r="D107" i="56"/>
  <c r="D106" i="56"/>
  <c r="D105" i="56"/>
  <c r="D104" i="56"/>
  <c r="D102" i="56"/>
  <c r="D101" i="56"/>
  <c r="D100" i="56"/>
  <c r="D99" i="56"/>
  <c r="D98" i="56"/>
  <c r="D97" i="56"/>
  <c r="D96" i="56"/>
  <c r="D95" i="56"/>
  <c r="D94" i="56"/>
  <c r="D93" i="56"/>
  <c r="D92" i="56"/>
  <c r="D91" i="56"/>
  <c r="D90" i="56"/>
  <c r="D89" i="56"/>
  <c r="D88" i="56"/>
  <c r="D87" i="56"/>
  <c r="D86" i="56"/>
  <c r="D83" i="56"/>
  <c r="D82" i="56"/>
  <c r="D81" i="56"/>
  <c r="D80" i="56"/>
  <c r="D79" i="56"/>
  <c r="D78" i="56"/>
  <c r="D77" i="56"/>
  <c r="D76" i="56"/>
  <c r="D75" i="56"/>
  <c r="D74" i="56"/>
  <c r="D73" i="56"/>
  <c r="D72" i="56"/>
  <c r="D71" i="56"/>
  <c r="D70" i="56"/>
  <c r="D68" i="56"/>
  <c r="D67" i="56"/>
  <c r="D66" i="56"/>
  <c r="D65" i="56"/>
  <c r="D64" i="56"/>
  <c r="D63" i="56"/>
  <c r="D62" i="56"/>
  <c r="D61" i="56"/>
  <c r="D60" i="56"/>
  <c r="D59" i="56"/>
  <c r="D58" i="56"/>
  <c r="D57" i="56"/>
  <c r="D56" i="56"/>
  <c r="D55" i="56"/>
  <c r="D54" i="56"/>
  <c r="D52" i="56"/>
  <c r="D51" i="56"/>
  <c r="D50" i="56"/>
  <c r="D49" i="56"/>
  <c r="D48" i="56"/>
  <c r="D47" i="56"/>
  <c r="D45" i="56"/>
  <c r="D44" i="56"/>
  <c r="D42" i="56"/>
  <c r="D41" i="56"/>
  <c r="D40" i="56"/>
  <c r="D39" i="56"/>
  <c r="D38" i="56"/>
  <c r="D36" i="56"/>
  <c r="D35" i="56"/>
  <c r="D33" i="56"/>
  <c r="D32" i="56"/>
  <c r="D31" i="56"/>
  <c r="D30" i="56"/>
  <c r="D28" i="56"/>
  <c r="D27" i="56"/>
  <c r="D26" i="56"/>
  <c r="D25" i="56"/>
  <c r="D24" i="56"/>
  <c r="D23" i="56"/>
  <c r="D21" i="56"/>
  <c r="D20" i="56"/>
  <c r="D19" i="56"/>
  <c r="D18" i="56"/>
  <c r="D17" i="56"/>
  <c r="D15" i="56"/>
  <c r="D14" i="56"/>
  <c r="D13" i="56"/>
  <c r="D12" i="56"/>
  <c r="D11" i="56"/>
  <c r="D10" i="56"/>
  <c r="D7" i="56"/>
  <c r="D6" i="56"/>
  <c r="D5" i="56"/>
  <c r="D3" i="56"/>
  <c r="E31" i="60" l="1"/>
  <c r="H31" i="60"/>
  <c r="L31" i="60"/>
  <c r="M31" i="60"/>
  <c r="O31" i="60"/>
  <c r="P31" i="60"/>
  <c r="G31" i="60"/>
  <c r="D31" i="60"/>
  <c r="F31" i="60"/>
  <c r="N31" i="60"/>
  <c r="I31" i="60"/>
  <c r="Q31" i="60"/>
  <c r="J31" i="60"/>
  <c r="R31" i="60"/>
  <c r="I133" i="56"/>
  <c r="E133" i="56"/>
  <c r="D133" i="56"/>
</calcChain>
</file>

<file path=xl/sharedStrings.xml><?xml version="1.0" encoding="utf-8"?>
<sst xmlns="http://schemas.openxmlformats.org/spreadsheetml/2006/main" count="7207" uniqueCount="425">
  <si>
    <t>農林水産関係市町村別データ</t>
  </si>
  <si>
    <t>平成18年産</t>
  </si>
  <si>
    <t>水陸稲</t>
  </si>
  <si>
    <t>1.水稲</t>
  </si>
  <si>
    <t>2.陸稲</t>
  </si>
  <si>
    <t>都道</t>
  </si>
  <si>
    <t>市町</t>
  </si>
  <si>
    <t>作付面積</t>
  </si>
  <si>
    <t>10a当たり</t>
  </si>
  <si>
    <t>収穫量</t>
  </si>
  <si>
    <t>府県</t>
  </si>
  <si>
    <t>村　</t>
  </si>
  <si>
    <t>市町村名</t>
  </si>
  <si>
    <t>　　　　　</t>
  </si>
  <si>
    <t>収量</t>
  </si>
  <si>
    <t>ｺｰﾄﾞ</t>
  </si>
  <si>
    <t xml:space="preserve"> </t>
  </si>
  <si>
    <t>ha</t>
  </si>
  <si>
    <t>kg</t>
  </si>
  <si>
    <t>t</t>
  </si>
  <si>
    <t>-</t>
  </si>
  <si>
    <t>利用上の注意</t>
  </si>
  <si>
    <t>　この市町村別データは、「作付面積調査」及び「稲調査」の県計値を当該市町村における調査結果、関係機関</t>
  </si>
  <si>
    <t>からの情報等により加工したものである。</t>
  </si>
  <si>
    <t>平成16年産</t>
  </si>
  <si>
    <t>平成17年産</t>
  </si>
  <si>
    <t>　３　数値については、四捨五入しており、都道府県計値と市町村別の内訳の計が一致しないことがある。</t>
  </si>
  <si>
    <t>　２　市町村間の出作・入作を考慮していない（属地統計）。</t>
  </si>
  <si>
    <t>　　　なお、「作物統計調査」は都道府県計値を求めるために設計されている。</t>
  </si>
  <si>
    <t>　　精度を設定しているものではない。</t>
  </si>
  <si>
    <t>　　関係機関からの情報等をもとに都道府県計値の内訳として市町村別に作成した加工統計であり、作成するうえで</t>
  </si>
  <si>
    <t>　１　この市町村別データは、「作物統計調査」を実施する上で把握した地域における標本調査及び現地見積りの結果、</t>
  </si>
  <si>
    <t>水稲</t>
  </si>
  <si>
    <t>平成19年産</t>
  </si>
  <si>
    <t>水稲</t>
    <phoneticPr fontId="8"/>
  </si>
  <si>
    <t>平成20年産</t>
    <phoneticPr fontId="8"/>
  </si>
  <si>
    <t>平成21年産</t>
  </si>
  <si>
    <t xml:space="preserve">　３　数値は四捨五入しており、市町村値の計が都道府県値と一致しないことがある。
</t>
    <phoneticPr fontId="8"/>
  </si>
  <si>
    <t>　２　耕作者の市町村間の出作・入作を考慮していない（属地統計）。</t>
    <phoneticPr fontId="8"/>
  </si>
  <si>
    <t>　　　なお、「作物統計調査」は都道府県計値を求めるために設計されている。</t>
    <phoneticPr fontId="8"/>
  </si>
  <si>
    <t>　　精度を設定しているものではない。</t>
    <phoneticPr fontId="8"/>
  </si>
  <si>
    <t>　　関係機関からの情報等を踏まえ、都道府県計値の内訳として市町村別に作成した加工統計であり、作成するうえで</t>
    <phoneticPr fontId="8"/>
  </si>
  <si>
    <t>　１　この市町村別統計は、「作物統計調査」を実施する上で把握した地域における標本調査及び現地見積りの結果、</t>
    <phoneticPr fontId="8"/>
  </si>
  <si>
    <t>平成22年産</t>
    <rPh sb="5" eb="6">
      <t>サン</t>
    </rPh>
    <phoneticPr fontId="8"/>
  </si>
  <si>
    <t>農林水産関係市町村別統計</t>
  </si>
  <si>
    <t>計</t>
    <rPh sb="0" eb="1">
      <t>ケイ</t>
    </rPh>
    <phoneticPr fontId="5"/>
  </si>
  <si>
    <t>平成23年産</t>
    <rPh sb="5" eb="6">
      <t>サン</t>
    </rPh>
    <phoneticPr fontId="8"/>
  </si>
  <si>
    <t>　　関係機関からの情報等を踏まえ、都道府県計値の内訳として市町村別に作成した加工統計であり、作成する上で</t>
    <rPh sb="50" eb="51">
      <t>ウエ</t>
    </rPh>
    <phoneticPr fontId="8"/>
  </si>
  <si>
    <t>平成24年産</t>
    <rPh sb="5" eb="6">
      <t>サン</t>
    </rPh>
    <phoneticPr fontId="8"/>
  </si>
  <si>
    <t xml:space="preserve">　２　面積、収穫量ともに耕地の存在する市町村に計上しており（属地統計）、耕作者の市町村間の出作・入作を考慮していない。
</t>
    <phoneticPr fontId="8"/>
  </si>
  <si>
    <t>　　　なお、「作物統計調査」は、都道府県計値を求めるために目標精度を設定し、調査の設計がされている。</t>
    <phoneticPr fontId="8"/>
  </si>
  <si>
    <t>　　を目的として設計された調査に基づいて直接得られたものではない。</t>
    <phoneticPr fontId="8"/>
  </si>
  <si>
    <t>　　からの情報等を踏まえ、都道府県計値の内訳として市町村別に配分することにより作成した加工統計であり、市町村別の値</t>
    <phoneticPr fontId="8"/>
  </si>
  <si>
    <t>　１　 この市町村別統計は、「作物統計調査」を実施する上で把握した地域における標本調査結果及び現地見積りの結果、関係機関</t>
    <rPh sb="43" eb="45">
      <t>ケッカ</t>
    </rPh>
    <rPh sb="45" eb="46">
      <t>オヨ</t>
    </rPh>
    <phoneticPr fontId="8"/>
  </si>
  <si>
    <t>計</t>
  </si>
  <si>
    <t>10a当たり
収量</t>
    <phoneticPr fontId="5"/>
  </si>
  <si>
    <t>市町村
ｺｰﾄﾞ</t>
    <rPh sb="0" eb="3">
      <t>シチョウソン</t>
    </rPh>
    <phoneticPr fontId="9"/>
  </si>
  <si>
    <t>都道府県ｺｰﾄﾞ</t>
    <rPh sb="0" eb="4">
      <t>トドウフケン</t>
    </rPh>
    <phoneticPr fontId="9"/>
  </si>
  <si>
    <t>令和6年産</t>
  </si>
  <si>
    <t>　１　 この市町村別統計は、「作物統計調査」を実施する上で把握した地域における標本調査及び現地見積りの結果、関係機関</t>
    <phoneticPr fontId="8"/>
  </si>
  <si>
    <t>令和5年産</t>
  </si>
  <si>
    <t>　　値を目的として設計された調査に基づいて直接得られたものではない。</t>
    <phoneticPr fontId="8"/>
  </si>
  <si>
    <t>　　からの情報等を踏まえ、都道府県計値の内訳として市町村別に配分することにより作成した加工統計であり、市町村別の</t>
    <phoneticPr fontId="8"/>
  </si>
  <si>
    <t>　１　この市町村別統計は、「作物統計調査」を実施する上で把握した地域における標本調査、現地見積りの結果、関係機関</t>
    <phoneticPr fontId="8"/>
  </si>
  <si>
    <t>令和4年産</t>
  </si>
  <si>
    <t>令和元年産</t>
    <phoneticPr fontId="5"/>
  </si>
  <si>
    <t>令和2年産</t>
  </si>
  <si>
    <t>令和3年産</t>
  </si>
  <si>
    <t xml:space="preserve">- </t>
  </si>
  <si>
    <t>平成28年産</t>
  </si>
  <si>
    <t>平成29年産</t>
  </si>
  <si>
    <t>平成30年産</t>
  </si>
  <si>
    <t>平成26年産</t>
  </si>
  <si>
    <t>平成27年産</t>
  </si>
  <si>
    <t>(ha）</t>
    <phoneticPr fontId="8"/>
  </si>
  <si>
    <t>県計</t>
    <rPh sb="0" eb="1">
      <t>ケン</t>
    </rPh>
    <rPh sb="1" eb="2">
      <t>ケイ</t>
    </rPh>
    <phoneticPr fontId="8"/>
  </si>
  <si>
    <t>出典：農林水産省「作況調査（稲）」</t>
    <rPh sb="0" eb="2">
      <t>シュッテン</t>
    </rPh>
    <rPh sb="3" eb="8">
      <t>ノウリンスイサンショウ</t>
    </rPh>
    <rPh sb="9" eb="13">
      <t>サッキョウチョウサ</t>
    </rPh>
    <rPh sb="14" eb="15">
      <t>イネ</t>
    </rPh>
    <phoneticPr fontId="8"/>
  </si>
  <si>
    <t>年産</t>
    <rPh sb="0" eb="2">
      <t>ネンサン</t>
    </rPh>
    <phoneticPr fontId="8"/>
  </si>
  <si>
    <t>県計(ha)</t>
    <rPh sb="0" eb="1">
      <t>ケン</t>
    </rPh>
    <rPh sb="1" eb="2">
      <t>ケイ</t>
    </rPh>
    <phoneticPr fontId="8"/>
  </si>
  <si>
    <t>作況指数</t>
    <rPh sb="0" eb="2">
      <t>サッキョウ</t>
    </rPh>
    <rPh sb="2" eb="4">
      <t>シスウ</t>
    </rPh>
    <phoneticPr fontId="5"/>
  </si>
  <si>
    <t>平年収量</t>
    <rPh sb="0" eb="2">
      <t>ヘイネン</t>
    </rPh>
    <rPh sb="2" eb="4">
      <t>シュウリョウ</t>
    </rPh>
    <phoneticPr fontId="5"/>
  </si>
  <si>
    <t>kg</t>
    <phoneticPr fontId="5"/>
  </si>
  <si>
    <t>　この市町村別データは、『作物統計調査』の県計値を当該市町村における調査結果、関係機関・団体からの情報等により加工したものである。</t>
  </si>
  <si>
    <t>栄村</t>
  </si>
  <si>
    <t>豊田村</t>
  </si>
  <si>
    <t>中条村</t>
  </si>
  <si>
    <t>小川村</t>
  </si>
  <si>
    <t>三水村</t>
  </si>
  <si>
    <t>牟礼村</t>
  </si>
  <si>
    <t>信濃町</t>
  </si>
  <si>
    <t>信州新町</t>
  </si>
  <si>
    <t>野沢温泉村</t>
  </si>
  <si>
    <t>木島平村</t>
  </si>
  <si>
    <t>山ノ内町</t>
  </si>
  <si>
    <t>高山村</t>
  </si>
  <si>
    <t>小布施町</t>
  </si>
  <si>
    <t>坂城町</t>
  </si>
  <si>
    <t>小谷村</t>
  </si>
  <si>
    <t>白馬村</t>
  </si>
  <si>
    <t>美麻村</t>
  </si>
  <si>
    <t>八坂村</t>
  </si>
  <si>
    <t>松川村</t>
  </si>
  <si>
    <t>池田町</t>
  </si>
  <si>
    <t>堀金村</t>
  </si>
  <si>
    <t>三郷村</t>
  </si>
  <si>
    <t>梓川村</t>
  </si>
  <si>
    <t>安曇村</t>
  </si>
  <si>
    <t>奈川村</t>
  </si>
  <si>
    <t>穂高町</t>
  </si>
  <si>
    <t>豊科町</t>
  </si>
  <si>
    <t>朝日村</t>
  </si>
  <si>
    <t>山形村</t>
  </si>
  <si>
    <t>波田町</t>
  </si>
  <si>
    <t>生坂村</t>
  </si>
  <si>
    <t>坂井村</t>
  </si>
  <si>
    <t>麻績村</t>
  </si>
  <si>
    <t>坂北村</t>
  </si>
  <si>
    <t>本城村</t>
  </si>
  <si>
    <t>四賀村</t>
  </si>
  <si>
    <t>明科町</t>
  </si>
  <si>
    <t>大桑村</t>
  </si>
  <si>
    <t>王滝村</t>
  </si>
  <si>
    <t>三岳村</t>
  </si>
  <si>
    <t>開田村</t>
  </si>
  <si>
    <t>日義村</t>
  </si>
  <si>
    <t>木祖村</t>
  </si>
  <si>
    <t>楢川村</t>
  </si>
  <si>
    <t>南木曽町</t>
  </si>
  <si>
    <t>上松町</t>
  </si>
  <si>
    <t>木曽福島町</t>
  </si>
  <si>
    <t>南信濃村</t>
  </si>
  <si>
    <t>上村</t>
  </si>
  <si>
    <t>大鹿村</t>
  </si>
  <si>
    <t>豊丘村</t>
  </si>
  <si>
    <t>喬木村</t>
  </si>
  <si>
    <t>泰阜村</t>
  </si>
  <si>
    <t>天龍村</t>
  </si>
  <si>
    <t>売木村</t>
  </si>
  <si>
    <t>下條村</t>
  </si>
  <si>
    <t>根羽村</t>
  </si>
  <si>
    <t>平谷村</t>
  </si>
  <si>
    <t>浪合村</t>
  </si>
  <si>
    <t>阿智村</t>
  </si>
  <si>
    <t>清内路村</t>
  </si>
  <si>
    <t>阿南町</t>
  </si>
  <si>
    <t>高森町</t>
  </si>
  <si>
    <t>松川町</t>
  </si>
  <si>
    <t>宮田村</t>
  </si>
  <si>
    <t>長谷村</t>
  </si>
  <si>
    <t>中川村</t>
  </si>
  <si>
    <t>南箕輪村</t>
  </si>
  <si>
    <t>飯島町</t>
  </si>
  <si>
    <t>箕輪町</t>
  </si>
  <si>
    <t>辰野町</t>
  </si>
  <si>
    <t>高遠町</t>
  </si>
  <si>
    <t>原村</t>
  </si>
  <si>
    <t>富士見町</t>
  </si>
  <si>
    <t>下諏訪町</t>
  </si>
  <si>
    <t>青木村</t>
  </si>
  <si>
    <t>和田村</t>
  </si>
  <si>
    <t>武石村</t>
  </si>
  <si>
    <t>真田町</t>
  </si>
  <si>
    <t>長門町</t>
  </si>
  <si>
    <t>丸子町</t>
  </si>
  <si>
    <t>浅科村</t>
  </si>
  <si>
    <t>立科町</t>
  </si>
  <si>
    <t>御代田町</t>
  </si>
  <si>
    <t>望月町</t>
  </si>
  <si>
    <t>軽井沢町</t>
  </si>
  <si>
    <t>佐久穂町</t>
  </si>
  <si>
    <t>北相木村</t>
  </si>
  <si>
    <t>南相木村</t>
  </si>
  <si>
    <t>南牧村</t>
  </si>
  <si>
    <t>川上村</t>
  </si>
  <si>
    <t>小海町</t>
  </si>
  <si>
    <t>臼田町</t>
  </si>
  <si>
    <t>東御市</t>
  </si>
  <si>
    <t>千曲市</t>
  </si>
  <si>
    <t>佐久市</t>
  </si>
  <si>
    <t>塩尻市</t>
  </si>
  <si>
    <t>茅野市</t>
  </si>
  <si>
    <t>飯山市</t>
  </si>
  <si>
    <t>大町市</t>
  </si>
  <si>
    <t>中野市</t>
  </si>
  <si>
    <t>駒ヶ根市</t>
  </si>
  <si>
    <t>伊那市</t>
  </si>
  <si>
    <t>小諸市</t>
  </si>
  <si>
    <t>須坂市</t>
  </si>
  <si>
    <t>諏訪市</t>
  </si>
  <si>
    <t>飯田市</t>
  </si>
  <si>
    <t>岡谷市</t>
  </si>
  <si>
    <t>上田市</t>
  </si>
  <si>
    <t>松本市</t>
  </si>
  <si>
    <t>長野市</t>
  </si>
  <si>
    <t>長野県</t>
  </si>
  <si>
    <t>飯綱町</t>
  </si>
  <si>
    <t>筑北村</t>
  </si>
  <si>
    <t>木曽町</t>
  </si>
  <si>
    <t>長和町</t>
  </si>
  <si>
    <t>安曇野市</t>
  </si>
  <si>
    <t>天龍村</t>
    <rPh sb="1" eb="2">
      <t>リュウ</t>
    </rPh>
    <phoneticPr fontId="5"/>
  </si>
  <si>
    <t>下條村</t>
    <rPh sb="0" eb="3">
      <t>シモジョウムラ</t>
    </rPh>
    <phoneticPr fontId="5"/>
  </si>
  <si>
    <t>東御市</t>
    <rPh sb="0" eb="1">
      <t>ヒガシ</t>
    </rPh>
    <rPh sb="1" eb="2">
      <t>オ</t>
    </rPh>
    <rPh sb="2" eb="3">
      <t>シ</t>
    </rPh>
    <phoneticPr fontId="5"/>
  </si>
  <si>
    <t>千曲市</t>
    <rPh sb="0" eb="2">
      <t>チクマ</t>
    </rPh>
    <rPh sb="2" eb="3">
      <t>シ</t>
    </rPh>
    <phoneticPr fontId="5"/>
  </si>
  <si>
    <t>長野県</t>
    <rPh sb="0" eb="2">
      <t>ナガノ</t>
    </rPh>
    <rPh sb="2" eb="3">
      <t>ケン</t>
    </rPh>
    <phoneticPr fontId="8"/>
  </si>
  <si>
    <t>長野県</t>
    <rPh sb="0" eb="3">
      <t>ナガノケン</t>
    </rPh>
    <phoneticPr fontId="8"/>
  </si>
  <si>
    <t>計</t>
    <rPh sb="0" eb="1">
      <t>ケイ</t>
    </rPh>
    <phoneticPr fontId="3"/>
  </si>
  <si>
    <t>天龍村</t>
    <rPh sb="1" eb="2">
      <t>リュウ</t>
    </rPh>
    <phoneticPr fontId="3"/>
  </si>
  <si>
    <t>下條村</t>
    <rPh sb="0" eb="3">
      <t>シモジョウムラ</t>
    </rPh>
    <phoneticPr fontId="3"/>
  </si>
  <si>
    <t>東御市</t>
    <rPh sb="0" eb="1">
      <t>ヒガシ</t>
    </rPh>
    <rPh sb="1" eb="2">
      <t>オ</t>
    </rPh>
    <rPh sb="2" eb="3">
      <t>シ</t>
    </rPh>
    <phoneticPr fontId="3"/>
  </si>
  <si>
    <t>千曲市</t>
    <rPh sb="0" eb="2">
      <t>チクマ</t>
    </rPh>
    <rPh sb="2" eb="3">
      <t>シ</t>
    </rPh>
    <phoneticPr fontId="3"/>
  </si>
  <si>
    <t>長野県</t>
    <rPh sb="0" eb="3">
      <t>ナガノケン</t>
    </rPh>
    <phoneticPr fontId="0"/>
  </si>
  <si>
    <t>平成25年産</t>
    <rPh sb="5" eb="6">
      <t>サン</t>
    </rPh>
    <phoneticPr fontId="0"/>
  </si>
  <si>
    <t>データ10a当たり収量</t>
    <rPh sb="6" eb="7">
      <t>ア</t>
    </rPh>
    <rPh sb="9" eb="11">
      <t>シュウリョウ</t>
    </rPh>
    <phoneticPr fontId="8"/>
  </si>
  <si>
    <t>データ水稲面積</t>
    <rPh sb="3" eb="5">
      <t>スイトウ</t>
    </rPh>
    <rPh sb="5" eb="7">
      <t>メンセキ</t>
    </rPh>
    <phoneticPr fontId="8"/>
  </si>
  <si>
    <t>作物統計</t>
    <rPh sb="0" eb="2">
      <t>サクモツ</t>
    </rPh>
    <rPh sb="2" eb="4">
      <t>トウケイ</t>
    </rPh>
    <phoneticPr fontId="5"/>
  </si>
  <si>
    <t>収穫量累年統計</t>
    <rPh sb="0" eb="2">
      <t>シュウカク</t>
    </rPh>
    <rPh sb="2" eb="3">
      <t>リョウ</t>
    </rPh>
    <rPh sb="3" eb="5">
      <t>ルイネン</t>
    </rPh>
    <rPh sb="5" eb="7">
      <t>トウケイ</t>
    </rPh>
    <phoneticPr fontId="5"/>
  </si>
  <si>
    <t>水稲</t>
    <rPh sb="0" eb="2">
      <t>スイトウ</t>
    </rPh>
    <phoneticPr fontId="5"/>
  </si>
  <si>
    <t>長野</t>
  </si>
  <si>
    <t>年次</t>
    <rPh sb="0" eb="2">
      <t>ネンジ</t>
    </rPh>
    <phoneticPr fontId="5"/>
  </si>
  <si>
    <t>作付面積
（子実用）</t>
    <rPh sb="0" eb="2">
      <t>サクツケ</t>
    </rPh>
    <rPh sb="2" eb="4">
      <t>メンセキ</t>
    </rPh>
    <phoneticPr fontId="5"/>
  </si>
  <si>
    <t>主食用作付面積</t>
    <rPh sb="0" eb="7">
      <t>シュショクヨウサクツケメンセキ</t>
    </rPh>
    <phoneticPr fontId="5"/>
  </si>
  <si>
    <t>10a当たり平年収量</t>
    <rPh sb="3" eb="4">
      <t>ア</t>
    </rPh>
    <rPh sb="6" eb="8">
      <t>ヘイネン</t>
    </rPh>
    <rPh sb="8" eb="10">
      <t>シュウリョウ</t>
    </rPh>
    <phoneticPr fontId="5"/>
  </si>
  <si>
    <t>8月15日現在</t>
    <rPh sb="1" eb="2">
      <t>ガツ</t>
    </rPh>
    <rPh sb="4" eb="5">
      <t>ニチ</t>
    </rPh>
    <rPh sb="5" eb="7">
      <t>ゲンザイ</t>
    </rPh>
    <phoneticPr fontId="5"/>
  </si>
  <si>
    <t>9月1日現在</t>
    <rPh sb="1" eb="2">
      <t>ガツ</t>
    </rPh>
    <rPh sb="3" eb="4">
      <t>ニチ</t>
    </rPh>
    <rPh sb="4" eb="6">
      <t>ゲンザイ</t>
    </rPh>
    <phoneticPr fontId="5"/>
  </si>
  <si>
    <t>9月10日現在</t>
    <rPh sb="1" eb="2">
      <t>ガツ</t>
    </rPh>
    <rPh sb="4" eb="5">
      <t>ニチ</t>
    </rPh>
    <rPh sb="5" eb="7">
      <t>ゲンザイ</t>
    </rPh>
    <phoneticPr fontId="5"/>
  </si>
  <si>
    <t>9月15日現在</t>
    <rPh sb="1" eb="2">
      <t>ガツ</t>
    </rPh>
    <rPh sb="4" eb="5">
      <t>ニチ</t>
    </rPh>
    <rPh sb="5" eb="7">
      <t>ゲンザイ</t>
    </rPh>
    <phoneticPr fontId="5"/>
  </si>
  <si>
    <t>9月25日現在</t>
    <rPh sb="1" eb="2">
      <t>ガツ</t>
    </rPh>
    <rPh sb="4" eb="5">
      <t>ニチ</t>
    </rPh>
    <rPh sb="5" eb="7">
      <t>ゲンザイ</t>
    </rPh>
    <phoneticPr fontId="5"/>
  </si>
  <si>
    <t>10月1日現在</t>
    <rPh sb="2" eb="3">
      <t>ガツ</t>
    </rPh>
    <rPh sb="4" eb="5">
      <t>ニチ</t>
    </rPh>
    <rPh sb="5" eb="7">
      <t>ゲンザイ</t>
    </rPh>
    <phoneticPr fontId="5"/>
  </si>
  <si>
    <t>10月15日現在</t>
    <rPh sb="2" eb="3">
      <t>ガツ</t>
    </rPh>
    <rPh sb="5" eb="6">
      <t>ニチ</t>
    </rPh>
    <rPh sb="6" eb="8">
      <t>ゲンザイ</t>
    </rPh>
    <phoneticPr fontId="5"/>
  </si>
  <si>
    <t>10月25日現在</t>
  </si>
  <si>
    <t>収穫期</t>
    <rPh sb="0" eb="2">
      <t>シュウカク</t>
    </rPh>
    <rPh sb="2" eb="3">
      <t>キ</t>
    </rPh>
    <phoneticPr fontId="5"/>
  </si>
  <si>
    <t>作柄の良否(早場地帯）</t>
    <rPh sb="0" eb="2">
      <t>サクガラ</t>
    </rPh>
    <rPh sb="3" eb="5">
      <t>リョウヒ</t>
    </rPh>
    <rPh sb="6" eb="8">
      <t>ハヤバ</t>
    </rPh>
    <rPh sb="8" eb="10">
      <t>チタイ</t>
    </rPh>
    <phoneticPr fontId="5"/>
  </si>
  <si>
    <t>10a当たり予想収量</t>
    <rPh sb="3" eb="4">
      <t>ア</t>
    </rPh>
    <rPh sb="6" eb="8">
      <t>ヨソウ</t>
    </rPh>
    <rPh sb="8" eb="10">
      <t>シュウリョウ</t>
    </rPh>
    <phoneticPr fontId="5"/>
  </si>
  <si>
    <t>予想収穫量
（子実用）</t>
    <rPh sb="0" eb="2">
      <t>ヨソウ</t>
    </rPh>
    <rPh sb="2" eb="4">
      <t>シュウカク</t>
    </rPh>
    <rPh sb="4" eb="5">
      <t>リョウ</t>
    </rPh>
    <phoneticPr fontId="5"/>
  </si>
  <si>
    <t>作況指数</t>
  </si>
  <si>
    <t>予想収穫量
（子実用）</t>
    <phoneticPr fontId="5"/>
  </si>
  <si>
    <t>10a当たり収量</t>
    <rPh sb="3" eb="4">
      <t>ア</t>
    </rPh>
    <rPh sb="6" eb="8">
      <t>シュウリョウ</t>
    </rPh>
    <phoneticPr fontId="5"/>
  </si>
  <si>
    <t>収穫量
（子実用）</t>
    <rPh sb="0" eb="2">
      <t>シュウカク</t>
    </rPh>
    <rPh sb="2" eb="3">
      <t>リョウ</t>
    </rPh>
    <phoneticPr fontId="5"/>
  </si>
  <si>
    <t>収穫量_x000D_
（主食用）</t>
  </si>
  <si>
    <t>ha</t>
    <phoneticPr fontId="5"/>
  </si>
  <si>
    <t>t</t>
    <phoneticPr fontId="5"/>
  </si>
  <si>
    <t>昭.33(1958)</t>
  </si>
  <si>
    <t>…</t>
  </si>
  <si>
    <t>昭.34(1959)</t>
  </si>
  <si>
    <t>昭.35(1960)</t>
  </si>
  <si>
    <t>昭.36(1961)</t>
  </si>
  <si>
    <t>昭.37(1962)</t>
  </si>
  <si>
    <t>昭.38(1963)</t>
  </si>
  <si>
    <t>昭.39(1964)</t>
  </si>
  <si>
    <t>昭.40(1965)</t>
  </si>
  <si>
    <t>昭.41(1966)</t>
  </si>
  <si>
    <t>昭.42(1967)</t>
  </si>
  <si>
    <t>昭.43(1968)</t>
  </si>
  <si>
    <t>昭.44(1969)</t>
  </si>
  <si>
    <t>昭.45(1970)</t>
  </si>
  <si>
    <t>昭.46(1971)</t>
  </si>
  <si>
    <t>昭.47(1972)</t>
  </si>
  <si>
    <t>昭.48(1973)</t>
  </si>
  <si>
    <t>昭.49(1974)</t>
  </si>
  <si>
    <t>昭.50(1975)</t>
  </si>
  <si>
    <t>昭.51(1976)</t>
  </si>
  <si>
    <t>昭.52(1977)</t>
  </si>
  <si>
    <t>昭.53(1978)</t>
  </si>
  <si>
    <t>昭.54(1979)</t>
  </si>
  <si>
    <t>昭.55(1980)</t>
  </si>
  <si>
    <t>昭.56(1981)</t>
  </si>
  <si>
    <t>昭.57(1982)</t>
  </si>
  <si>
    <t>昭.58(1983)</t>
  </si>
  <si>
    <t>昭.59(1984)</t>
  </si>
  <si>
    <t>昭.60(1985)</t>
  </si>
  <si>
    <t>昭.61(1986)</t>
  </si>
  <si>
    <t>昭.62(1987)</t>
  </si>
  <si>
    <t>昭.63(1988)</t>
  </si>
  <si>
    <t>平.元(1989)</t>
  </si>
  <si>
    <t>平.2(1990)</t>
  </si>
  <si>
    <t>平.3(1991)</t>
  </si>
  <si>
    <t>平.4(1992)</t>
  </si>
  <si>
    <t>平.5(1993)</t>
  </si>
  <si>
    <t>平.6(1994)</t>
  </si>
  <si>
    <t>平.7(1995)</t>
  </si>
  <si>
    <t>平.8(1996)</t>
  </si>
  <si>
    <t>平.9(1997)</t>
  </si>
  <si>
    <t>平.10(1998)</t>
  </si>
  <si>
    <t>平.11(1999)</t>
  </si>
  <si>
    <t>平.12(2000)</t>
  </si>
  <si>
    <t>やや良</t>
    <rPh sb="2" eb="3">
      <t>リョウ</t>
    </rPh>
    <phoneticPr fontId="5"/>
  </si>
  <si>
    <t>平.13(2001)</t>
  </si>
  <si>
    <t>やや良</t>
  </si>
  <si>
    <t>平.14(2002)</t>
  </si>
  <si>
    <t>平.15(2003)</t>
  </si>
  <si>
    <t>やや不良</t>
    <rPh sb="2" eb="4">
      <t>フリョウ</t>
    </rPh>
    <phoneticPr fontId="19"/>
  </si>
  <si>
    <t>平.16(2004)</t>
  </si>
  <si>
    <t>平.17(2005)</t>
  </si>
  <si>
    <t>やや良</t>
    <rPh sb="2" eb="3">
      <t>ラ</t>
    </rPh>
    <phoneticPr fontId="21"/>
  </si>
  <si>
    <t>平.18(2006)</t>
  </si>
  <si>
    <t>平年並み</t>
  </si>
  <si>
    <t>平.19(2007)</t>
  </si>
  <si>
    <t>平.20(2008)</t>
  </si>
  <si>
    <t>平.21(2009)</t>
  </si>
  <si>
    <t>やや不良</t>
    <rPh sb="2" eb="4">
      <t>フリョウ</t>
    </rPh>
    <phoneticPr fontId="18"/>
  </si>
  <si>
    <t>平.22(2010)</t>
  </si>
  <si>
    <t>平.23(2011)</t>
  </si>
  <si>
    <t>平年並み</t>
    <rPh sb="0" eb="2">
      <t>ヘイネン</t>
    </rPh>
    <rPh sb="2" eb="3">
      <t>ナ</t>
    </rPh>
    <phoneticPr fontId="24"/>
  </si>
  <si>
    <t>平.24(2012)</t>
  </si>
  <si>
    <t>平.25(2013)</t>
  </si>
  <si>
    <t>平.26(2014)</t>
  </si>
  <si>
    <t>や や 良</t>
  </si>
  <si>
    <t>平.27(2015)</t>
  </si>
  <si>
    <t>平.28(2016)</t>
  </si>
  <si>
    <t>平.29(2017)</t>
  </si>
  <si>
    <t>平.30(2018)</t>
  </si>
  <si>
    <t>令.元(2019)</t>
  </si>
  <si>
    <t>令.2(2020)</t>
  </si>
  <si>
    <t>やや不良</t>
  </si>
  <si>
    <t>令.3(2021)</t>
  </si>
  <si>
    <t>令.4(2022)</t>
  </si>
  <si>
    <t>令.5(2023)</t>
  </si>
  <si>
    <t>令.6(2024)</t>
  </si>
  <si>
    <t>注：１　作付面積（子実用）とは、青刈り面積を含めた水稲全体の作付面積から青刈り面積（飼料用米・WCS用稲等を含む。）を除いた面積である。</t>
  </si>
  <si>
    <t>　　２　平成16年産から平成19年産までの主食用作付面積及び収穫量（主食用）は、農林水産省生産局資料から、平成20年産以降は『作物統計』から作成した。</t>
  </si>
  <si>
    <t>　　３　平成20年産以降の主食用作付面積は、青刈り面積を含めた水稲全体の作付面積から、備蓄米、加工用米、新規需要米等の作付面積を除いた面積である。</t>
  </si>
  <si>
    <t>　　４　10ａ当たり平年収量、平年収量、10ａ当たり（予想）収量、予想収穫量（子実用）、収穫量（子実用）及び収穫量（主食用）は、1.70㎜のふるい目幅で選別された玄米の重量である。</t>
  </si>
  <si>
    <t>　　５　作況指数は、10ａ当たり平年収量に対する10ａ当たり（予想）収量の比率であり、昭和33年産から平成26年産までの水稲の作況指数は1.70mmのふるい目幅で選別された玄米を基に算出し、平成27年産以降の作況指数は農家等が使用しているふるい目幅 ベースで算出した数値である。</t>
  </si>
  <si>
    <t>全国</t>
  </si>
  <si>
    <t>明.16(1883)</t>
  </si>
  <si>
    <t>明.17(1884)</t>
  </si>
  <si>
    <t>明.18(1885)</t>
  </si>
  <si>
    <t>明.19(1886)</t>
  </si>
  <si>
    <t>明.20(1887)</t>
  </si>
  <si>
    <t>明.21(1888)</t>
  </si>
  <si>
    <t>明.22(1889)</t>
  </si>
  <si>
    <t>明.23(1890)</t>
  </si>
  <si>
    <t>明.24(1891)</t>
  </si>
  <si>
    <t>明.25(1892)</t>
  </si>
  <si>
    <t>明.26(1893)</t>
  </si>
  <si>
    <t>明.27(1894)</t>
  </si>
  <si>
    <t>明.28(1895)</t>
  </si>
  <si>
    <t>明.29(1896)</t>
  </si>
  <si>
    <t>明.30(1897)</t>
  </si>
  <si>
    <t>明.31(1898)</t>
  </si>
  <si>
    <t>明.32(1899)</t>
  </si>
  <si>
    <t>明.33(1900)</t>
  </si>
  <si>
    <t>明.34(1901)</t>
  </si>
  <si>
    <t>明.35(1902)</t>
  </si>
  <si>
    <t>明.36(1903)</t>
  </si>
  <si>
    <t>明.37(1904)</t>
  </si>
  <si>
    <t>明.38(1905)</t>
  </si>
  <si>
    <t>明.39(1906)</t>
  </si>
  <si>
    <t>明.40(1907)</t>
  </si>
  <si>
    <t>明.41(1908)</t>
  </si>
  <si>
    <t>明.42(1909)</t>
  </si>
  <si>
    <t>明.43(1910)</t>
  </si>
  <si>
    <t>明.44(1911)</t>
  </si>
  <si>
    <t>大.元(1912)</t>
  </si>
  <si>
    <t>大.2(1913)</t>
  </si>
  <si>
    <t>大.3(1914)</t>
  </si>
  <si>
    <t>大.4(1915)</t>
  </si>
  <si>
    <t>大.5(1916)</t>
  </si>
  <si>
    <t>大.6(1917)</t>
  </si>
  <si>
    <t>大.7(1918)</t>
  </si>
  <si>
    <t>大.8(1919)</t>
  </si>
  <si>
    <t>大.9(1920)</t>
  </si>
  <si>
    <t>大.10(1921)</t>
  </si>
  <si>
    <t>大.11(1922)</t>
  </si>
  <si>
    <t>大.12(1923)</t>
  </si>
  <si>
    <t>大.13(1924)</t>
  </si>
  <si>
    <t>大.14(1925)</t>
  </si>
  <si>
    <t>昭.元(1926)</t>
  </si>
  <si>
    <t>昭.2(1927)</t>
  </si>
  <si>
    <t>昭.3(1928)</t>
  </si>
  <si>
    <t>昭.4(1929)</t>
  </si>
  <si>
    <t>昭.5(1930)</t>
  </si>
  <si>
    <t>昭.6(1931)</t>
  </si>
  <si>
    <t>昭.7(1932)</t>
  </si>
  <si>
    <t>昭.8(1933)</t>
  </si>
  <si>
    <t>昭.9(1934)</t>
  </si>
  <si>
    <t>昭.10(1935)</t>
  </si>
  <si>
    <t>昭.11(1936)</t>
  </si>
  <si>
    <t>昭.12(1937)</t>
  </si>
  <si>
    <t>昭.13(1938)</t>
  </si>
  <si>
    <t>昭.14(1939)</t>
  </si>
  <si>
    <t>昭.15(1940)</t>
  </si>
  <si>
    <t>昭.16(1941)</t>
  </si>
  <si>
    <t>昭.17(1942)</t>
  </si>
  <si>
    <t>昭.18(1943)</t>
  </si>
  <si>
    <t>昭.19(1944)</t>
  </si>
  <si>
    <t>昭.20(1945)</t>
  </si>
  <si>
    <t>昭.21(1946)</t>
  </si>
  <si>
    <t>昭.22(1947)</t>
  </si>
  <si>
    <t>昭.23(1948)</t>
  </si>
  <si>
    <t>昭.24(1949)</t>
  </si>
  <si>
    <t>昭.25(1950)</t>
  </si>
  <si>
    <t>昭.26(1951)</t>
  </si>
  <si>
    <t>昭.27(1952)</t>
  </si>
  <si>
    <t>昭.28(1953)</t>
  </si>
  <si>
    <t>昭.29(1954)</t>
  </si>
  <si>
    <t>昭.30(1955)</t>
  </si>
  <si>
    <t>昭.31(1956)</t>
  </si>
  <si>
    <t>昭.32(1957)</t>
  </si>
  <si>
    <t>…</t>
    <phoneticPr fontId="5"/>
  </si>
  <si>
    <t>平.18(2006)</t>
    <phoneticPr fontId="5"/>
  </si>
  <si>
    <t>平.19(2007)</t>
    <phoneticPr fontId="5"/>
  </si>
  <si>
    <t>平.20(2008)</t>
    <phoneticPr fontId="5"/>
  </si>
  <si>
    <t>平.21(2009)</t>
    <phoneticPr fontId="5"/>
  </si>
  <si>
    <t>平.22(2010)</t>
    <phoneticPr fontId="5"/>
  </si>
  <si>
    <t>平.23(2011)</t>
    <phoneticPr fontId="5"/>
  </si>
  <si>
    <t>平.24(2012)</t>
    <phoneticPr fontId="5"/>
  </si>
  <si>
    <t>注：１　この統計表は、明治16年産から大正12年産までは『農商務統計表』から、大正13年産から昭和32年産までは『農林省統計表』（昭和17年及び昭和18年産のみ『農商省統計表』）から、昭和33年産以降は『作物統計』から作成した。</t>
  </si>
  <si>
    <t>　　２　昭和29年産までの数値は農作物累年統計表・稲（農林省統計調査部編）の全国数値を ha あるいは t に換算した。また、昭和29年産以降は『農林省統計表』から作成した。</t>
  </si>
  <si>
    <t>　　３　作付面積（子実用）とは、青刈り面積を含めた水稲全体の作付面積から青刈り面積（飼料用米・WCS用稲等を含む。）を除いた面積である。</t>
  </si>
  <si>
    <t>　　４　平成16年産から平成19年産までの主食用作付面積及び収穫量（主食用）は、農林水産省生産局資料から、平成20年産以降は『作物統計』から作成した。</t>
  </si>
  <si>
    <t>　　５　平成20年産以降の主食用作付面積は、青刈り面積を含めた水稲全体の作付面積から、備蓄米、加工用米、新規需要米等の作付面積を除いた面積である。</t>
  </si>
  <si>
    <t>　　６　10ａ当たり平年収量、平年収量、10ａ当たり（予想）収量、予想収穫量（子実用）、収穫量（子実用）及び収穫量（主食用）は、1.70㎜のふるい目幅で選別された玄米の重量である。</t>
  </si>
  <si>
    <t>　　７　作況指数は、10ａ当たり平年収量に対する10ａ当たり（予想）収量の比率であり、昭和元年産から昭和22年産までの水稲の作況指数は、過去７か年の実績値のうち、最高及び最低を除いた５か年の平均値を10ａ当たり平年収量とみなして算出した。</t>
  </si>
  <si>
    <t>　　　　また、昭和23年産から平成26年産までの水稲の作況指数は1.70mmのふるい目幅で選別された玄米を基に算出し、平成27年産以降の作況指数は農家等が使用しているふるい目幅 ベースで算出した数値である。</t>
  </si>
  <si>
    <t>　　８　明治17年産及び明治18年産並びに昭和19年産から昭和48年産までは沖縄県を含まない。</t>
  </si>
  <si>
    <t>長野県</t>
    <rPh sb="0" eb="3">
      <t>ナガノケン</t>
    </rPh>
    <phoneticPr fontId="5"/>
  </si>
  <si>
    <t>データ収穫量</t>
    <rPh sb="3" eb="6">
      <t>シュウカクリョウ</t>
    </rPh>
    <phoneticPr fontId="8"/>
  </si>
  <si>
    <t>(ｔ）</t>
    <phoneticPr fontId="8"/>
  </si>
  <si>
    <t>10a当たり収量</t>
    <rPh sb="3" eb="4">
      <t>ア</t>
    </rPh>
    <rPh sb="6" eb="8">
      <t>シュウリョウ</t>
    </rPh>
    <phoneticPr fontId="8"/>
  </si>
  <si>
    <t>(kg)</t>
    <phoneticPr fontId="5"/>
  </si>
  <si>
    <t>収穫量</t>
    <rPh sb="0" eb="3">
      <t>シュウカクリョウ</t>
    </rPh>
    <phoneticPr fontId="5"/>
  </si>
  <si>
    <t>　　↓こちらのタブからご覧になりたい市町村を選択してください。</t>
    <phoneticPr fontId="5"/>
  </si>
  <si>
    <t>↓こちらのタブからご覧になりたい市町村を選択してください。</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</si>
</sst>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 "/>
    <numFmt numFmtId="178" formatCode="#,##0_);[Red]\(#,##0\)"/>
    <numFmt numFmtId="179" formatCode="#,##0_ ;[Red]\-#,##0\ "/>
    <numFmt numFmtId="180" formatCode="0#"/>
    <numFmt numFmtId="181" formatCode="##,##0;\△\,0;@"/>
    <numFmt numFmtId="182" formatCode="#,##0;[Red]#,##0"/>
    <numFmt numFmtId="183" formatCode="##,##0;&quot;△&quot;???,??0;@"/>
  </numFmts>
  <fonts count="38">
    <font>
      <sz val="11"/>
      <name val="ＭＳ Ｐゴシック"/>
      <family val="3"/>
      <charset val="128"/>
    </font>
    <font>
      <sz val="12"/>
      <color theme="1"/>
      <name val="BIZ UDP明朝 Medium"/>
      <family val="2"/>
      <charset val="128"/>
    </font>
    <font>
      <sz val="11"/>
      <name val="ＭＳ Ｐゴシック"/>
      <family val="3"/>
      <charset val="128"/>
    </font>
    <font>
      <sz val="10"/>
      <name val="ＭＳ ゴシック"/>
      <family val="3"/>
      <charset val="128"/>
    </font>
    <font>
      <sz val="10"/>
      <name val="ＭＳ Ｐゴシック"/>
      <family val="3"/>
      <charset val="128"/>
    </font>
    <font>
      <sz val="6"/>
      <name val="ＭＳ Ｐゴシック"/>
      <family val="3"/>
      <charset val="128"/>
    </font>
    <font>
      <b/>
      <sz val="10"/>
      <name val="ＭＳ ゴシック"/>
      <family val="3"/>
      <charset val="128"/>
    </font>
    <font>
      <b/>
      <sz val="11"/>
      <name val="ＭＳ ゴシック"/>
      <family val="3"/>
      <charset val="128"/>
    </font>
    <font>
      <sz val="6"/>
      <name val="ＭＳ ゴシック"/>
      <family val="3"/>
      <charset val="128"/>
    </font>
    <font>
      <sz val="6"/>
      <name val="游ゴシック"/>
      <family val="3"/>
      <charset val="128"/>
    </font>
    <font>
      <sz val="10"/>
      <name val="游ゴシック"/>
      <family val="3"/>
      <charset val="128"/>
      <scheme val="minor"/>
    </font>
    <font>
      <sz val="11"/>
      <name val="游ゴシック"/>
      <family val="3"/>
      <charset val="128"/>
      <scheme val="minor"/>
    </font>
    <font>
      <b/>
      <sz val="12"/>
      <name val="ＭＳ ゴシック"/>
      <family val="3"/>
      <charset val="128"/>
    </font>
    <font>
      <sz val="10"/>
      <color theme="5" tint="-0.249977111117893"/>
      <name val="ＭＳ ゴシック"/>
      <family val="3"/>
      <charset val="128"/>
    </font>
    <font>
      <sz val="11"/>
      <color theme="5" tint="-0.249977111117893"/>
      <name val="ＭＳ Ｐゴシック"/>
      <family val="3"/>
      <charset val="128"/>
    </font>
    <font>
      <b/>
      <sz val="10"/>
      <color theme="6" tint="0.39997558519241921"/>
      <name val="游ゴシック"/>
      <family val="3"/>
      <charset val="128"/>
      <scheme val="minor"/>
    </font>
    <font>
      <sz val="9.5"/>
      <name val="ＭＳ 明朝"/>
      <family val="1"/>
      <charset val="128"/>
    </font>
    <font>
      <b/>
      <sz val="10"/>
      <name val="ＭＳ Ｐゴシック"/>
      <family val="3"/>
      <charset val="128"/>
    </font>
    <font>
      <sz val="9"/>
      <name val="ＭＳ 明朝"/>
      <family val="1"/>
      <charset val="128"/>
    </font>
    <font>
      <sz val="9"/>
      <name val="MS UI Gothic"/>
      <family val="3"/>
      <charset val="128"/>
    </font>
    <font>
      <sz val="10"/>
      <name val="ＭＳ Ｐ明朝"/>
      <family val="1"/>
      <charset val="128"/>
    </font>
    <font>
      <sz val="6"/>
      <name val="ＭＳ Ｐ明朝"/>
      <family val="1"/>
      <charset val="128"/>
    </font>
    <font>
      <sz val="11"/>
      <name val="ＭＳ 明朝"/>
      <family val="1"/>
      <charset val="128"/>
    </font>
    <font>
      <sz val="11"/>
      <color theme="1"/>
      <name val="游ゴシック"/>
      <family val="3"/>
      <charset val="128"/>
      <scheme val="minor"/>
    </font>
    <font>
      <sz val="6"/>
      <name val="ＭＳ 明朝"/>
      <family val="1"/>
      <charset val="128"/>
    </font>
    <font>
      <sz val="10"/>
      <name val="ＭＳ 明朝"/>
      <family val="1"/>
      <charset val="128"/>
    </font>
    <font>
      <sz val="9"/>
      <color theme="1"/>
      <name val="ＭＳ 明朝"/>
      <family val="1"/>
      <charset val="128"/>
    </font>
    <font>
      <sz val="10"/>
      <color theme="1"/>
      <name val="ＭＳ 明朝"/>
      <family val="1"/>
      <charset val="128"/>
    </font>
    <font>
      <sz val="10"/>
      <color theme="1"/>
      <name val="ＭＳ ゴシック"/>
      <family val="3"/>
      <charset val="128"/>
    </font>
    <font>
      <sz val="10"/>
      <color theme="1"/>
      <name val="ＭＳ Ｐゴシック"/>
      <family val="2"/>
      <charset val="128"/>
    </font>
    <font>
      <sz val="11"/>
      <name val="Calibri"/>
      <family val="2"/>
    </font>
    <font>
      <u/>
      <sz val="10"/>
      <color theme="10"/>
      <name val="ＭＳ ゴシック"/>
      <family val="3"/>
      <charset val="128"/>
    </font>
    <font>
      <sz val="11"/>
      <color indexed="8"/>
      <name val="ＭＳ Ｐゴシック"/>
      <family val="3"/>
      <charset val="128"/>
    </font>
    <font>
      <sz val="11"/>
      <name val="ＭＳ Ｐ明朝"/>
      <family val="1"/>
      <charset val="128"/>
    </font>
    <font>
      <sz val="11"/>
      <color theme="1"/>
      <name val="ＭＳ Ｐゴシック"/>
      <family val="3"/>
      <charset val="128"/>
    </font>
    <font>
      <b/>
      <sz val="11"/>
      <color theme="1"/>
      <name val="ＭＳ ゴシック"/>
      <family val="3"/>
      <charset val="128"/>
    </font>
    <font>
      <b/>
      <sz val="10"/>
      <color rgb="FF00B050"/>
      <name val="游ゴシック"/>
      <family val="3"/>
      <charset val="128"/>
      <scheme val="minor"/>
    </font>
    <font>
      <sz val="10"/>
      <color rgb="FFFF0000"/>
      <name val="游ゴシック"/>
      <family val="3"/>
      <charset val="128"/>
      <scheme val="minor"/>
    </font>
  </fonts>
  <fills count="20">
    <fill>
      <patternFill patternType="none"/>
    </fill>
    <fill>
      <patternFill patternType="gray125"/>
    </fill>
    <fill>
      <patternFill patternType="solid">
        <fgColor rgb="FFCCFFFF"/>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0066FF"/>
        <bgColor indexed="64"/>
      </patternFill>
    </fill>
    <fill>
      <patternFill patternType="solid">
        <fgColor theme="7" tint="0.59999389629810485"/>
        <bgColor indexed="64"/>
      </patternFill>
    </fill>
    <fill>
      <patternFill patternType="solid">
        <fgColor theme="6" tint="0.39997558519241921"/>
        <bgColor indexed="64"/>
      </patternFill>
    </fill>
    <fill>
      <patternFill patternType="solid">
        <fgColor theme="3" tint="0.499984740745262"/>
        <bgColor indexed="64"/>
      </patternFill>
    </fill>
    <fill>
      <patternFill patternType="solid">
        <fgColor rgb="FF92D050"/>
        <bgColor indexed="64"/>
      </patternFill>
    </fill>
    <fill>
      <patternFill patternType="solid">
        <fgColor rgb="FFCC6600"/>
        <bgColor indexed="64"/>
      </patternFill>
    </fill>
    <fill>
      <patternFill patternType="solid">
        <fgColor rgb="FFFFFF99"/>
        <bgColor indexed="64"/>
      </patternFill>
    </fill>
    <fill>
      <patternFill patternType="solid">
        <fgColor rgb="FF9966FF"/>
        <bgColor indexed="64"/>
      </patternFill>
    </fill>
  </fills>
  <borders count="29">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Down="1">
      <left/>
      <right/>
      <top/>
      <bottom/>
      <diagonal style="thin">
        <color auto="1"/>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8">
    <xf numFmtId="0" fontId="0" fillId="0" borderId="0">
      <alignment vertical="center"/>
    </xf>
    <xf numFmtId="0" fontId="2" fillId="0" borderId="0"/>
    <xf numFmtId="0" fontId="2" fillId="0" borderId="0"/>
    <xf numFmtId="0" fontId="3" fillId="0" borderId="0"/>
    <xf numFmtId="0" fontId="3" fillId="0" borderId="0"/>
    <xf numFmtId="0" fontId="3" fillId="0" borderId="0"/>
    <xf numFmtId="0" fontId="2" fillId="0" borderId="0">
      <alignment vertical="center"/>
    </xf>
    <xf numFmtId="38" fontId="3" fillId="0" borderId="0" applyFont="0" applyFill="0" applyBorder="0" applyAlignment="0" applyProtection="0"/>
    <xf numFmtId="9" fontId="3" fillId="0" borderId="0" applyFont="0" applyFill="0" applyBorder="0" applyAlignment="0" applyProtection="0"/>
    <xf numFmtId="0" fontId="2" fillId="0" borderId="0"/>
    <xf numFmtId="0" fontId="20" fillId="0" borderId="0"/>
    <xf numFmtId="0" fontId="22" fillId="0" borderId="0"/>
    <xf numFmtId="0" fontId="23" fillId="0" borderId="0">
      <alignment vertical="center"/>
    </xf>
    <xf numFmtId="0" fontId="25" fillId="0" borderId="0"/>
    <xf numFmtId="0" fontId="25" fillId="0" borderId="0"/>
    <xf numFmtId="38" fontId="2" fillId="0" borderId="0" applyFont="0" applyFill="0" applyBorder="0" applyAlignment="0" applyProtection="0">
      <alignment vertical="center"/>
    </xf>
    <xf numFmtId="0" fontId="29" fillId="0" borderId="0">
      <alignment vertical="center"/>
    </xf>
    <xf numFmtId="0" fontId="30" fillId="0" borderId="0"/>
    <xf numFmtId="0" fontId="2" fillId="0" borderId="0">
      <alignment vertical="center"/>
    </xf>
    <xf numFmtId="38" fontId="2" fillId="0" borderId="0" applyFont="0" applyFill="0" applyBorder="0" applyAlignment="0" applyProtection="0">
      <alignment vertical="center"/>
    </xf>
    <xf numFmtId="38" fontId="29" fillId="0" borderId="0" applyFont="0" applyFill="0" applyBorder="0" applyAlignment="0" applyProtection="0">
      <alignment vertical="center"/>
    </xf>
    <xf numFmtId="9" fontId="29" fillId="0" borderId="0" applyFont="0" applyFill="0" applyBorder="0" applyAlignment="0" applyProtection="0">
      <alignment vertical="center"/>
    </xf>
    <xf numFmtId="0" fontId="31" fillId="0" borderId="0" applyNumberFormat="0" applyFill="0" applyBorder="0" applyAlignment="0" applyProtection="0"/>
    <xf numFmtId="0" fontId="33" fillId="0" borderId="0"/>
    <xf numFmtId="0" fontId="32" fillId="0" borderId="0">
      <alignment vertical="center"/>
    </xf>
    <xf numFmtId="0" fontId="32" fillId="0" borderId="0">
      <alignment vertical="center"/>
    </xf>
    <xf numFmtId="0" fontId="22" fillId="0" borderId="0"/>
    <xf numFmtId="0" fontId="1" fillId="0" borderId="0">
      <alignment vertical="center"/>
    </xf>
  </cellStyleXfs>
  <cellXfs count="238">
    <xf numFmtId="0" fontId="0" fillId="0" borderId="0" xfId="0">
      <alignment vertical="center"/>
    </xf>
    <xf numFmtId="0" fontId="4" fillId="0" borderId="0" xfId="3" applyFont="1"/>
    <xf numFmtId="0" fontId="4" fillId="0" borderId="0" xfId="3" applyFont="1" applyAlignment="1">
      <alignment vertical="center"/>
    </xf>
    <xf numFmtId="38" fontId="4" fillId="0" borderId="0" xfId="3" applyNumberFormat="1" applyFont="1" applyAlignment="1">
      <alignment horizontal="right" vertical="center"/>
    </xf>
    <xf numFmtId="176" fontId="4" fillId="0" borderId="0" xfId="3" applyNumberFormat="1" applyFont="1" applyAlignment="1">
      <alignment horizontal="right" vertical="center"/>
    </xf>
    <xf numFmtId="176" fontId="4" fillId="0" borderId="0" xfId="0" applyNumberFormat="1" applyFont="1" applyAlignment="1">
      <alignment horizontal="right" vertical="center"/>
    </xf>
    <xf numFmtId="0" fontId="4" fillId="0" borderId="0" xfId="0" applyFont="1">
      <alignment vertical="center"/>
    </xf>
    <xf numFmtId="0" fontId="4" fillId="0" borderId="0" xfId="2" applyFont="1"/>
    <xf numFmtId="177" fontId="4" fillId="0" borderId="0" xfId="3" applyNumberFormat="1" applyFont="1"/>
    <xf numFmtId="0" fontId="4" fillId="0" borderId="0" xfId="1" applyFont="1"/>
    <xf numFmtId="38" fontId="4" fillId="0" borderId="0" xfId="0" applyNumberFormat="1" applyFont="1" applyAlignment="1">
      <alignment horizontal="right" vertical="center"/>
    </xf>
    <xf numFmtId="58" fontId="4" fillId="0" borderId="0" xfId="3" applyNumberFormat="1" applyFont="1"/>
    <xf numFmtId="0" fontId="4" fillId="0" borderId="0" xfId="3" applyFont="1" applyAlignment="1">
      <alignment horizontal="left"/>
    </xf>
    <xf numFmtId="0" fontId="4" fillId="0" borderId="1" xfId="3" applyFont="1" applyBorder="1" applyAlignment="1">
      <alignment vertical="center" wrapText="1"/>
    </xf>
    <xf numFmtId="0" fontId="4" fillId="0" borderId="1" xfId="3" applyFont="1" applyBorder="1" applyAlignment="1">
      <alignment horizontal="center"/>
    </xf>
    <xf numFmtId="0" fontId="4" fillId="0" borderId="2" xfId="3" applyFont="1" applyBorder="1" applyAlignment="1">
      <alignment vertical="center"/>
    </xf>
    <xf numFmtId="0" fontId="4" fillId="0" borderId="2" xfId="3" applyFont="1" applyBorder="1" applyAlignment="1">
      <alignment horizontal="center"/>
    </xf>
    <xf numFmtId="0" fontId="4" fillId="0" borderId="3" xfId="3" applyFont="1" applyBorder="1" applyAlignment="1">
      <alignment vertical="center"/>
    </xf>
    <xf numFmtId="0" fontId="4" fillId="0" borderId="3" xfId="3" applyFont="1" applyBorder="1" applyAlignment="1">
      <alignment horizontal="center"/>
    </xf>
    <xf numFmtId="177" fontId="4" fillId="0" borderId="0" xfId="3" applyNumberFormat="1" applyFont="1" applyAlignment="1">
      <alignment horizontal="left" vertical="center"/>
    </xf>
    <xf numFmtId="177" fontId="4" fillId="0" borderId="0" xfId="3" applyNumberFormat="1" applyFont="1" applyAlignment="1">
      <alignment horizontal="center"/>
    </xf>
    <xf numFmtId="0" fontId="4" fillId="0" borderId="0" xfId="3" applyFont="1" applyAlignment="1">
      <alignment horizontal="center"/>
    </xf>
    <xf numFmtId="0" fontId="4" fillId="0" borderId="0" xfId="3" applyFont="1" applyAlignment="1">
      <alignment horizontal="right"/>
    </xf>
    <xf numFmtId="0" fontId="3" fillId="0" borderId="0" xfId="0" applyFont="1">
      <alignment vertical="center"/>
    </xf>
    <xf numFmtId="0" fontId="4" fillId="0" borderId="0" xfId="4" applyFont="1"/>
    <xf numFmtId="176" fontId="4" fillId="0" borderId="0" xfId="4" applyNumberFormat="1" applyFont="1"/>
    <xf numFmtId="176" fontId="4" fillId="0" borderId="0" xfId="4" applyNumberFormat="1" applyFont="1" applyAlignment="1">
      <alignment horizontal="right" vertical="center"/>
    </xf>
    <xf numFmtId="176" fontId="4" fillId="0" borderId="0" xfId="4" applyNumberFormat="1" applyFont="1" applyAlignment="1">
      <alignment horizontal="right"/>
    </xf>
    <xf numFmtId="0" fontId="4" fillId="0" borderId="0" xfId="1" applyFont="1" applyAlignment="1">
      <alignment horizontal="right"/>
    </xf>
    <xf numFmtId="0" fontId="4" fillId="0" borderId="0" xfId="4" applyFont="1" applyAlignment="1">
      <alignment horizontal="right"/>
    </xf>
    <xf numFmtId="0" fontId="4" fillId="0" borderId="0" xfId="4" applyFont="1" applyAlignment="1">
      <alignment horizontal="center"/>
    </xf>
    <xf numFmtId="177" fontId="4" fillId="0" borderId="0" xfId="4" applyNumberFormat="1" applyFont="1" applyAlignment="1">
      <alignment horizontal="center"/>
    </xf>
    <xf numFmtId="177" fontId="4" fillId="0" borderId="0" xfId="4" applyNumberFormat="1" applyFont="1" applyAlignment="1">
      <alignment horizontal="left" vertical="center"/>
    </xf>
    <xf numFmtId="0" fontId="4" fillId="0" borderId="3" xfId="4" applyFont="1" applyBorder="1" applyAlignment="1">
      <alignment horizontal="center"/>
    </xf>
    <xf numFmtId="0" fontId="4" fillId="0" borderId="3" xfId="4" applyFont="1" applyBorder="1" applyAlignment="1">
      <alignment vertical="center"/>
    </xf>
    <xf numFmtId="0" fontId="4" fillId="0" borderId="2" xfId="4" applyFont="1" applyBorder="1" applyAlignment="1">
      <alignment horizontal="center"/>
    </xf>
    <xf numFmtId="0" fontId="4" fillId="0" borderId="2" xfId="4" applyFont="1" applyBorder="1" applyAlignment="1">
      <alignment vertical="center"/>
    </xf>
    <xf numFmtId="0" fontId="4" fillId="0" borderId="1" xfId="4" applyFont="1" applyBorder="1" applyAlignment="1">
      <alignment horizontal="center"/>
    </xf>
    <xf numFmtId="0" fontId="4" fillId="0" borderId="1" xfId="4" applyFont="1" applyBorder="1" applyAlignment="1">
      <alignment vertical="center" wrapText="1"/>
    </xf>
    <xf numFmtId="177" fontId="4" fillId="0" borderId="0" xfId="4" applyNumberFormat="1" applyFont="1"/>
    <xf numFmtId="0" fontId="4" fillId="0" borderId="0" xfId="4" applyFont="1" applyAlignment="1">
      <alignment horizontal="left"/>
    </xf>
    <xf numFmtId="58" fontId="4" fillId="0" borderId="0" xfId="4" applyNumberFormat="1" applyFont="1"/>
    <xf numFmtId="178" fontId="4" fillId="0" borderId="0" xfId="4" applyNumberFormat="1" applyFont="1" applyAlignment="1">
      <alignment horizontal="right"/>
    </xf>
    <xf numFmtId="176" fontId="4" fillId="0" borderId="0" xfId="1" applyNumberFormat="1" applyFont="1"/>
    <xf numFmtId="38" fontId="4" fillId="0" borderId="0" xfId="4" applyNumberFormat="1" applyFont="1" applyAlignment="1">
      <alignment horizontal="right"/>
    </xf>
    <xf numFmtId="178" fontId="4" fillId="0" borderId="0" xfId="3" applyNumberFormat="1" applyFont="1" applyAlignment="1">
      <alignment horizontal="right" vertical="center"/>
    </xf>
    <xf numFmtId="179" fontId="4" fillId="0" borderId="0" xfId="3" applyNumberFormat="1" applyFont="1" applyAlignment="1">
      <alignment horizontal="right" vertical="center"/>
    </xf>
    <xf numFmtId="0" fontId="4" fillId="0" borderId="0" xfId="0" applyFont="1" applyAlignment="1"/>
    <xf numFmtId="0" fontId="4" fillId="0" borderId="0" xfId="5" applyFont="1"/>
    <xf numFmtId="178" fontId="4" fillId="0" borderId="0" xfId="0" applyNumberFormat="1" applyFont="1" applyAlignment="1">
      <alignment horizontal="right" vertical="center"/>
    </xf>
    <xf numFmtId="180" fontId="4" fillId="0" borderId="0" xfId="2" applyNumberFormat="1" applyFont="1"/>
    <xf numFmtId="180" fontId="4" fillId="0" borderId="0" xfId="3" applyNumberFormat="1" applyFont="1"/>
    <xf numFmtId="0" fontId="4" fillId="0" borderId="0" xfId="0" applyFont="1" applyAlignment="1">
      <alignment horizontal="left" vertical="center"/>
    </xf>
    <xf numFmtId="181" fontId="4" fillId="0" borderId="0" xfId="3" applyNumberFormat="1" applyFont="1" applyAlignment="1">
      <alignment horizontal="right" vertical="center"/>
    </xf>
    <xf numFmtId="181" fontId="4" fillId="0" borderId="0" xfId="3" applyNumberFormat="1" applyFont="1" applyAlignment="1">
      <alignment vertical="center"/>
    </xf>
    <xf numFmtId="181" fontId="4" fillId="0" borderId="0" xfId="6" applyNumberFormat="1" applyFont="1">
      <alignment vertical="center"/>
    </xf>
    <xf numFmtId="181" fontId="4" fillId="0" borderId="0" xfId="5" applyNumberFormat="1" applyFont="1"/>
    <xf numFmtId="181" fontId="4" fillId="0" borderId="0" xfId="6" applyNumberFormat="1" applyFont="1" applyAlignment="1"/>
    <xf numFmtId="181" fontId="4" fillId="0" borderId="0" xfId="3" applyNumberFormat="1" applyFont="1"/>
    <xf numFmtId="181" fontId="4" fillId="0" borderId="0" xfId="3" applyNumberFormat="1" applyFont="1" applyAlignment="1">
      <alignment horizontal="right"/>
    </xf>
    <xf numFmtId="181" fontId="4" fillId="0" borderId="0" xfId="3" applyNumberFormat="1" applyFont="1" applyAlignment="1">
      <alignment horizontal="center"/>
    </xf>
    <xf numFmtId="181" fontId="4" fillId="0" borderId="0" xfId="3" applyNumberFormat="1" applyFont="1" applyAlignment="1">
      <alignment horizontal="left" vertical="center"/>
    </xf>
    <xf numFmtId="181" fontId="4" fillId="0" borderId="3" xfId="3" applyNumberFormat="1" applyFont="1" applyBorder="1" applyAlignment="1">
      <alignment horizontal="center"/>
    </xf>
    <xf numFmtId="181" fontId="4" fillId="0" borderId="2" xfId="3" applyNumberFormat="1" applyFont="1" applyBorder="1" applyAlignment="1">
      <alignment horizontal="center"/>
    </xf>
    <xf numFmtId="181" fontId="4" fillId="0" borderId="1" xfId="3" applyNumberFormat="1" applyFont="1" applyBorder="1" applyAlignment="1">
      <alignment horizontal="center"/>
    </xf>
    <xf numFmtId="181" fontId="4" fillId="0" borderId="0" xfId="2" applyNumberFormat="1" applyFont="1"/>
    <xf numFmtId="181" fontId="4" fillId="0" borderId="0" xfId="6" applyNumberFormat="1" applyFont="1" applyAlignment="1">
      <alignment horizontal="right" vertical="center"/>
    </xf>
    <xf numFmtId="181" fontId="4" fillId="0" borderId="0" xfId="1" applyNumberFormat="1" applyFont="1"/>
    <xf numFmtId="181" fontId="4" fillId="0" borderId="0" xfId="3" applyNumberFormat="1" applyFont="1" applyAlignment="1">
      <alignment horizontal="left"/>
    </xf>
    <xf numFmtId="181" fontId="4" fillId="0" borderId="0" xfId="1" applyNumberFormat="1" applyFont="1" applyAlignment="1">
      <alignment horizontal="right"/>
    </xf>
    <xf numFmtId="181" fontId="4" fillId="0" borderId="3" xfId="3" applyNumberFormat="1" applyFont="1" applyBorder="1" applyAlignment="1">
      <alignment vertical="center"/>
    </xf>
    <xf numFmtId="181" fontId="4" fillId="0" borderId="2" xfId="3" applyNumberFormat="1" applyFont="1" applyBorder="1" applyAlignment="1">
      <alignment vertical="center"/>
    </xf>
    <xf numFmtId="181" fontId="4" fillId="0" borderId="1" xfId="3" applyNumberFormat="1" applyFont="1" applyBorder="1" applyAlignment="1">
      <alignment vertical="center" wrapText="1"/>
    </xf>
    <xf numFmtId="0" fontId="4" fillId="0" borderId="0" xfId="6" applyFont="1">
      <alignment vertical="center"/>
    </xf>
    <xf numFmtId="0" fontId="4" fillId="0" borderId="0" xfId="6" applyFont="1" applyAlignment="1"/>
    <xf numFmtId="180" fontId="4" fillId="0" borderId="0" xfId="6" applyNumberFormat="1" applyFont="1" applyAlignment="1"/>
    <xf numFmtId="182" fontId="4" fillId="0" borderId="0" xfId="3" applyNumberFormat="1" applyFont="1" applyAlignment="1">
      <alignment horizontal="right" vertical="center"/>
    </xf>
    <xf numFmtId="38" fontId="4" fillId="0" borderId="0" xfId="6" applyNumberFormat="1" applyFont="1" applyAlignment="1">
      <alignment horizontal="right" vertical="center"/>
    </xf>
    <xf numFmtId="0" fontId="3" fillId="0" borderId="0" xfId="4"/>
    <xf numFmtId="0" fontId="3" fillId="0" borderId="14" xfId="4" applyBorder="1"/>
    <xf numFmtId="0" fontId="6" fillId="0" borderId="15" xfId="4" applyFont="1" applyBorder="1"/>
    <xf numFmtId="0" fontId="3" fillId="0" borderId="4" xfId="4" applyBorder="1"/>
    <xf numFmtId="0" fontId="0" fillId="0" borderId="0" xfId="0" applyAlignment="1"/>
    <xf numFmtId="0" fontId="10" fillId="0" borderId="0" xfId="4" applyFont="1" applyAlignment="1">
      <alignment horizontal="right"/>
    </xf>
    <xf numFmtId="0" fontId="10" fillId="0" borderId="0" xfId="4" applyFont="1"/>
    <xf numFmtId="0" fontId="3" fillId="0" borderId="16" xfId="4" applyBorder="1" applyAlignment="1">
      <alignment horizontal="center"/>
    </xf>
    <xf numFmtId="0" fontId="6" fillId="0" borderId="17" xfId="4" applyFont="1" applyBorder="1" applyAlignment="1">
      <alignment horizontal="center"/>
    </xf>
    <xf numFmtId="0" fontId="11" fillId="0" borderId="0" xfId="4" applyFont="1"/>
    <xf numFmtId="0" fontId="10" fillId="0" borderId="0" xfId="4" applyFont="1" applyAlignment="1">
      <alignment horizontal="right" vertical="top"/>
    </xf>
    <xf numFmtId="0" fontId="3" fillId="6" borderId="19" xfId="4" applyFill="1" applyBorder="1" applyAlignment="1">
      <alignment horizontal="center"/>
    </xf>
    <xf numFmtId="0" fontId="7" fillId="6" borderId="20" xfId="0" applyFont="1" applyFill="1" applyBorder="1">
      <alignment vertical="center"/>
    </xf>
    <xf numFmtId="0" fontId="7" fillId="6" borderId="22" xfId="0" applyFont="1" applyFill="1" applyBorder="1">
      <alignment vertical="center"/>
    </xf>
    <xf numFmtId="0" fontId="3" fillId="5" borderId="16" xfId="4" applyFill="1" applyBorder="1" applyAlignment="1">
      <alignment horizontal="center"/>
    </xf>
    <xf numFmtId="0" fontId="6" fillId="5" borderId="17" xfId="4" applyFont="1" applyFill="1" applyBorder="1" applyAlignment="1">
      <alignment horizontal="center"/>
    </xf>
    <xf numFmtId="0" fontId="6" fillId="5" borderId="10" xfId="4" applyFont="1" applyFill="1" applyBorder="1" applyAlignment="1">
      <alignment horizontal="center"/>
    </xf>
    <xf numFmtId="0" fontId="3" fillId="8" borderId="19" xfId="4" applyFill="1" applyBorder="1" applyAlignment="1">
      <alignment horizontal="center"/>
    </xf>
    <xf numFmtId="0" fontId="7" fillId="8" borderId="20" xfId="0" applyFont="1" applyFill="1" applyBorder="1">
      <alignment vertical="center"/>
    </xf>
    <xf numFmtId="0" fontId="7" fillId="8" borderId="22" xfId="0" applyFont="1" applyFill="1" applyBorder="1">
      <alignment vertical="center"/>
    </xf>
    <xf numFmtId="0" fontId="3" fillId="6" borderId="11" xfId="4" applyFill="1" applyBorder="1" applyAlignment="1">
      <alignment horizontal="center"/>
    </xf>
    <xf numFmtId="38" fontId="0" fillId="6" borderId="12" xfId="7" applyFont="1" applyFill="1" applyBorder="1"/>
    <xf numFmtId="0" fontId="13" fillId="0" borderId="18" xfId="4" applyFont="1" applyBorder="1" applyAlignment="1">
      <alignment horizontal="center"/>
    </xf>
    <xf numFmtId="38" fontId="14" fillId="0" borderId="13" xfId="7" applyFont="1" applyBorder="1"/>
    <xf numFmtId="0" fontId="6" fillId="0" borderId="10" xfId="4" applyFont="1" applyBorder="1" applyAlignment="1">
      <alignment horizontal="center"/>
    </xf>
    <xf numFmtId="0" fontId="10" fillId="0" borderId="0" xfId="4" applyFont="1" applyAlignment="1">
      <alignment horizontal="center" vertical="top"/>
    </xf>
    <xf numFmtId="0" fontId="15" fillId="0" borderId="0" xfId="4" applyFont="1"/>
    <xf numFmtId="0" fontId="12" fillId="0" borderId="0" xfId="4" applyFont="1" applyAlignment="1">
      <alignment horizontal="right" vertical="center"/>
    </xf>
    <xf numFmtId="178" fontId="3" fillId="0" borderId="0" xfId="4" applyNumberFormat="1" applyAlignment="1">
      <alignment vertical="center"/>
    </xf>
    <xf numFmtId="178" fontId="3" fillId="0" borderId="0" xfId="4" applyNumberFormat="1" applyAlignment="1">
      <alignment horizontal="right" vertical="center"/>
    </xf>
    <xf numFmtId="183" fontId="16" fillId="0" borderId="0" xfId="9" applyNumberFormat="1" applyFont="1" applyAlignment="1">
      <alignment horizontal="center" vertical="center"/>
    </xf>
    <xf numFmtId="0" fontId="6" fillId="0" borderId="8" xfId="4" applyFont="1" applyBorder="1"/>
    <xf numFmtId="178" fontId="3" fillId="0" borderId="0" xfId="4" applyNumberFormat="1"/>
    <xf numFmtId="181" fontId="4" fillId="3" borderId="9" xfId="6" applyNumberFormat="1" applyFont="1" applyFill="1" applyBorder="1" applyAlignment="1"/>
    <xf numFmtId="181" fontId="4" fillId="3" borderId="0" xfId="6" applyNumberFormat="1" applyFont="1" applyFill="1" applyAlignment="1"/>
    <xf numFmtId="178" fontId="3" fillId="3" borderId="0" xfId="4" applyNumberFormat="1" applyFill="1"/>
    <xf numFmtId="0" fontId="4" fillId="3" borderId="9" xfId="1" applyFont="1" applyFill="1" applyBorder="1" applyAlignment="1">
      <alignment horizontal="right"/>
    </xf>
    <xf numFmtId="0" fontId="4" fillId="3" borderId="0" xfId="4" applyFont="1" applyFill="1"/>
    <xf numFmtId="0" fontId="4" fillId="3" borderId="6" xfId="1" applyFont="1" applyFill="1" applyBorder="1" applyAlignment="1">
      <alignment horizontal="right"/>
    </xf>
    <xf numFmtId="0" fontId="4" fillId="3" borderId="7" xfId="4" applyFont="1" applyFill="1" applyBorder="1"/>
    <xf numFmtId="178" fontId="3" fillId="0" borderId="23" xfId="4" applyNumberFormat="1" applyBorder="1"/>
    <xf numFmtId="181" fontId="4" fillId="0" borderId="9" xfId="6" applyNumberFormat="1" applyFont="1" applyBorder="1" applyAlignment="1"/>
    <xf numFmtId="0" fontId="4" fillId="0" borderId="4" xfId="1" applyFont="1" applyBorder="1" applyAlignment="1">
      <alignment horizontal="right"/>
    </xf>
    <xf numFmtId="0" fontId="17" fillId="0" borderId="8" xfId="4" applyFont="1" applyBorder="1"/>
    <xf numFmtId="0" fontId="4" fillId="9" borderId="9" xfId="1" applyFont="1" applyFill="1" applyBorder="1" applyAlignment="1">
      <alignment horizontal="right"/>
    </xf>
    <xf numFmtId="0" fontId="4" fillId="9" borderId="0" xfId="4" applyFont="1" applyFill="1"/>
    <xf numFmtId="0" fontId="4" fillId="9" borderId="6" xfId="1" applyFont="1" applyFill="1" applyBorder="1" applyAlignment="1">
      <alignment horizontal="right"/>
    </xf>
    <xf numFmtId="0" fontId="4" fillId="9" borderId="7" xfId="4" applyFont="1" applyFill="1" applyBorder="1"/>
    <xf numFmtId="181" fontId="4" fillId="0" borderId="14" xfId="6" applyNumberFormat="1" applyFont="1" applyBorder="1" applyAlignment="1"/>
    <xf numFmtId="181" fontId="17" fillId="0" borderId="15" xfId="6" applyNumberFormat="1" applyFont="1" applyBorder="1" applyAlignment="1"/>
    <xf numFmtId="0" fontId="4" fillId="10" borderId="9" xfId="1" applyFont="1" applyFill="1" applyBorder="1" applyAlignment="1">
      <alignment horizontal="right"/>
    </xf>
    <xf numFmtId="0" fontId="4" fillId="10" borderId="0" xfId="4" applyFont="1" applyFill="1"/>
    <xf numFmtId="0" fontId="4" fillId="11" borderId="9" xfId="1" applyFont="1" applyFill="1" applyBorder="1" applyAlignment="1">
      <alignment horizontal="right"/>
    </xf>
    <xf numFmtId="0" fontId="4" fillId="11" borderId="0" xfId="4" applyFont="1" applyFill="1"/>
    <xf numFmtId="0" fontId="4" fillId="11" borderId="6" xfId="1" applyFont="1" applyFill="1" applyBorder="1" applyAlignment="1">
      <alignment horizontal="right"/>
    </xf>
    <xf numFmtId="0" fontId="4" fillId="11" borderId="7" xfId="4" applyFont="1" applyFill="1" applyBorder="1"/>
    <xf numFmtId="0" fontId="4" fillId="12" borderId="9" xfId="1" applyFont="1" applyFill="1" applyBorder="1" applyAlignment="1">
      <alignment horizontal="right"/>
    </xf>
    <xf numFmtId="0" fontId="4" fillId="12" borderId="0" xfId="4" applyFont="1" applyFill="1"/>
    <xf numFmtId="0" fontId="4" fillId="12" borderId="6" xfId="1" applyFont="1" applyFill="1" applyBorder="1" applyAlignment="1">
      <alignment horizontal="right"/>
    </xf>
    <xf numFmtId="0" fontId="4" fillId="12" borderId="7" xfId="4" applyFont="1" applyFill="1" applyBorder="1"/>
    <xf numFmtId="0" fontId="4" fillId="13" borderId="9" xfId="1" applyFont="1" applyFill="1" applyBorder="1" applyAlignment="1">
      <alignment horizontal="right"/>
    </xf>
    <xf numFmtId="0" fontId="4" fillId="13" borderId="0" xfId="4" applyFont="1" applyFill="1"/>
    <xf numFmtId="0" fontId="4" fillId="13" borderId="6" xfId="1" applyFont="1" applyFill="1" applyBorder="1" applyAlignment="1">
      <alignment horizontal="right"/>
    </xf>
    <xf numFmtId="0" fontId="4" fillId="13" borderId="7" xfId="4" applyFont="1" applyFill="1" applyBorder="1"/>
    <xf numFmtId="0" fontId="4" fillId="14" borderId="9" xfId="1" applyFont="1" applyFill="1" applyBorder="1" applyAlignment="1">
      <alignment horizontal="right"/>
    </xf>
    <xf numFmtId="0" fontId="4" fillId="14" borderId="0" xfId="4" applyFont="1" applyFill="1"/>
    <xf numFmtId="0" fontId="4" fillId="14" borderId="6" xfId="1" applyFont="1" applyFill="1" applyBorder="1" applyAlignment="1">
      <alignment horizontal="right"/>
    </xf>
    <xf numFmtId="0" fontId="4" fillId="14" borderId="7" xfId="4" applyFont="1" applyFill="1" applyBorder="1"/>
    <xf numFmtId="0" fontId="4" fillId="15" borderId="9" xfId="1" applyFont="1" applyFill="1" applyBorder="1" applyAlignment="1">
      <alignment horizontal="right"/>
    </xf>
    <xf numFmtId="0" fontId="4" fillId="15" borderId="0" xfId="4" applyFont="1" applyFill="1"/>
    <xf numFmtId="0" fontId="4" fillId="15" borderId="6" xfId="1" applyFont="1" applyFill="1" applyBorder="1" applyAlignment="1">
      <alignment horizontal="right"/>
    </xf>
    <xf numFmtId="0" fontId="4" fillId="15" borderId="7" xfId="4" applyFont="1" applyFill="1" applyBorder="1"/>
    <xf numFmtId="0" fontId="4" fillId="16" borderId="9" xfId="1" applyFont="1" applyFill="1" applyBorder="1" applyAlignment="1">
      <alignment horizontal="right"/>
    </xf>
    <xf numFmtId="0" fontId="4" fillId="16" borderId="0" xfId="4" applyFont="1" applyFill="1"/>
    <xf numFmtId="0" fontId="4" fillId="16" borderId="6" xfId="1" applyFont="1" applyFill="1" applyBorder="1" applyAlignment="1">
      <alignment horizontal="right"/>
    </xf>
    <xf numFmtId="0" fontId="4" fillId="16" borderId="7" xfId="4" applyFont="1" applyFill="1" applyBorder="1"/>
    <xf numFmtId="0" fontId="4" fillId="17" borderId="9" xfId="1" applyFont="1" applyFill="1" applyBorder="1" applyAlignment="1">
      <alignment horizontal="right"/>
    </xf>
    <xf numFmtId="0" fontId="4" fillId="17" borderId="0" xfId="4" applyFont="1" applyFill="1"/>
    <xf numFmtId="0" fontId="4" fillId="0" borderId="9" xfId="1" applyFont="1" applyBorder="1" applyAlignment="1">
      <alignment horizontal="right"/>
    </xf>
    <xf numFmtId="0" fontId="4" fillId="17" borderId="6" xfId="1" applyFont="1" applyFill="1" applyBorder="1" applyAlignment="1">
      <alignment horizontal="right"/>
    </xf>
    <xf numFmtId="0" fontId="4" fillId="17" borderId="7" xfId="4" applyFont="1" applyFill="1" applyBorder="1"/>
    <xf numFmtId="0" fontId="4" fillId="18" borderId="9" xfId="1" applyFont="1" applyFill="1" applyBorder="1" applyAlignment="1">
      <alignment horizontal="right"/>
    </xf>
    <xf numFmtId="0" fontId="4" fillId="18" borderId="0" xfId="4" applyFont="1" applyFill="1"/>
    <xf numFmtId="0" fontId="4" fillId="18" borderId="6" xfId="1" applyFont="1" applyFill="1" applyBorder="1" applyAlignment="1">
      <alignment horizontal="right"/>
    </xf>
    <xf numFmtId="0" fontId="4" fillId="18" borderId="7" xfId="4" applyFont="1" applyFill="1" applyBorder="1"/>
    <xf numFmtId="0" fontId="4" fillId="19" borderId="9" xfId="1" applyFont="1" applyFill="1" applyBorder="1" applyAlignment="1">
      <alignment horizontal="right"/>
    </xf>
    <xf numFmtId="0" fontId="4" fillId="19" borderId="0" xfId="4" applyFont="1" applyFill="1"/>
    <xf numFmtId="0" fontId="4" fillId="19" borderId="6" xfId="1" applyFont="1" applyFill="1" applyBorder="1" applyAlignment="1">
      <alignment horizontal="right"/>
    </xf>
    <xf numFmtId="0" fontId="4" fillId="19" borderId="7" xfId="4" applyFont="1" applyFill="1" applyBorder="1"/>
    <xf numFmtId="0" fontId="4" fillId="2" borderId="9" xfId="1" applyFont="1" applyFill="1" applyBorder="1" applyAlignment="1">
      <alignment horizontal="right"/>
    </xf>
    <xf numFmtId="0" fontId="4" fillId="2" borderId="0" xfId="4" applyFont="1" applyFill="1"/>
    <xf numFmtId="0" fontId="4" fillId="2" borderId="6" xfId="1" applyFont="1" applyFill="1" applyBorder="1" applyAlignment="1">
      <alignment horizontal="right"/>
    </xf>
    <xf numFmtId="0" fontId="4" fillId="2" borderId="7" xfId="4" applyFont="1" applyFill="1" applyBorder="1"/>
    <xf numFmtId="0" fontId="18" fillId="0" borderId="0" xfId="0" quotePrefix="1" applyFont="1" applyAlignment="1">
      <alignment horizontal="left" vertical="center"/>
    </xf>
    <xf numFmtId="0" fontId="18" fillId="0" borderId="0" xfId="0" applyFont="1">
      <alignment vertical="center"/>
    </xf>
    <xf numFmtId="0" fontId="18" fillId="0" borderId="0" xfId="0" quotePrefix="1" applyFont="1" applyAlignment="1">
      <alignment horizontal="left" vertical="top"/>
    </xf>
    <xf numFmtId="0" fontId="18" fillId="0" borderId="5" xfId="0" applyFont="1" applyBorder="1" applyAlignment="1">
      <alignment vertical="center" wrapText="1"/>
    </xf>
    <xf numFmtId="0" fontId="18" fillId="0" borderId="1" xfId="0" applyFont="1" applyBorder="1" applyAlignment="1">
      <alignment vertical="center" wrapText="1"/>
    </xf>
    <xf numFmtId="0" fontId="18" fillId="0" borderId="14" xfId="0" applyFont="1" applyBorder="1" applyAlignment="1">
      <alignment vertical="center" wrapText="1"/>
    </xf>
    <xf numFmtId="0" fontId="18" fillId="0" borderId="24" xfId="0" applyFont="1" applyBorder="1" applyAlignment="1">
      <alignment vertical="center" wrapText="1"/>
    </xf>
    <xf numFmtId="0" fontId="18" fillId="0" borderId="21" xfId="0" applyFont="1" applyBorder="1" applyAlignment="1">
      <alignment vertical="center" wrapText="1"/>
    </xf>
    <xf numFmtId="0" fontId="18" fillId="0" borderId="21" xfId="0" quotePrefix="1" applyFont="1" applyBorder="1" applyAlignment="1">
      <alignment horizontal="left" vertical="center" wrapText="1"/>
    </xf>
    <xf numFmtId="0" fontId="18" fillId="0" borderId="14" xfId="0" quotePrefix="1" applyFont="1" applyBorder="1" applyAlignment="1">
      <alignment horizontal="left" vertical="center" wrapText="1"/>
    </xf>
    <xf numFmtId="0" fontId="18" fillId="0" borderId="15" xfId="0" applyFont="1" applyBorder="1" applyAlignment="1">
      <alignment horizontal="left" vertical="center" wrapText="1"/>
    </xf>
    <xf numFmtId="0" fontId="18" fillId="0" borderId="24" xfId="0" applyFont="1" applyBorder="1" applyAlignment="1">
      <alignment horizontal="left" vertical="center" wrapText="1"/>
    </xf>
    <xf numFmtId="0" fontId="18" fillId="0" borderId="14" xfId="0" applyFont="1" applyBorder="1" applyAlignment="1">
      <alignment horizontal="left" vertical="center" wrapText="1"/>
    </xf>
    <xf numFmtId="0" fontId="18" fillId="0" borderId="0" xfId="0" applyFont="1" applyAlignment="1">
      <alignment vertical="center" wrapText="1"/>
    </xf>
    <xf numFmtId="0" fontId="18" fillId="0" borderId="25" xfId="0" applyFont="1" applyBorder="1" applyAlignment="1">
      <alignment vertical="center" wrapText="1"/>
    </xf>
    <xf numFmtId="0" fontId="18" fillId="0" borderId="3" xfId="0" applyFont="1" applyBorder="1" applyAlignment="1">
      <alignment vertical="center" wrapText="1"/>
    </xf>
    <xf numFmtId="0" fontId="18" fillId="0" borderId="21" xfId="0" applyFont="1" applyBorder="1" applyAlignment="1">
      <alignment horizontal="left" vertical="center" wrapText="1"/>
    </xf>
    <xf numFmtId="0" fontId="18" fillId="0" borderId="5" xfId="0" applyFont="1" applyBorder="1" applyAlignment="1">
      <alignment horizontal="left" vertical="center"/>
    </xf>
    <xf numFmtId="0" fontId="18" fillId="0" borderId="0" xfId="0" applyFont="1" applyAlignment="1">
      <alignment horizontal="right" vertical="center"/>
    </xf>
    <xf numFmtId="0" fontId="18" fillId="0" borderId="25" xfId="0" applyFont="1" applyBorder="1" applyAlignment="1">
      <alignment horizontal="left" vertical="center"/>
    </xf>
    <xf numFmtId="0" fontId="18" fillId="0" borderId="0" xfId="10" applyFont="1" applyAlignment="1">
      <alignment horizontal="right" vertical="center"/>
    </xf>
    <xf numFmtId="0" fontId="18" fillId="0" borderId="0" xfId="11" applyFont="1" applyAlignment="1">
      <alignment horizontal="right" vertical="center"/>
    </xf>
    <xf numFmtId="0" fontId="18" fillId="0" borderId="0" xfId="12" applyFont="1" applyAlignment="1">
      <alignment horizontal="right" vertical="center"/>
    </xf>
    <xf numFmtId="0" fontId="18" fillId="0" borderId="0" xfId="13" applyFont="1" applyAlignment="1">
      <alignment horizontal="right" vertical="center"/>
    </xf>
    <xf numFmtId="0" fontId="26" fillId="0" borderId="25" xfId="0" applyFont="1" applyBorder="1">
      <alignment vertical="center"/>
    </xf>
    <xf numFmtId="0" fontId="26" fillId="0" borderId="0" xfId="0" applyFont="1" applyAlignment="1">
      <alignment horizontal="right" vertical="center"/>
    </xf>
    <xf numFmtId="0" fontId="18" fillId="0" borderId="25" xfId="0" applyFont="1" applyBorder="1">
      <alignment vertical="center"/>
    </xf>
    <xf numFmtId="0" fontId="18" fillId="0" borderId="26" xfId="0" applyFont="1" applyBorder="1">
      <alignment vertical="center"/>
    </xf>
    <xf numFmtId="0" fontId="18" fillId="0" borderId="6" xfId="0" applyFont="1" applyBorder="1" applyAlignment="1">
      <alignment horizontal="right" vertical="center"/>
    </xf>
    <xf numFmtId="0" fontId="18" fillId="0" borderId="7" xfId="0" applyFont="1" applyBorder="1" applyAlignment="1">
      <alignment horizontal="right" vertical="center"/>
    </xf>
    <xf numFmtId="178" fontId="3" fillId="0" borderId="0" xfId="0" applyNumberFormat="1" applyFont="1" applyAlignment="1">
      <alignment horizontal="right" vertical="center"/>
    </xf>
    <xf numFmtId="178" fontId="28" fillId="0" borderId="0" xfId="0" applyNumberFormat="1" applyFont="1" applyAlignment="1">
      <alignment horizontal="right" vertical="center"/>
    </xf>
    <xf numFmtId="0" fontId="18" fillId="0" borderId="0" xfId="11" applyFont="1" applyAlignment="1" applyProtection="1">
      <alignment vertical="center"/>
      <protection locked="0"/>
    </xf>
    <xf numFmtId="0" fontId="18" fillId="0" borderId="0" xfId="11" applyFont="1" applyAlignment="1" applyProtection="1">
      <alignment horizontal="right" vertical="center"/>
      <protection locked="0"/>
    </xf>
    <xf numFmtId="0" fontId="18" fillId="0" borderId="0" xfId="14" applyFont="1" applyAlignment="1" applyProtection="1">
      <alignment horizontal="right" vertical="center"/>
      <protection locked="0"/>
    </xf>
    <xf numFmtId="0" fontId="18" fillId="0" borderId="0" xfId="13" applyFont="1" applyAlignment="1" applyProtection="1">
      <alignment horizontal="right" vertical="center"/>
      <protection locked="0"/>
    </xf>
    <xf numFmtId="38" fontId="14" fillId="0" borderId="28" xfId="7" applyFont="1" applyBorder="1"/>
    <xf numFmtId="38" fontId="0" fillId="6" borderId="27" xfId="7" applyFont="1" applyFill="1" applyBorder="1"/>
    <xf numFmtId="176" fontId="0" fillId="0" borderId="0" xfId="0" applyNumberFormat="1">
      <alignment vertical="center"/>
    </xf>
    <xf numFmtId="0" fontId="6" fillId="4" borderId="0" xfId="4" applyFont="1" applyFill="1"/>
    <xf numFmtId="38" fontId="3" fillId="0" borderId="0" xfId="4" applyNumberFormat="1" applyAlignment="1">
      <alignment vertical="center"/>
    </xf>
    <xf numFmtId="176" fontId="0" fillId="0" borderId="0" xfId="0" applyNumberFormat="1" applyAlignment="1">
      <alignment horizontal="right" vertical="center"/>
    </xf>
    <xf numFmtId="176" fontId="34" fillId="0" borderId="0" xfId="0" applyNumberFormat="1" applyFont="1" applyAlignment="1">
      <alignment horizontal="right" vertical="center"/>
    </xf>
    <xf numFmtId="176" fontId="0" fillId="0" borderId="6" xfId="0" applyNumberFormat="1" applyBorder="1" applyAlignment="1">
      <alignment horizontal="right" vertical="center"/>
    </xf>
    <xf numFmtId="176" fontId="25" fillId="0" borderId="0" xfId="0" applyNumberFormat="1" applyFont="1" applyAlignment="1">
      <alignment horizontal="right" vertical="center"/>
    </xf>
    <xf numFmtId="176" fontId="27" fillId="0" borderId="0" xfId="0" applyNumberFormat="1" applyFont="1" applyAlignment="1">
      <alignment horizontal="right" vertical="center"/>
    </xf>
    <xf numFmtId="0" fontId="0" fillId="0" borderId="0" xfId="0" applyAlignment="1">
      <alignment horizontal="right" vertical="center"/>
    </xf>
    <xf numFmtId="0" fontId="34" fillId="0" borderId="0" xfId="0" applyFont="1" applyAlignment="1">
      <alignment horizontal="right" vertical="center"/>
    </xf>
    <xf numFmtId="176" fontId="0" fillId="0" borderId="0" xfId="0" applyNumberFormat="1" applyAlignment="1"/>
    <xf numFmtId="0" fontId="35" fillId="8" borderId="20" xfId="0" applyFont="1" applyFill="1" applyBorder="1">
      <alignment vertical="center"/>
    </xf>
    <xf numFmtId="0" fontId="35" fillId="6" borderId="20" xfId="0" applyFont="1" applyFill="1" applyBorder="1">
      <alignment vertical="center"/>
    </xf>
    <xf numFmtId="0" fontId="3" fillId="7" borderId="18" xfId="4" applyFill="1" applyBorder="1" applyAlignment="1">
      <alignment horizontal="center"/>
    </xf>
    <xf numFmtId="0" fontId="36" fillId="0" borderId="0" xfId="4" applyFont="1"/>
    <xf numFmtId="38" fontId="2" fillId="7" borderId="13" xfId="7" applyFont="1" applyFill="1" applyBorder="1"/>
    <xf numFmtId="38" fontId="2" fillId="7" borderId="28" xfId="7" applyFont="1" applyFill="1" applyBorder="1"/>
    <xf numFmtId="0" fontId="12" fillId="0" borderId="0" xfId="4" applyFont="1" applyAlignment="1">
      <alignment horizontal="right"/>
    </xf>
    <xf numFmtId="0" fontId="37" fillId="0" borderId="0" xfId="4" applyFont="1" applyAlignment="1">
      <alignment horizontal="left"/>
    </xf>
    <xf numFmtId="0" fontId="37" fillId="0" borderId="0" xfId="4" applyFont="1"/>
    <xf numFmtId="181" fontId="4" fillId="0" borderId="1" xfId="6" applyNumberFormat="1" applyFont="1" applyBorder="1" applyAlignment="1">
      <alignment horizontal="left" vertical="center" wrapText="1"/>
    </xf>
    <xf numFmtId="181" fontId="4" fillId="0" borderId="2" xfId="6" applyNumberFormat="1" applyFont="1" applyBorder="1" applyAlignment="1">
      <alignment horizontal="left" vertical="center" wrapText="1"/>
    </xf>
    <xf numFmtId="181" fontId="4" fillId="0" borderId="3" xfId="6" applyNumberFormat="1" applyFont="1" applyBorder="1" applyAlignment="1">
      <alignment horizontal="left" vertical="center" wrapText="1"/>
    </xf>
    <xf numFmtId="181" fontId="4" fillId="0" borderId="1" xfId="3" applyNumberFormat="1" applyFont="1" applyBorder="1" applyAlignment="1">
      <alignment horizontal="left" vertical="center" wrapText="1"/>
    </xf>
    <xf numFmtId="181" fontId="4" fillId="0" borderId="2" xfId="3" applyNumberFormat="1" applyFont="1" applyBorder="1" applyAlignment="1">
      <alignment horizontal="left" vertical="center" wrapText="1"/>
    </xf>
    <xf numFmtId="181" fontId="4" fillId="0" borderId="3" xfId="3" applyNumberFormat="1" applyFont="1" applyBorder="1" applyAlignment="1">
      <alignment horizontal="left" vertical="center" wrapText="1"/>
    </xf>
    <xf numFmtId="181" fontId="4" fillId="0" borderId="1" xfId="3" applyNumberFormat="1" applyFont="1" applyBorder="1" applyAlignment="1">
      <alignment horizontal="center" vertical="top" wrapText="1"/>
    </xf>
    <xf numFmtId="181" fontId="4" fillId="0" borderId="2" xfId="3" applyNumberFormat="1" applyFont="1" applyBorder="1" applyAlignment="1">
      <alignment horizontal="center" vertical="top"/>
    </xf>
    <xf numFmtId="181" fontId="4" fillId="0" borderId="3" xfId="3" applyNumberFormat="1" applyFont="1" applyBorder="1" applyAlignment="1">
      <alignment horizontal="center" vertical="top"/>
    </xf>
  </cellXfs>
  <cellStyles count="28">
    <cellStyle name="パーセント 2" xfId="8" xr:uid="{2D299E04-46B5-4F38-B478-5FCCECC52EF7}"/>
    <cellStyle name="パーセント 2 2" xfId="21" xr:uid="{A25392D3-6364-4584-A497-D0012526934F}"/>
    <cellStyle name="ハイパーリンク 2" xfId="22" xr:uid="{917CCC54-32D6-4E20-9BEC-7F8906B7C2A2}"/>
    <cellStyle name="桁区切り 2" xfId="7" xr:uid="{4C34C5A9-2224-406B-B32F-F6A404BC8C57}"/>
    <cellStyle name="桁区切り 2 2" xfId="19" xr:uid="{8F466C01-45E4-4E3B-AEDC-AB7A789EDCC0}"/>
    <cellStyle name="桁区切り 3" xfId="15" xr:uid="{38D6D3EE-2888-4341-BCF7-1A3F48D76462}"/>
    <cellStyle name="桁区切り 4" xfId="20" xr:uid="{295F7CAA-6AA0-4A3C-8829-B73E89DD26BC}"/>
    <cellStyle name="標準" xfId="0" builtinId="0"/>
    <cellStyle name="標準 2" xfId="4" xr:uid="{E2E141F9-C78D-4EFF-861D-AD1F27694EC5}"/>
    <cellStyle name="標準 2 2" xfId="6" xr:uid="{7590A61F-52DB-408A-94D2-53C7F2BED305}"/>
    <cellStyle name="標準 2 2 2" xfId="13" xr:uid="{EFB005E1-CACE-4FFB-AB98-1FB015891A8E}"/>
    <cellStyle name="標準 2 2 2 2" xfId="24" xr:uid="{50BB42AC-EE98-45C7-A8EE-D8B721CE7354}"/>
    <cellStyle name="標準 2 2 3" xfId="25" xr:uid="{6F24CCE7-9A21-4550-A8D6-08EABE7410CE}"/>
    <cellStyle name="標準 2 2 4" xfId="17" xr:uid="{95672E2B-10BB-4B91-833A-F056C384F12A}"/>
    <cellStyle name="標準 2 3" xfId="11" xr:uid="{0957A580-5261-4DF4-A74B-B4F1A3BFACBE}"/>
    <cellStyle name="標準 2 3 2" xfId="23" xr:uid="{DE58B680-9BBA-495E-9902-B1684EF74FD6}"/>
    <cellStyle name="標準 3" xfId="12" xr:uid="{DD76E1E9-C2C9-4094-86CB-57F3EB4A7036}"/>
    <cellStyle name="標準 3 2" xfId="14" xr:uid="{C0C6E49E-166C-4B0B-B3B1-C93DB201506C}"/>
    <cellStyle name="標準 3 2 2" xfId="26" xr:uid="{D835FDC7-2BFF-4D9F-9E8C-593A171DBB0E}"/>
    <cellStyle name="標準 3 3" xfId="18" xr:uid="{C6D9BE26-FCED-476E-9B21-2938D098CADE}"/>
    <cellStyle name="標準 4" xfId="16" xr:uid="{9E2E9434-087F-403B-A5E3-2B27F65DE524}"/>
    <cellStyle name="標準 5" xfId="9" xr:uid="{EABCB139-C2DE-408F-89B9-0FE1EFF5813F}"/>
    <cellStyle name="標準 6" xfId="27" xr:uid="{702D9028-2290-4F64-BA1C-482390050DBE}"/>
    <cellStyle name="標準_01-H15年１月報告入力用（耕地面積）" xfId="1" xr:uid="{FD86E3FF-F1DD-4472-9EB9-EDAC9CDB376D}"/>
    <cellStyle name="標準_F002-17-052" xfId="10" xr:uid="{8E407362-1070-4F69-9B15-32BB1633E2C9}"/>
    <cellStyle name="標準_H03-H13耕地面積" xfId="2" xr:uid="{695EB8B6-5C26-4F88-9F59-3A4CEE8566C8}"/>
    <cellStyle name="標準_茨城県（耕地面積、水陸稲、麦類）" xfId="3" xr:uid="{4CE665B1-7871-4FA9-B119-7198646D635E}"/>
    <cellStyle name="標準_青森県" xfId="5" xr:uid="{08BC8F44-B7A0-46CF-A77C-4DE3F3DDAC01}"/>
  </cellStyles>
  <dxfs count="1">
    <dxf>
      <font>
        <condense val="0"/>
        <extend val="0"/>
        <color auto="1"/>
      </font>
      <fill>
        <patternFill>
          <bgColor indexed="11"/>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水稲作付面積の推移（</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manualLayout>
          <c:layoutTarget val="inner"/>
          <c:xMode val="edge"/>
          <c:yMode val="edge"/>
          <c:x val="7.9024565043142064E-2"/>
          <c:y val="0.10888837905367472"/>
          <c:w val="0.85718440284784769"/>
          <c:h val="0.79209691587670483"/>
        </c:manualLayout>
      </c:layout>
      <c:barChart>
        <c:barDir val="col"/>
        <c:grouping val="clustered"/>
        <c:varyColors val="0"/>
        <c:ser>
          <c:idx val="0"/>
          <c:order val="0"/>
          <c:tx>
            <c:strRef>
              <c:f>'グラフ水稲面積2010～（長野）'!$C$26</c:f>
              <c:strCache>
                <c:ptCount val="1"/>
                <c:pt idx="0">
                  <c:v>小諸市</c:v>
                </c:pt>
              </c:strCache>
            </c:strRef>
          </c:tx>
          <c:spPr>
            <a:solidFill>
              <a:schemeClr val="accent3">
                <a:lumMod val="60000"/>
                <a:lumOff val="40000"/>
              </a:schemeClr>
            </a:solidFill>
            <a:ln>
              <a:noFill/>
            </a:ln>
            <a:effectLst/>
          </c:spPr>
          <c:invertIfNegative val="0"/>
          <c:dLbls>
            <c:dLbl>
              <c:idx val="0"/>
              <c:layout>
                <c:manualLayout>
                  <c:x val="9.2165887469805551E-3"/>
                  <c:y val="2.1294917360790162E-2"/>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B076-471F-8E77-08F2D18A28A3}"/>
                </c:ext>
              </c:extLst>
            </c:dLbl>
            <c:dLbl>
              <c:idx val="14"/>
              <c:layout>
                <c:manualLayout>
                  <c:x val="0"/>
                  <c:y val="2.83688006631598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076-471F-8E77-08F2D18A28A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'グラフ水稲面積2010～（長野）'!$D$25:$R$25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'グラフ水稲面積2010～（長野）'!$D$26:$R$26</c:f>
              <c:numCache>
                <c:formatCode>#,##0_);[Red]\(#,##0\)</c:formatCode>
                <c:ptCount val="15"/>
                <c:pt idx="0">
                  <c:v>610</c:v>
                </c:pt>
                <c:pt idx="1">
                  <c:v>603</c:v>
                </c:pt>
                <c:pt idx="2">
                  <c:v>610</c:v>
                </c:pt>
                <c:pt idx="3">
                  <c:v>604</c:v>
                </c:pt>
                <c:pt idx="4">
                  <c:v>603</c:v>
                </c:pt>
                <c:pt idx="5">
                  <c:v>585</c:v>
                </c:pt>
                <c:pt idx="6">
                  <c:v>585</c:v>
                </c:pt>
                <c:pt idx="7">
                  <c:v>585</c:v>
                </c:pt>
                <c:pt idx="8">
                  <c:v>607</c:v>
                </c:pt>
                <c:pt idx="9">
                  <c:v>583</c:v>
                </c:pt>
                <c:pt idx="10">
                  <c:v>577</c:v>
                </c:pt>
                <c:pt idx="11">
                  <c:v>571</c:v>
                </c:pt>
                <c:pt idx="12">
                  <c:v>560</c:v>
                </c:pt>
                <c:pt idx="13">
                  <c:v>551</c:v>
                </c:pt>
                <c:pt idx="14">
                  <c:v>541</c:v>
                </c:pt>
              </c:numCache>
            </c:numRef>
          </c:val>
          <c:extLst>
            <c:ext xmlns:c16="http://schemas.microsoft.com/office/drawing/2014/chart" uri="{C3380CC4-5D6E-409C-BE32-E72D297353CC}">
              <c16:uniqueId val="{00000002-B076-471F-8E77-08F2D18A28A3}"/>
            </c:ext>
          </c:extLst>
        </c:ser>
        <c:dLbls>
          <c:showLegendKey val="0"/>
          <c:showVal val="0"/>
          <c:showCatName val="0"/>
          <c:showSerName val="0"/>
          <c:showPercent val="0"/>
          <c:showBubbleSize val="0"/>
        </c:dLbls>
        <c:gapWidth val="219"/>
        <c:overlap val="-27"/>
        <c:axId val="942545072"/>
        <c:axId val="942539792"/>
      </c:barChart>
      <c:lineChart>
        <c:grouping val="standard"/>
        <c:varyColors val="0"/>
        <c:ser>
          <c:idx val="1"/>
          <c:order val="1"/>
          <c:tx>
            <c:strRef>
              <c:f>'グラフ水稲面積2010～（長野）'!$C$27</c:f>
              <c:strCache>
                <c:ptCount val="1"/>
                <c:pt idx="0">
                  <c:v>県計</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B076-471F-8E77-08F2D18A28A3}"/>
                </c:ext>
              </c:extLst>
            </c:dLbl>
            <c:dLbl>
              <c:idx val="14"/>
              <c:layout>
                <c:manualLayout>
                  <c:x val="-5.5539865314432744E-2"/>
                  <c:y val="-0.12124892416349456"/>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B076-471F-8E77-08F2D18A28A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'グラフ水稲面積2010～（長野）'!$D$25:$R$25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'グラフ水稲面積2010～（長野）'!$D$27:$R$27</c:f>
              <c:numCache>
                <c:formatCode>#,##0_);[Red]\(#,##0\)</c:formatCode>
                <c:ptCount val="15"/>
                <c:pt idx="0">
                  <c:v>34600</c:v>
                </c:pt>
                <c:pt idx="1">
                  <c:v>34200</c:v>
                </c:pt>
                <c:pt idx="2">
                  <c:v>34200</c:v>
                </c:pt>
                <c:pt idx="3">
                  <c:v>34400</c:v>
                </c:pt>
                <c:pt idx="4">
                  <c:v>33900</c:v>
                </c:pt>
                <c:pt idx="5">
                  <c:v>33200</c:v>
                </c:pt>
                <c:pt idx="6">
                  <c:v>32700</c:v>
                </c:pt>
                <c:pt idx="7">
                  <c:v>32300</c:v>
                </c:pt>
                <c:pt idx="8">
                  <c:v>32200</c:v>
                </c:pt>
                <c:pt idx="9">
                  <c:v>32000</c:v>
                </c:pt>
                <c:pt idx="10">
                  <c:v>31800</c:v>
                </c:pt>
                <c:pt idx="11">
                  <c:v>31500</c:v>
                </c:pt>
                <c:pt idx="12">
                  <c:v>30800</c:v>
                </c:pt>
                <c:pt idx="13">
                  <c:v>30600</c:v>
                </c:pt>
                <c:pt idx="14">
                  <c:v>30300</c:v>
                </c:pt>
              </c:numCache>
            </c:numRef>
          </c:val>
          <c:smooth val="0"/>
          <c:extLst>
            <c:ext xmlns:c16="http://schemas.microsoft.com/office/drawing/2014/chart" uri="{C3380CC4-5D6E-409C-BE32-E72D297353CC}">
              <c16:uniqueId val="{00000005-B076-471F-8E77-08F2D18A28A3}"/>
            </c:ext>
          </c:extLst>
        </c:ser>
        <c:dLbls>
          <c:showLegendKey val="0"/>
          <c:showVal val="0"/>
          <c:showCatName val="0"/>
          <c:showSerName val="0"/>
          <c:showPercent val="0"/>
          <c:showBubbleSize val="0"/>
        </c:dLbls>
        <c:marker val="1"/>
        <c:smooth val="0"/>
        <c:axId val="623263808"/>
        <c:axId val="623268128"/>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623268128"/>
        <c:scaling>
          <c:orientation val="minMax"/>
          <c:max val="35000"/>
          <c:min val="0"/>
        </c:scaling>
        <c:delete val="0"/>
        <c:axPos val="r"/>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623263808"/>
        <c:crosses val="max"/>
        <c:crossBetween val="between"/>
      </c:valAx>
      <c:catAx>
        <c:axId val="623263808"/>
        <c:scaling>
          <c:orientation val="minMax"/>
        </c:scaling>
        <c:delete val="1"/>
        <c:axPos val="b"/>
        <c:numFmt formatCode="General" sourceLinked="1"/>
        <c:majorTickMark val="out"/>
        <c:minorTickMark val="none"/>
        <c:tickLblPos val="nextTo"/>
        <c:crossAx val="623268128"/>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水稲</a:t>
            </a:r>
            <a:r>
              <a:rPr lang="en-US" altLang="ja-JP"/>
              <a:t>10a</a:t>
            </a:r>
            <a:r>
              <a:rPr lang="ja-JP" altLang="en-US"/>
              <a:t>当たり収量と収穫量（長野県）の推移</a:t>
            </a:r>
            <a:endParaRPr lang="en-US" altLang="ja-JP"/>
          </a:p>
          <a:p>
            <a:pPr>
              <a:defRPr/>
            </a:pPr>
            <a:r>
              <a:rPr lang="ja-JP" altLang="en-US"/>
              <a:t>（</a:t>
            </a:r>
            <a:r>
              <a:rPr lang="en-US" altLang="ja-JP"/>
              <a:t>2010</a:t>
            </a:r>
            <a:r>
              <a:rPr lang="ja-JP" altLang="en-US"/>
              <a:t>年から</a:t>
            </a:r>
            <a:r>
              <a:rPr lang="en-US" altLang="ja-JP"/>
              <a:t>2024</a:t>
            </a:r>
            <a:r>
              <a:rPr lang="ja-JP" altLang="en-US"/>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ltLang="ja-JP"/>
        </a:p>
      </c:txPr>
    </c:title>
    <c:autoTitleDeleted val="0"/>
    <c:plotArea>
      <c:layout>
        <c:manualLayout>
          <c:layoutTarget val="inner"/>
          <c:xMode val="edge"/>
          <c:yMode val="edge"/>
          <c:x val="7.7488409413935019E-2"/>
          <c:y val="0.13920719057542319"/>
          <c:w val="0.85103996866843634"/>
          <c:h val="0.78755355402954752"/>
        </c:manualLayout>
      </c:layout>
      <c:barChart>
        <c:barDir val="col"/>
        <c:grouping val="clustered"/>
        <c:varyColors val="0"/>
        <c:ser>
          <c:idx val="0"/>
          <c:order val="0"/>
          <c:tx>
            <c:strRef>
              <c:f>'グラフ10a当たり収量 ・収穫量'!$C$29</c:f>
              <c:strCache>
                <c:ptCount val="1"/>
                <c:pt idx="0">
                  <c:v>長野県</c:v>
                </c:pt>
              </c:strCache>
            </c:strRef>
          </c:tx>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'グラフ10a当たり収量 ・収穫量'!$D$28:$R$28</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'グラフ10a当たり収量 ・収穫量'!$D$29:$R$29</c:f>
              <c:numCache>
                <c:formatCode>#,##0_);[Red]\(#,##0\)</c:formatCode>
                <c:ptCount val="15"/>
                <c:pt idx="0">
                  <c:v>211800</c:v>
                </c:pt>
                <c:pt idx="1">
                  <c:v>206600</c:v>
                </c:pt>
                <c:pt idx="2">
                  <c:v>208600</c:v>
                </c:pt>
                <c:pt idx="3">
                  <c:v>217400</c:v>
                </c:pt>
                <c:pt idx="4">
                  <c:v>202400</c:v>
                </c:pt>
                <c:pt idx="5">
                  <c:v>200500</c:v>
                </c:pt>
                <c:pt idx="6">
                  <c:v>204000</c:v>
                </c:pt>
                <c:pt idx="7">
                  <c:v>203200</c:v>
                </c:pt>
                <c:pt idx="8">
                  <c:v>199000</c:v>
                </c:pt>
                <c:pt idx="9">
                  <c:v>198400</c:v>
                </c:pt>
                <c:pt idx="10">
                  <c:v>192700</c:v>
                </c:pt>
                <c:pt idx="11">
                  <c:v>189900</c:v>
                </c:pt>
                <c:pt idx="12">
                  <c:v>187300</c:v>
                </c:pt>
                <c:pt idx="13">
                  <c:v>187900</c:v>
                </c:pt>
                <c:pt idx="14">
                  <c:v>187900</c:v>
                </c:pt>
              </c:numCache>
            </c:numRef>
          </c:val>
          <c:extLst>
            <c:ext xmlns:c16="http://schemas.microsoft.com/office/drawing/2014/chart" uri="{C3380CC4-5D6E-409C-BE32-E72D297353CC}">
              <c16:uniqueId val="{00000002-01F0-48C8-9E1C-BB0783532B50}"/>
            </c:ext>
          </c:extLst>
        </c:ser>
        <c:dLbls>
          <c:showLegendKey val="0"/>
          <c:showVal val="1"/>
          <c:showCatName val="0"/>
          <c:showSerName val="0"/>
          <c:showPercent val="0"/>
          <c:showBubbleSize val="0"/>
        </c:dLbls>
        <c:gapWidth val="150"/>
        <c:axId val="942545072"/>
        <c:axId val="942539792"/>
      </c:barChart>
      <c:lineChart>
        <c:grouping val="standard"/>
        <c:varyColors val="0"/>
        <c:ser>
          <c:idx val="2"/>
          <c:order val="1"/>
          <c:tx>
            <c:strRef>
              <c:f>'グラフ10a当たり収量 ・収穫量'!$C$31</c:f>
              <c:strCache>
                <c:ptCount val="1"/>
                <c:pt idx="0">
                  <c:v>長野県</c:v>
                </c:pt>
              </c:strCache>
            </c:strRef>
          </c:tx>
          <c:spPr>
            <a:ln w="38100" cap="rnd">
              <a:solidFill>
                <a:schemeClr val="accent5">
                  <a:lumMod val="60000"/>
                  <a:lumOff val="40000"/>
                </a:schemeClr>
              </a:solidFill>
              <a:prstDash val="sysDash"/>
              <a:round/>
            </a:ln>
            <a:effectLst/>
          </c:spPr>
          <c:marker>
            <c:symbol val="none"/>
          </c:marker>
          <c:dLbls>
            <c:dLbl>
              <c:idx val="14"/>
              <c:tx>
                <c:rich>
                  <a:bodyPr/>
                  <a:lstStyle/>
                  <a:p>
                    <a:fld id="{0E20D4C9-2946-4D9D-8240-30D9514E9F33}" type="SERIESNAME">
                      <a:rPr lang="ja-JP" altLang="en-US"/>
                      <a:pPr/>
                      <a:t>[系列名]</a:t>
                    </a:fld>
                    <a:endParaRPr lang="ja-JP" altLang="en-US"/>
                  </a:p>
                  <a:p>
                    <a:r>
                      <a:rPr lang="ja-JP" altLang="en-US" baseline="0"/>
                      <a:t> </a:t>
                    </a:r>
                    <a:fld id="{0B523461-B609-488E-95BF-B3ECCD23CAC3}" type="VALUE">
                      <a:rPr lang="en-US" altLang="ja-JP" baseline="0"/>
                      <a:pPr/>
                      <a:t>[値]</a:t>
                    </a:fld>
                    <a:endParaRPr lang="ja-JP" altLang="en-US" baseline="0"/>
                  </a:p>
                </c:rich>
              </c:tx>
              <c:dLblPos val="t"/>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CAAF-4B4D-B9EA-E8109371A3F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'グラフ10a当たり収量 ・収穫量'!$D$31:$R$31</c:f>
              <c:numCache>
                <c:formatCode>General</c:formatCode>
                <c:ptCount val="15"/>
                <c:pt idx="0">
                  <c:v>612</c:v>
                </c:pt>
                <c:pt idx="1">
                  <c:v>604</c:v>
                </c:pt>
                <c:pt idx="2">
                  <c:v>610</c:v>
                </c:pt>
                <c:pt idx="3">
                  <c:v>632</c:v>
                </c:pt>
                <c:pt idx="4">
                  <c:v>597</c:v>
                </c:pt>
                <c:pt idx="5">
                  <c:v>604</c:v>
                </c:pt>
                <c:pt idx="6">
                  <c:v>624</c:v>
                </c:pt>
                <c:pt idx="7">
                  <c:v>629</c:v>
                </c:pt>
                <c:pt idx="8">
                  <c:v>618</c:v>
                </c:pt>
                <c:pt idx="9">
                  <c:v>620</c:v>
                </c:pt>
                <c:pt idx="10">
                  <c:v>606</c:v>
                </c:pt>
                <c:pt idx="11">
                  <c:v>603</c:v>
                </c:pt>
                <c:pt idx="12">
                  <c:v>608</c:v>
                </c:pt>
                <c:pt idx="13">
                  <c:v>614</c:v>
                </c:pt>
                <c:pt idx="14">
                  <c:v>620</c:v>
                </c:pt>
              </c:numCache>
            </c:numRef>
          </c:val>
          <c:smooth val="0"/>
          <c:extLst>
            <c:ext xmlns:c16="http://schemas.microsoft.com/office/drawing/2014/chart" uri="{C3380CC4-5D6E-409C-BE32-E72D297353CC}">
              <c16:uniqueId val="{00000008-01F0-48C8-9E1C-BB0783532B50}"/>
            </c:ext>
          </c:extLst>
        </c:ser>
        <c:ser>
          <c:idx val="3"/>
          <c:order val="2"/>
          <c:tx>
            <c:strRef>
              <c:f>'グラフ10a当たり収量 ・収穫量'!$C$32</c:f>
              <c:strCache>
                <c:ptCount val="1"/>
                <c:pt idx="0">
                  <c:v>長野県</c:v>
                </c:pt>
              </c:strCache>
            </c:strRef>
          </c:tx>
          <c:spPr>
            <a:ln w="28575" cap="rnd">
              <a:solidFill>
                <a:srgbClr val="00B050"/>
              </a:solidFill>
              <a:round/>
            </a:ln>
            <a:effectLst/>
          </c:spPr>
          <c:marker>
            <c:symbol val="circle"/>
            <c:size val="5"/>
            <c:spPr>
              <a:solidFill>
                <a:schemeClr val="accent4"/>
              </a:solidFill>
              <a:ln w="9525">
                <a:solidFill>
                  <a:schemeClr val="accent4"/>
                </a:solidFill>
              </a:ln>
              <a:effectLst/>
            </c:spPr>
          </c:marker>
          <c:dLbls>
            <c:dLbl>
              <c:idx val="14"/>
              <c:tx>
                <c:rich>
                  <a:bodyPr/>
                  <a:lstStyle/>
                  <a:p>
                    <a:fld id="{C20957B1-7A57-4DA9-A6C6-3DC25CBECD84}" type="SERIESNAME">
                      <a:rPr lang="ja-JP" altLang="en-US"/>
                      <a:pPr/>
                      <a:t>[系列名]</a:t>
                    </a:fld>
                    <a:endParaRPr lang="ja-JP" altLang="en-US"/>
                  </a:p>
                  <a:p>
                    <a:r>
                      <a:rPr lang="ja-JP" altLang="en-US" baseline="0"/>
                      <a:t> </a:t>
                    </a:r>
                    <a:fld id="{A875A83E-AC6D-45E2-99CA-57C7E2110BB8}" type="VALUE">
                      <a:rPr lang="en-US" altLang="ja-JP" baseline="0"/>
                      <a:pPr/>
                      <a:t>[値]</a:t>
                    </a:fld>
                    <a:endParaRPr lang="ja-JP" altLang="en-US" baseline="0"/>
                  </a:p>
                </c:rich>
              </c:tx>
              <c:dLblPos val="b"/>
              <c:showLegendKey val="0"/>
              <c:showVal val="1"/>
              <c:showCatName val="0"/>
              <c:showSerName val="1"/>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0-CAAF-4B4D-B9EA-E8109371A3F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'グラフ10a当たり収量 ・収穫量'!$D$32:$R$32</c:f>
              <c:numCache>
                <c:formatCode>General</c:formatCode>
                <c:ptCount val="15"/>
                <c:pt idx="0">
                  <c:v>612</c:v>
                </c:pt>
                <c:pt idx="1">
                  <c:v>604</c:v>
                </c:pt>
                <c:pt idx="2">
                  <c:v>610</c:v>
                </c:pt>
                <c:pt idx="3">
                  <c:v>632</c:v>
                </c:pt>
                <c:pt idx="4">
                  <c:v>597</c:v>
                </c:pt>
                <c:pt idx="5">
                  <c:v>604</c:v>
                </c:pt>
                <c:pt idx="6">
                  <c:v>624</c:v>
                </c:pt>
                <c:pt idx="7">
                  <c:v>629</c:v>
                </c:pt>
                <c:pt idx="8">
                  <c:v>618</c:v>
                </c:pt>
                <c:pt idx="9">
                  <c:v>620</c:v>
                </c:pt>
                <c:pt idx="10">
                  <c:v>606</c:v>
                </c:pt>
                <c:pt idx="11">
                  <c:v>603</c:v>
                </c:pt>
                <c:pt idx="12">
                  <c:v>608</c:v>
                </c:pt>
                <c:pt idx="13">
                  <c:v>614</c:v>
                </c:pt>
                <c:pt idx="14">
                  <c:v>620</c:v>
                </c:pt>
              </c:numCache>
            </c:numRef>
          </c:val>
          <c:smooth val="0"/>
          <c:extLst>
            <c:ext xmlns:c16="http://schemas.microsoft.com/office/drawing/2014/chart" uri="{C3380CC4-5D6E-409C-BE32-E72D297353CC}">
              <c16:uniqueId val="{0000000A-01F0-48C8-9E1C-BB0783532B50}"/>
            </c:ext>
          </c:extLst>
        </c:ser>
        <c:dLbls>
          <c:showLegendKey val="0"/>
          <c:showVal val="1"/>
          <c:showCatName val="0"/>
          <c:showSerName val="0"/>
          <c:showPercent val="0"/>
          <c:showBubbleSize val="0"/>
        </c:dLbls>
        <c:marker val="1"/>
        <c:smooth val="0"/>
        <c:axId val="1808805664"/>
        <c:axId val="1808792704"/>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1808792704"/>
        <c:scaling>
          <c:orientation val="minMax"/>
          <c:min val="0"/>
        </c:scaling>
        <c:delete val="0"/>
        <c:axPos val="r"/>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08805664"/>
        <c:crosses val="max"/>
        <c:crossBetween val="between"/>
      </c:valAx>
      <c:catAx>
        <c:axId val="1808805664"/>
        <c:scaling>
          <c:orientation val="minMax"/>
        </c:scaling>
        <c:delete val="1"/>
        <c:axPos val="b"/>
        <c:majorTickMark val="out"/>
        <c:minorTickMark val="none"/>
        <c:tickLblPos val="nextTo"/>
        <c:crossAx val="1808792704"/>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16</xdr:col>
      <xdr:colOff>257175</xdr:colOff>
      <xdr:row>20</xdr:row>
      <xdr:rowOff>161925</xdr:rowOff>
    </xdr:from>
    <xdr:ext cx="530915" cy="285527"/>
    <xdr:sp macro="" textlink="">
      <xdr:nvSpPr>
        <xdr:cNvPr id="2" name="テキスト ボックス 1">
          <a:extLst>
            <a:ext uri="{FF2B5EF4-FFF2-40B4-BE49-F238E27FC236}">
              <a16:creationId xmlns:a16="http://schemas.microsoft.com/office/drawing/2014/main" id="{0C6F38AB-E8D7-46C5-BB36-894E2D10495E}"/>
            </a:ext>
          </a:extLst>
        </xdr:cNvPr>
        <xdr:cNvSpPr txBox="1"/>
      </xdr:nvSpPr>
      <xdr:spPr>
        <a:xfrm>
          <a:off x="7753350" y="4333875"/>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0</xdr:col>
      <xdr:colOff>257174</xdr:colOff>
      <xdr:row>1</xdr:row>
      <xdr:rowOff>304799</xdr:rowOff>
    </xdr:from>
    <xdr:to>
      <xdr:col>18</xdr:col>
      <xdr:colOff>95250</xdr:colOff>
      <xdr:row>22</xdr:row>
      <xdr:rowOff>190498</xdr:rowOff>
    </xdr:to>
    <xdr:graphicFrame macro="">
      <xdr:nvGraphicFramePr>
        <xdr:cNvPr id="3" name="グラフ 2">
          <a:extLst>
            <a:ext uri="{FF2B5EF4-FFF2-40B4-BE49-F238E27FC236}">
              <a16:creationId xmlns:a16="http://schemas.microsoft.com/office/drawing/2014/main" id="{1E317114-CEAE-4ED7-B0E1-A97CB2FB7C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16</xdr:col>
      <xdr:colOff>428625</xdr:colOff>
      <xdr:row>24</xdr:row>
      <xdr:rowOff>9525</xdr:rowOff>
    </xdr:from>
    <xdr:ext cx="530915" cy="285527"/>
    <xdr:sp macro="" textlink="">
      <xdr:nvSpPr>
        <xdr:cNvPr id="2" name="テキスト ボックス 1">
          <a:extLst>
            <a:ext uri="{FF2B5EF4-FFF2-40B4-BE49-F238E27FC236}">
              <a16:creationId xmlns:a16="http://schemas.microsoft.com/office/drawing/2014/main" id="{BEE01A29-31A6-4C72-ABE2-55F51253EB1F}"/>
            </a:ext>
          </a:extLst>
        </xdr:cNvPr>
        <xdr:cNvSpPr txBox="1"/>
      </xdr:nvSpPr>
      <xdr:spPr>
        <a:xfrm>
          <a:off x="7924800" y="4600575"/>
          <a:ext cx="530915" cy="2855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t>（年）</a:t>
          </a:r>
        </a:p>
      </xdr:txBody>
    </xdr:sp>
    <xdr:clientData/>
  </xdr:oneCellAnchor>
  <xdr:twoCellAnchor>
    <xdr:from>
      <xdr:col>1</xdr:col>
      <xdr:colOff>180974</xdr:colOff>
      <xdr:row>2</xdr:row>
      <xdr:rowOff>28576</xdr:rowOff>
    </xdr:from>
    <xdr:to>
      <xdr:col>18</xdr:col>
      <xdr:colOff>276225</xdr:colOff>
      <xdr:row>25</xdr:row>
      <xdr:rowOff>180975</xdr:rowOff>
    </xdr:to>
    <xdr:graphicFrame macro="">
      <xdr:nvGraphicFramePr>
        <xdr:cNvPr id="3" name="グラフ 2">
          <a:extLst>
            <a:ext uri="{FF2B5EF4-FFF2-40B4-BE49-F238E27FC236}">
              <a16:creationId xmlns:a16="http://schemas.microsoft.com/office/drawing/2014/main" id="{09069C4B-B292-42A9-A42E-05BA171873B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06202-B8A6-48D0-B201-5B93224FD94E}">
  <sheetPr>
    <pageSetUpPr fitToPage="1"/>
  </sheetPr>
  <dimension ref="A1:CF221"/>
  <sheetViews>
    <sheetView showGridLines="0" workbookViewId="0">
      <pane xSplit="3" ySplit="8" topLeftCell="D108" activePane="bottomRight" state="frozen"/>
      <selection activeCell="K16" sqref="K16"/>
      <selection pane="topRight" activeCell="K16" sqref="K16"/>
      <selection pane="bottomLeft" activeCell="K16" sqref="K16"/>
      <selection pane="bottomRight" activeCell="E130" sqref="E130"/>
    </sheetView>
  </sheetViews>
  <sheetFormatPr defaultColWidth="9" defaultRowHeight="12"/>
  <cols>
    <col min="1" max="2" width="4.125" style="24" customWidth="1"/>
    <col min="3" max="3" width="9.75" style="24" customWidth="1"/>
    <col min="4" max="9" width="8.5" style="24" customWidth="1"/>
    <col min="10" max="10" width="3.875" style="24" customWidth="1"/>
    <col min="11" max="104" width="8.5" style="24" customWidth="1"/>
    <col min="105" max="16384" width="9" style="24"/>
  </cols>
  <sheetData>
    <row r="1" spans="1:84">
      <c r="A1" s="7" t="s">
        <v>0</v>
      </c>
      <c r="B1" s="39"/>
      <c r="E1" s="9"/>
      <c r="F1" s="42"/>
    </row>
    <row r="2" spans="1:84">
      <c r="A2" s="41" t="s">
        <v>24</v>
      </c>
      <c r="B2" s="39"/>
      <c r="E2" s="9"/>
      <c r="F2" s="27"/>
    </row>
    <row r="3" spans="1:84">
      <c r="A3" s="40" t="s">
        <v>2</v>
      </c>
      <c r="B3" s="39"/>
      <c r="E3" s="9"/>
      <c r="F3" s="27"/>
    </row>
    <row r="4" spans="1:84">
      <c r="A4" s="7" t="s">
        <v>194</v>
      </c>
      <c r="B4" s="39"/>
      <c r="D4" s="24" t="s">
        <v>3</v>
      </c>
      <c r="G4" s="24" t="s">
        <v>4</v>
      </c>
    </row>
    <row r="5" spans="1:84">
      <c r="A5" s="38" t="s">
        <v>5</v>
      </c>
      <c r="B5" s="38" t="s">
        <v>6</v>
      </c>
      <c r="C5" s="37"/>
      <c r="D5" s="37" t="s">
        <v>7</v>
      </c>
      <c r="E5" s="37" t="s">
        <v>8</v>
      </c>
      <c r="F5" s="37" t="s">
        <v>9</v>
      </c>
      <c r="G5" s="37" t="s">
        <v>7</v>
      </c>
      <c r="H5" s="37" t="s">
        <v>8</v>
      </c>
      <c r="I5" s="37" t="s">
        <v>9</v>
      </c>
    </row>
    <row r="6" spans="1:84">
      <c r="A6" s="36" t="s">
        <v>10</v>
      </c>
      <c r="B6" s="36" t="s">
        <v>11</v>
      </c>
      <c r="C6" s="35" t="s">
        <v>12</v>
      </c>
      <c r="D6" s="35" t="s">
        <v>13</v>
      </c>
      <c r="E6" s="35" t="s">
        <v>14</v>
      </c>
      <c r="F6" s="35"/>
      <c r="G6" s="35"/>
      <c r="H6" s="35" t="s">
        <v>14</v>
      </c>
      <c r="I6" s="35"/>
    </row>
    <row r="7" spans="1:84">
      <c r="A7" s="34" t="s">
        <v>15</v>
      </c>
      <c r="B7" s="34" t="s">
        <v>15</v>
      </c>
      <c r="C7" s="33"/>
      <c r="D7" s="33"/>
      <c r="E7" s="33"/>
      <c r="F7" s="33"/>
      <c r="G7" s="33"/>
      <c r="H7" s="33"/>
      <c r="I7" s="33"/>
    </row>
    <row r="8" spans="1:84">
      <c r="A8" s="32" t="s">
        <v>16</v>
      </c>
      <c r="B8" s="31"/>
      <c r="C8" s="30"/>
      <c r="D8" s="29" t="s">
        <v>17</v>
      </c>
      <c r="E8" s="29" t="s">
        <v>18</v>
      </c>
      <c r="F8" s="29" t="s">
        <v>19</v>
      </c>
      <c r="G8" s="29" t="s">
        <v>17</v>
      </c>
      <c r="H8" s="29" t="s">
        <v>18</v>
      </c>
      <c r="I8" s="29" t="s">
        <v>19</v>
      </c>
    </row>
    <row r="9" spans="1:84">
      <c r="A9" s="28">
        <v>20</v>
      </c>
      <c r="B9" s="28">
        <v>201</v>
      </c>
      <c r="C9" s="24" t="s">
        <v>193</v>
      </c>
      <c r="D9" s="26">
        <v>1910</v>
      </c>
      <c r="E9" s="26">
        <v>537</v>
      </c>
      <c r="F9" s="26">
        <v>10200</v>
      </c>
      <c r="G9" s="27" t="s">
        <v>20</v>
      </c>
      <c r="H9" s="27" t="s">
        <v>20</v>
      </c>
      <c r="I9" s="27" t="s">
        <v>20</v>
      </c>
      <c r="J9" s="26"/>
      <c r="K9" s="26"/>
      <c r="L9" s="26"/>
      <c r="M9" s="26"/>
      <c r="N9" s="26"/>
      <c r="O9" s="26"/>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row>
    <row r="10" spans="1:84">
      <c r="A10" s="28">
        <v>20</v>
      </c>
      <c r="B10" s="28">
        <v>202</v>
      </c>
      <c r="C10" s="24" t="s">
        <v>192</v>
      </c>
      <c r="D10" s="26">
        <v>2100</v>
      </c>
      <c r="E10" s="26">
        <v>643</v>
      </c>
      <c r="F10" s="26">
        <v>13500</v>
      </c>
      <c r="G10" s="27" t="s">
        <v>20</v>
      </c>
      <c r="H10" s="27" t="s">
        <v>20</v>
      </c>
      <c r="I10" s="27" t="s">
        <v>20</v>
      </c>
      <c r="J10" s="26"/>
      <c r="K10" s="26"/>
      <c r="L10" s="26"/>
      <c r="M10" s="26"/>
      <c r="N10" s="26"/>
      <c r="O10" s="26"/>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row>
    <row r="11" spans="1:84">
      <c r="A11" s="28">
        <v>20</v>
      </c>
      <c r="B11" s="28">
        <v>203</v>
      </c>
      <c r="C11" s="24" t="s">
        <v>191</v>
      </c>
      <c r="D11" s="26">
        <v>1160</v>
      </c>
      <c r="E11" s="26">
        <v>630</v>
      </c>
      <c r="F11" s="26">
        <v>7330</v>
      </c>
      <c r="G11" s="27" t="s">
        <v>20</v>
      </c>
      <c r="H11" s="27" t="s">
        <v>20</v>
      </c>
      <c r="I11" s="27" t="s">
        <v>20</v>
      </c>
      <c r="J11" s="26"/>
      <c r="K11" s="26"/>
      <c r="L11" s="26"/>
      <c r="M11" s="26"/>
      <c r="N11" s="26"/>
      <c r="O11" s="26"/>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row>
    <row r="12" spans="1:84">
      <c r="A12" s="28">
        <v>20</v>
      </c>
      <c r="B12" s="28">
        <v>204</v>
      </c>
      <c r="C12" s="24" t="s">
        <v>190</v>
      </c>
      <c r="D12" s="26">
        <v>66</v>
      </c>
      <c r="E12" s="26">
        <v>658</v>
      </c>
      <c r="F12" s="26">
        <v>434</v>
      </c>
      <c r="G12" s="27" t="s">
        <v>20</v>
      </c>
      <c r="H12" s="27" t="s">
        <v>20</v>
      </c>
      <c r="I12" s="27" t="s">
        <v>20</v>
      </c>
      <c r="J12" s="26"/>
      <c r="K12" s="26"/>
      <c r="L12" s="26"/>
      <c r="M12" s="26"/>
      <c r="N12" s="26"/>
      <c r="O12" s="26"/>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row>
    <row r="13" spans="1:84">
      <c r="A13" s="28">
        <v>20</v>
      </c>
      <c r="B13" s="28">
        <v>205</v>
      </c>
      <c r="C13" s="24" t="s">
        <v>189</v>
      </c>
      <c r="D13" s="26">
        <v>873</v>
      </c>
      <c r="E13" s="26">
        <v>647</v>
      </c>
      <c r="F13" s="26">
        <v>5650</v>
      </c>
      <c r="G13" s="27" t="s">
        <v>20</v>
      </c>
      <c r="H13" s="27" t="s">
        <v>20</v>
      </c>
      <c r="I13" s="27" t="s">
        <v>20</v>
      </c>
      <c r="J13" s="26"/>
      <c r="K13" s="26"/>
      <c r="L13" s="26"/>
      <c r="M13" s="26"/>
      <c r="N13" s="26"/>
      <c r="O13" s="26"/>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row>
    <row r="14" spans="1:84">
      <c r="A14" s="28">
        <v>20</v>
      </c>
      <c r="B14" s="28">
        <v>206</v>
      </c>
      <c r="C14" s="24" t="s">
        <v>188</v>
      </c>
      <c r="D14" s="26">
        <v>379</v>
      </c>
      <c r="E14" s="26">
        <v>678</v>
      </c>
      <c r="F14" s="26">
        <v>2570</v>
      </c>
      <c r="G14" s="27" t="s">
        <v>20</v>
      </c>
      <c r="H14" s="27" t="s">
        <v>20</v>
      </c>
      <c r="I14" s="27" t="s">
        <v>20</v>
      </c>
      <c r="J14" s="26"/>
      <c r="K14" s="26"/>
      <c r="L14" s="26"/>
      <c r="M14" s="26"/>
      <c r="N14" s="26"/>
      <c r="O14" s="26"/>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row>
    <row r="15" spans="1:84">
      <c r="A15" s="28">
        <v>20</v>
      </c>
      <c r="B15" s="28">
        <v>207</v>
      </c>
      <c r="C15" s="24" t="s">
        <v>187</v>
      </c>
      <c r="D15" s="26">
        <v>232</v>
      </c>
      <c r="E15" s="26">
        <v>560</v>
      </c>
      <c r="F15" s="26">
        <v>1300</v>
      </c>
      <c r="G15" s="27" t="s">
        <v>20</v>
      </c>
      <c r="H15" s="27" t="s">
        <v>20</v>
      </c>
      <c r="I15" s="27" t="s">
        <v>20</v>
      </c>
      <c r="J15" s="26"/>
      <c r="K15" s="26"/>
      <c r="L15" s="26"/>
      <c r="M15" s="26"/>
      <c r="N15" s="26"/>
      <c r="O15" s="26"/>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row>
    <row r="16" spans="1:84">
      <c r="A16" s="28">
        <v>20</v>
      </c>
      <c r="B16" s="28">
        <v>208</v>
      </c>
      <c r="C16" s="24" t="s">
        <v>186</v>
      </c>
      <c r="D16" s="26">
        <v>708</v>
      </c>
      <c r="E16" s="26">
        <v>659</v>
      </c>
      <c r="F16" s="26">
        <v>4670</v>
      </c>
      <c r="G16" s="27" t="s">
        <v>20</v>
      </c>
      <c r="H16" s="27" t="s">
        <v>20</v>
      </c>
      <c r="I16" s="27" t="s">
        <v>20</v>
      </c>
      <c r="J16" s="26"/>
      <c r="K16" s="26"/>
      <c r="L16" s="26"/>
      <c r="M16" s="26"/>
      <c r="N16" s="26"/>
      <c r="O16" s="26"/>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row>
    <row r="17" spans="1:84">
      <c r="A17" s="28">
        <v>20</v>
      </c>
      <c r="B17" s="28">
        <v>209</v>
      </c>
      <c r="C17" s="24" t="s">
        <v>185</v>
      </c>
      <c r="D17" s="26">
        <v>1870</v>
      </c>
      <c r="E17" s="26">
        <v>663</v>
      </c>
      <c r="F17" s="26">
        <v>12400</v>
      </c>
      <c r="G17" s="27" t="s">
        <v>20</v>
      </c>
      <c r="H17" s="27" t="s">
        <v>20</v>
      </c>
      <c r="I17" s="27" t="s">
        <v>20</v>
      </c>
      <c r="J17" s="26"/>
      <c r="K17" s="26"/>
      <c r="L17" s="26"/>
      <c r="M17" s="26"/>
      <c r="N17" s="26"/>
      <c r="O17" s="26"/>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row>
    <row r="18" spans="1:84">
      <c r="A18" s="28">
        <v>20</v>
      </c>
      <c r="B18" s="28">
        <v>210</v>
      </c>
      <c r="C18" s="24" t="s">
        <v>184</v>
      </c>
      <c r="D18" s="26">
        <v>926</v>
      </c>
      <c r="E18" s="26">
        <v>650</v>
      </c>
      <c r="F18" s="26">
        <v>6020</v>
      </c>
      <c r="G18" s="27" t="s">
        <v>20</v>
      </c>
      <c r="H18" s="27" t="s">
        <v>20</v>
      </c>
      <c r="I18" s="27" t="s">
        <v>20</v>
      </c>
      <c r="J18" s="26"/>
      <c r="K18" s="26"/>
      <c r="L18" s="26"/>
      <c r="M18" s="26"/>
      <c r="N18" s="26"/>
      <c r="O18" s="26"/>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row>
    <row r="19" spans="1:84">
      <c r="A19" s="28">
        <v>20</v>
      </c>
      <c r="B19" s="28">
        <v>211</v>
      </c>
      <c r="C19" s="24" t="s">
        <v>183</v>
      </c>
      <c r="D19" s="26">
        <v>394</v>
      </c>
      <c r="E19" s="26">
        <v>562</v>
      </c>
      <c r="F19" s="26">
        <v>2210</v>
      </c>
      <c r="G19" s="27" t="s">
        <v>20</v>
      </c>
      <c r="H19" s="27" t="s">
        <v>20</v>
      </c>
      <c r="I19" s="27" t="s">
        <v>20</v>
      </c>
      <c r="J19" s="26"/>
      <c r="K19" s="26"/>
      <c r="L19" s="26"/>
      <c r="M19" s="26"/>
      <c r="N19" s="26"/>
      <c r="O19" s="26"/>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row>
    <row r="20" spans="1:84">
      <c r="A20" s="28">
        <v>20</v>
      </c>
      <c r="B20" s="28">
        <v>212</v>
      </c>
      <c r="C20" s="24" t="s">
        <v>182</v>
      </c>
      <c r="D20" s="26">
        <v>1430</v>
      </c>
      <c r="E20" s="26">
        <v>656</v>
      </c>
      <c r="F20" s="26">
        <v>9370</v>
      </c>
      <c r="G20" s="27" t="s">
        <v>20</v>
      </c>
      <c r="H20" s="27" t="s">
        <v>20</v>
      </c>
      <c r="I20" s="27" t="s">
        <v>20</v>
      </c>
      <c r="J20" s="26"/>
      <c r="K20" s="26"/>
      <c r="L20" s="26"/>
      <c r="M20" s="26"/>
      <c r="N20" s="26"/>
      <c r="O20" s="26"/>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row>
    <row r="21" spans="1:84">
      <c r="A21" s="28">
        <v>20</v>
      </c>
      <c r="B21" s="28">
        <v>213</v>
      </c>
      <c r="C21" s="24" t="s">
        <v>181</v>
      </c>
      <c r="D21" s="26">
        <v>1460</v>
      </c>
      <c r="E21" s="26">
        <v>581</v>
      </c>
      <c r="F21" s="26">
        <v>8500</v>
      </c>
      <c r="G21" s="27" t="s">
        <v>20</v>
      </c>
      <c r="H21" s="27" t="s">
        <v>20</v>
      </c>
      <c r="I21" s="27" t="s">
        <v>20</v>
      </c>
      <c r="J21" s="26"/>
      <c r="K21" s="26"/>
      <c r="L21" s="26"/>
      <c r="M21" s="26"/>
      <c r="N21" s="26"/>
      <c r="O21" s="26"/>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row>
    <row r="22" spans="1:84">
      <c r="A22" s="28">
        <v>20</v>
      </c>
      <c r="B22" s="28">
        <v>214</v>
      </c>
      <c r="C22" s="24" t="s">
        <v>180</v>
      </c>
      <c r="D22" s="26">
        <v>874</v>
      </c>
      <c r="E22" s="26">
        <v>659</v>
      </c>
      <c r="F22" s="26">
        <v>5760</v>
      </c>
      <c r="G22" s="27" t="s">
        <v>20</v>
      </c>
      <c r="H22" s="27" t="s">
        <v>20</v>
      </c>
      <c r="I22" s="27" t="s">
        <v>20</v>
      </c>
      <c r="J22" s="26"/>
      <c r="K22" s="26"/>
      <c r="L22" s="26"/>
      <c r="M22" s="26"/>
      <c r="N22" s="26"/>
      <c r="O22" s="26"/>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row>
    <row r="23" spans="1:84">
      <c r="A23" s="28">
        <v>20</v>
      </c>
      <c r="B23" s="28">
        <v>215</v>
      </c>
      <c r="C23" s="24" t="s">
        <v>179</v>
      </c>
      <c r="D23" s="26">
        <v>694</v>
      </c>
      <c r="E23" s="26">
        <v>641</v>
      </c>
      <c r="F23" s="26">
        <v>4450</v>
      </c>
      <c r="G23" s="27" t="s">
        <v>20</v>
      </c>
      <c r="H23" s="27" t="s">
        <v>20</v>
      </c>
      <c r="I23" s="27" t="s">
        <v>20</v>
      </c>
      <c r="J23" s="26"/>
      <c r="K23" s="26"/>
      <c r="L23" s="26"/>
      <c r="M23" s="26"/>
      <c r="N23" s="26"/>
      <c r="O23" s="26"/>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row>
    <row r="24" spans="1:84">
      <c r="A24" s="28">
        <v>20</v>
      </c>
      <c r="B24" s="28">
        <v>217</v>
      </c>
      <c r="C24" s="24" t="s">
        <v>178</v>
      </c>
      <c r="D24" s="26">
        <v>1640</v>
      </c>
      <c r="E24" s="26">
        <v>696</v>
      </c>
      <c r="F24" s="26">
        <v>11400</v>
      </c>
      <c r="G24" s="27" t="s">
        <v>20</v>
      </c>
      <c r="H24" s="27" t="s">
        <v>20</v>
      </c>
      <c r="I24" s="27" t="s">
        <v>20</v>
      </c>
      <c r="J24" s="26"/>
      <c r="K24" s="26"/>
      <c r="L24" s="26"/>
      <c r="M24" s="26"/>
      <c r="N24" s="26"/>
      <c r="O24" s="26"/>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row>
    <row r="25" spans="1:84">
      <c r="A25" s="28">
        <v>20</v>
      </c>
      <c r="B25" s="28">
        <v>218</v>
      </c>
      <c r="C25" s="24" t="s">
        <v>177</v>
      </c>
      <c r="D25" s="26">
        <v>565</v>
      </c>
      <c r="E25" s="26">
        <v>552</v>
      </c>
      <c r="F25" s="26">
        <v>3120</v>
      </c>
      <c r="G25" s="27" t="s">
        <v>20</v>
      </c>
      <c r="H25" s="27" t="s">
        <v>20</v>
      </c>
      <c r="I25" s="27" t="s">
        <v>20</v>
      </c>
      <c r="J25" s="26"/>
      <c r="K25" s="26"/>
      <c r="L25" s="26"/>
      <c r="M25" s="26"/>
      <c r="N25" s="26"/>
      <c r="O25" s="26"/>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row>
    <row r="26" spans="1:84">
      <c r="A26" s="28">
        <v>20</v>
      </c>
      <c r="B26" s="28">
        <v>219</v>
      </c>
      <c r="C26" s="24" t="s">
        <v>176</v>
      </c>
      <c r="D26" s="26">
        <v>723</v>
      </c>
      <c r="E26" s="26">
        <v>660</v>
      </c>
      <c r="F26" s="26">
        <v>4770</v>
      </c>
      <c r="G26" s="27" t="s">
        <v>20</v>
      </c>
      <c r="H26" s="27" t="s">
        <v>20</v>
      </c>
      <c r="I26" s="27" t="s">
        <v>20</v>
      </c>
      <c r="J26" s="26"/>
      <c r="K26" s="26"/>
      <c r="L26" s="26"/>
      <c r="M26" s="26"/>
      <c r="N26" s="26"/>
      <c r="O26" s="26"/>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row>
    <row r="27" spans="1:84">
      <c r="A27" s="28">
        <v>20</v>
      </c>
      <c r="B27" s="28">
        <v>301</v>
      </c>
      <c r="C27" s="24" t="s">
        <v>175</v>
      </c>
      <c r="D27" s="26">
        <v>372</v>
      </c>
      <c r="E27" s="26">
        <v>692</v>
      </c>
      <c r="F27" s="26">
        <v>2570</v>
      </c>
      <c r="G27" s="27" t="s">
        <v>20</v>
      </c>
      <c r="H27" s="27" t="s">
        <v>20</v>
      </c>
      <c r="I27" s="27" t="s">
        <v>20</v>
      </c>
      <c r="J27" s="26"/>
      <c r="K27" s="26"/>
      <c r="L27" s="26"/>
      <c r="M27" s="26"/>
      <c r="N27" s="26"/>
      <c r="O27" s="26"/>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row>
    <row r="28" spans="1:84">
      <c r="A28" s="28">
        <v>20</v>
      </c>
      <c r="B28" s="28">
        <v>303</v>
      </c>
      <c r="C28" s="24" t="s">
        <v>174</v>
      </c>
      <c r="D28" s="26">
        <v>89</v>
      </c>
      <c r="E28" s="26">
        <v>615</v>
      </c>
      <c r="F28" s="26">
        <v>547</v>
      </c>
      <c r="G28" s="27" t="s">
        <v>20</v>
      </c>
      <c r="H28" s="27" t="s">
        <v>20</v>
      </c>
      <c r="I28" s="27" t="s">
        <v>20</v>
      </c>
      <c r="J28" s="26"/>
      <c r="K28" s="26"/>
      <c r="L28" s="26"/>
      <c r="M28" s="26"/>
      <c r="N28" s="26"/>
      <c r="O28" s="26"/>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c r="CE28" s="25"/>
      <c r="CF28" s="25"/>
    </row>
    <row r="29" spans="1:84">
      <c r="A29" s="28">
        <v>20</v>
      </c>
      <c r="B29" s="28">
        <v>304</v>
      </c>
      <c r="C29" s="24" t="s">
        <v>173</v>
      </c>
      <c r="D29" s="26" t="s">
        <v>20</v>
      </c>
      <c r="E29" s="26" t="s">
        <v>20</v>
      </c>
      <c r="F29" s="26" t="s">
        <v>20</v>
      </c>
      <c r="G29" s="27" t="s">
        <v>20</v>
      </c>
      <c r="H29" s="27" t="s">
        <v>20</v>
      </c>
      <c r="I29" s="27" t="s">
        <v>20</v>
      </c>
      <c r="J29" s="26"/>
      <c r="K29" s="26"/>
      <c r="L29" s="26"/>
      <c r="M29" s="26"/>
      <c r="N29" s="26"/>
      <c r="O29" s="26"/>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row>
    <row r="30" spans="1:84">
      <c r="A30" s="28">
        <v>20</v>
      </c>
      <c r="B30" s="28">
        <v>305</v>
      </c>
      <c r="C30" s="24" t="s">
        <v>172</v>
      </c>
      <c r="D30" s="26">
        <v>22</v>
      </c>
      <c r="E30" s="26">
        <v>536</v>
      </c>
      <c r="F30" s="26">
        <v>118</v>
      </c>
      <c r="G30" s="27" t="s">
        <v>20</v>
      </c>
      <c r="H30" s="27" t="s">
        <v>20</v>
      </c>
      <c r="I30" s="27" t="s">
        <v>20</v>
      </c>
      <c r="J30" s="26"/>
      <c r="K30" s="26"/>
      <c r="L30" s="26"/>
      <c r="M30" s="26"/>
      <c r="N30" s="26"/>
      <c r="O30" s="26"/>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row>
    <row r="31" spans="1:84">
      <c r="A31" s="28">
        <v>20</v>
      </c>
      <c r="B31" s="28">
        <v>306</v>
      </c>
      <c r="C31" s="24" t="s">
        <v>171</v>
      </c>
      <c r="D31" s="26">
        <v>2</v>
      </c>
      <c r="E31" s="26">
        <v>551</v>
      </c>
      <c r="F31" s="26">
        <v>11</v>
      </c>
      <c r="G31" s="27" t="s">
        <v>20</v>
      </c>
      <c r="H31" s="27" t="s">
        <v>20</v>
      </c>
      <c r="I31" s="27" t="s">
        <v>20</v>
      </c>
      <c r="J31" s="26"/>
      <c r="K31" s="26"/>
      <c r="L31" s="26"/>
      <c r="M31" s="26"/>
      <c r="N31" s="26"/>
      <c r="O31" s="26"/>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c r="BY31" s="25"/>
      <c r="BZ31" s="25"/>
      <c r="CA31" s="25"/>
      <c r="CB31" s="25"/>
      <c r="CC31" s="25"/>
      <c r="CD31" s="25"/>
      <c r="CE31" s="25"/>
      <c r="CF31" s="25"/>
    </row>
    <row r="32" spans="1:84">
      <c r="A32" s="28">
        <v>20</v>
      </c>
      <c r="B32" s="28">
        <v>307</v>
      </c>
      <c r="C32" s="24" t="s">
        <v>170</v>
      </c>
      <c r="D32" s="26">
        <v>6</v>
      </c>
      <c r="E32" s="26">
        <v>549</v>
      </c>
      <c r="F32" s="26">
        <v>33</v>
      </c>
      <c r="G32" s="27" t="s">
        <v>20</v>
      </c>
      <c r="H32" s="27" t="s">
        <v>20</v>
      </c>
      <c r="I32" s="27" t="s">
        <v>20</v>
      </c>
      <c r="J32" s="26"/>
      <c r="K32" s="26"/>
      <c r="L32" s="26"/>
      <c r="M32" s="26"/>
      <c r="N32" s="26"/>
      <c r="O32" s="26"/>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c r="BY32" s="25"/>
      <c r="BZ32" s="25"/>
      <c r="CA32" s="25"/>
      <c r="CB32" s="25"/>
      <c r="CC32" s="25"/>
      <c r="CD32" s="25"/>
      <c r="CE32" s="25"/>
      <c r="CF32" s="25"/>
    </row>
    <row r="33" spans="1:84">
      <c r="A33" s="28">
        <v>20</v>
      </c>
      <c r="B33" s="28">
        <v>309</v>
      </c>
      <c r="C33" s="24" t="s">
        <v>169</v>
      </c>
      <c r="D33" s="26">
        <v>384</v>
      </c>
      <c r="E33" s="26">
        <v>636</v>
      </c>
      <c r="F33" s="26">
        <v>2440</v>
      </c>
      <c r="G33" s="27" t="s">
        <v>20</v>
      </c>
      <c r="H33" s="27" t="s">
        <v>20</v>
      </c>
      <c r="I33" s="27" t="s">
        <v>20</v>
      </c>
      <c r="J33" s="26"/>
      <c r="K33" s="26"/>
      <c r="L33" s="26"/>
      <c r="M33" s="26"/>
      <c r="N33" s="26"/>
      <c r="O33" s="26"/>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c r="BY33" s="25"/>
      <c r="BZ33" s="25"/>
      <c r="CA33" s="25"/>
      <c r="CB33" s="25"/>
      <c r="CC33" s="25"/>
      <c r="CD33" s="25"/>
      <c r="CE33" s="25"/>
      <c r="CF33" s="25"/>
    </row>
    <row r="34" spans="1:84">
      <c r="A34" s="28">
        <v>20</v>
      </c>
      <c r="B34" s="28">
        <v>321</v>
      </c>
      <c r="C34" s="24" t="s">
        <v>168</v>
      </c>
      <c r="D34" s="26">
        <v>24</v>
      </c>
      <c r="E34" s="26">
        <v>619</v>
      </c>
      <c r="F34" s="26">
        <v>149</v>
      </c>
      <c r="G34" s="27" t="s">
        <v>20</v>
      </c>
      <c r="H34" s="27" t="s">
        <v>20</v>
      </c>
      <c r="I34" s="27" t="s">
        <v>20</v>
      </c>
      <c r="J34" s="26"/>
      <c r="K34" s="26"/>
      <c r="L34" s="26"/>
      <c r="M34" s="26"/>
      <c r="N34" s="26"/>
      <c r="O34" s="26"/>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c r="BY34" s="25"/>
      <c r="BZ34" s="25"/>
      <c r="CA34" s="25"/>
      <c r="CB34" s="25"/>
      <c r="CC34" s="25"/>
      <c r="CD34" s="25"/>
      <c r="CE34" s="25"/>
      <c r="CF34" s="25"/>
    </row>
    <row r="35" spans="1:84">
      <c r="A35" s="28">
        <v>20</v>
      </c>
      <c r="B35" s="28">
        <v>322</v>
      </c>
      <c r="C35" s="24" t="s">
        <v>167</v>
      </c>
      <c r="D35" s="26">
        <v>538</v>
      </c>
      <c r="E35" s="26">
        <v>679</v>
      </c>
      <c r="F35" s="26">
        <v>3650</v>
      </c>
      <c r="G35" s="27" t="s">
        <v>20</v>
      </c>
      <c r="H35" s="27" t="s">
        <v>20</v>
      </c>
      <c r="I35" s="27" t="s">
        <v>20</v>
      </c>
      <c r="J35" s="26"/>
      <c r="K35" s="26"/>
      <c r="L35" s="26"/>
      <c r="M35" s="26"/>
      <c r="N35" s="26"/>
      <c r="O35" s="26"/>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c r="BY35" s="25"/>
      <c r="BZ35" s="25"/>
      <c r="CA35" s="25"/>
      <c r="CB35" s="25"/>
      <c r="CC35" s="25"/>
      <c r="CD35" s="25"/>
      <c r="CE35" s="25"/>
      <c r="CF35" s="25"/>
    </row>
    <row r="36" spans="1:84">
      <c r="A36" s="28">
        <v>20</v>
      </c>
      <c r="B36" s="28">
        <v>323</v>
      </c>
      <c r="C36" s="24" t="s">
        <v>166</v>
      </c>
      <c r="D36" s="26">
        <v>131</v>
      </c>
      <c r="E36" s="26">
        <v>634</v>
      </c>
      <c r="F36" s="26">
        <v>831</v>
      </c>
      <c r="G36" s="27" t="s">
        <v>20</v>
      </c>
      <c r="H36" s="27" t="s">
        <v>20</v>
      </c>
      <c r="I36" s="27" t="s">
        <v>20</v>
      </c>
      <c r="J36" s="26"/>
      <c r="K36" s="26"/>
      <c r="L36" s="26"/>
      <c r="M36" s="26"/>
      <c r="N36" s="26"/>
      <c r="O36" s="26"/>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row>
    <row r="37" spans="1:84">
      <c r="A37" s="28">
        <v>20</v>
      </c>
      <c r="B37" s="28">
        <v>324</v>
      </c>
      <c r="C37" s="24" t="s">
        <v>165</v>
      </c>
      <c r="D37" s="26">
        <v>470</v>
      </c>
      <c r="E37" s="26">
        <v>682</v>
      </c>
      <c r="F37" s="26">
        <v>3210</v>
      </c>
      <c r="G37" s="27" t="s">
        <v>20</v>
      </c>
      <c r="H37" s="27" t="s">
        <v>20</v>
      </c>
      <c r="I37" s="27" t="s">
        <v>20</v>
      </c>
      <c r="J37" s="26"/>
      <c r="K37" s="26"/>
      <c r="L37" s="26"/>
      <c r="M37" s="26"/>
      <c r="N37" s="26"/>
      <c r="O37" s="26"/>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c r="BY37" s="25"/>
      <c r="BZ37" s="25"/>
      <c r="CA37" s="25"/>
      <c r="CB37" s="25"/>
      <c r="CC37" s="25"/>
      <c r="CD37" s="25"/>
      <c r="CE37" s="25"/>
      <c r="CF37" s="25"/>
    </row>
    <row r="38" spans="1:84">
      <c r="A38" s="28">
        <v>20</v>
      </c>
      <c r="B38" s="28">
        <v>325</v>
      </c>
      <c r="C38" s="24" t="s">
        <v>164</v>
      </c>
      <c r="D38" s="26">
        <v>399</v>
      </c>
      <c r="E38" s="26">
        <v>677</v>
      </c>
      <c r="F38" s="26">
        <v>2700</v>
      </c>
      <c r="G38" s="27" t="s">
        <v>20</v>
      </c>
      <c r="H38" s="27" t="s">
        <v>20</v>
      </c>
      <c r="I38" s="27" t="s">
        <v>20</v>
      </c>
      <c r="J38" s="26"/>
      <c r="K38" s="26"/>
      <c r="L38" s="26"/>
      <c r="M38" s="26"/>
      <c r="N38" s="26"/>
      <c r="O38" s="26"/>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c r="BY38" s="25"/>
      <c r="BZ38" s="25"/>
      <c r="CA38" s="25"/>
      <c r="CB38" s="25"/>
      <c r="CC38" s="25"/>
      <c r="CD38" s="25"/>
      <c r="CE38" s="25"/>
      <c r="CF38" s="25"/>
    </row>
    <row r="39" spans="1:84">
      <c r="A39" s="28">
        <v>20</v>
      </c>
      <c r="B39" s="28">
        <v>341</v>
      </c>
      <c r="C39" s="24" t="s">
        <v>163</v>
      </c>
      <c r="D39" s="26">
        <v>356</v>
      </c>
      <c r="E39" s="26">
        <v>641</v>
      </c>
      <c r="F39" s="26">
        <v>2280</v>
      </c>
      <c r="G39" s="27" t="s">
        <v>20</v>
      </c>
      <c r="H39" s="27" t="s">
        <v>20</v>
      </c>
      <c r="I39" s="27" t="s">
        <v>20</v>
      </c>
      <c r="J39" s="26"/>
      <c r="K39" s="26"/>
      <c r="L39" s="26"/>
      <c r="M39" s="26"/>
      <c r="N39" s="26"/>
      <c r="O39" s="26"/>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c r="BY39" s="25"/>
      <c r="BZ39" s="25"/>
      <c r="CA39" s="25"/>
      <c r="CB39" s="25"/>
      <c r="CC39" s="25"/>
      <c r="CD39" s="25"/>
      <c r="CE39" s="25"/>
      <c r="CF39" s="25"/>
    </row>
    <row r="40" spans="1:84">
      <c r="A40" s="28">
        <v>20</v>
      </c>
      <c r="B40" s="28">
        <v>342</v>
      </c>
      <c r="C40" s="24" t="s">
        <v>162</v>
      </c>
      <c r="D40" s="26">
        <v>179</v>
      </c>
      <c r="E40" s="26">
        <v>628</v>
      </c>
      <c r="F40" s="26">
        <v>1120</v>
      </c>
      <c r="G40" s="27" t="s">
        <v>20</v>
      </c>
      <c r="H40" s="27" t="s">
        <v>20</v>
      </c>
      <c r="I40" s="27" t="s">
        <v>20</v>
      </c>
      <c r="J40" s="26"/>
      <c r="K40" s="26"/>
      <c r="L40" s="26"/>
      <c r="M40" s="26"/>
      <c r="N40" s="26"/>
      <c r="O40" s="26"/>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c r="BY40" s="25"/>
      <c r="BZ40" s="25"/>
      <c r="CA40" s="25"/>
      <c r="CB40" s="25"/>
      <c r="CC40" s="25"/>
      <c r="CD40" s="25"/>
      <c r="CE40" s="25"/>
      <c r="CF40" s="25"/>
    </row>
    <row r="41" spans="1:84">
      <c r="A41" s="28">
        <v>20</v>
      </c>
      <c r="B41" s="28">
        <v>345</v>
      </c>
      <c r="C41" s="24" t="s">
        <v>161</v>
      </c>
      <c r="D41" s="26">
        <v>150</v>
      </c>
      <c r="E41" s="26">
        <v>620</v>
      </c>
      <c r="F41" s="26">
        <v>930</v>
      </c>
      <c r="G41" s="27" t="s">
        <v>20</v>
      </c>
      <c r="H41" s="27" t="s">
        <v>20</v>
      </c>
      <c r="I41" s="27" t="s">
        <v>20</v>
      </c>
      <c r="J41" s="26"/>
      <c r="K41" s="26"/>
      <c r="L41" s="26"/>
      <c r="M41" s="26"/>
      <c r="N41" s="26"/>
      <c r="O41" s="26"/>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c r="BY41" s="25"/>
      <c r="BZ41" s="25"/>
      <c r="CA41" s="25"/>
      <c r="CB41" s="25"/>
      <c r="CC41" s="25"/>
      <c r="CD41" s="25"/>
      <c r="CE41" s="25"/>
      <c r="CF41" s="25"/>
    </row>
    <row r="42" spans="1:84">
      <c r="A42" s="28">
        <v>20</v>
      </c>
      <c r="B42" s="28">
        <v>346</v>
      </c>
      <c r="C42" s="24" t="s">
        <v>160</v>
      </c>
      <c r="D42" s="26">
        <v>158</v>
      </c>
      <c r="E42" s="26">
        <v>611</v>
      </c>
      <c r="F42" s="26">
        <v>965</v>
      </c>
      <c r="G42" s="27" t="s">
        <v>20</v>
      </c>
      <c r="H42" s="27" t="s">
        <v>20</v>
      </c>
      <c r="I42" s="27" t="s">
        <v>20</v>
      </c>
      <c r="J42" s="26"/>
      <c r="K42" s="26"/>
      <c r="L42" s="26"/>
      <c r="M42" s="26"/>
      <c r="N42" s="26"/>
      <c r="O42" s="26"/>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c r="BY42" s="25"/>
      <c r="BZ42" s="25"/>
      <c r="CA42" s="25"/>
      <c r="CB42" s="25"/>
      <c r="CC42" s="25"/>
      <c r="CD42" s="25"/>
      <c r="CE42" s="25"/>
      <c r="CF42" s="25"/>
    </row>
    <row r="43" spans="1:84">
      <c r="A43" s="28">
        <v>20</v>
      </c>
      <c r="B43" s="28">
        <v>347</v>
      </c>
      <c r="C43" s="24" t="s">
        <v>159</v>
      </c>
      <c r="D43" s="26">
        <v>101</v>
      </c>
      <c r="E43" s="26">
        <v>585</v>
      </c>
      <c r="F43" s="26">
        <v>591</v>
      </c>
      <c r="G43" s="27" t="s">
        <v>20</v>
      </c>
      <c r="H43" s="27" t="s">
        <v>20</v>
      </c>
      <c r="I43" s="27" t="s">
        <v>20</v>
      </c>
      <c r="J43" s="26"/>
      <c r="K43" s="26"/>
      <c r="L43" s="26"/>
      <c r="M43" s="26"/>
      <c r="N43" s="26"/>
      <c r="O43" s="26"/>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row>
    <row r="44" spans="1:84">
      <c r="A44" s="28">
        <v>20</v>
      </c>
      <c r="B44" s="28">
        <v>349</v>
      </c>
      <c r="C44" s="24" t="s">
        <v>158</v>
      </c>
      <c r="D44" s="26">
        <v>138</v>
      </c>
      <c r="E44" s="26">
        <v>615</v>
      </c>
      <c r="F44" s="26">
        <v>849</v>
      </c>
      <c r="G44" s="27" t="s">
        <v>20</v>
      </c>
      <c r="H44" s="27" t="s">
        <v>20</v>
      </c>
      <c r="I44" s="27" t="s">
        <v>20</v>
      </c>
      <c r="J44" s="26"/>
      <c r="K44" s="26"/>
      <c r="L44" s="26"/>
      <c r="M44" s="26"/>
      <c r="N44" s="26"/>
      <c r="O44" s="26"/>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row>
    <row r="45" spans="1:84">
      <c r="A45" s="28">
        <v>20</v>
      </c>
      <c r="B45" s="28">
        <v>361</v>
      </c>
      <c r="C45" s="24" t="s">
        <v>157</v>
      </c>
      <c r="D45" s="26">
        <v>21</v>
      </c>
      <c r="E45" s="26">
        <v>646</v>
      </c>
      <c r="F45" s="26">
        <v>136</v>
      </c>
      <c r="G45" s="27" t="s">
        <v>20</v>
      </c>
      <c r="H45" s="27" t="s">
        <v>20</v>
      </c>
      <c r="I45" s="27" t="s">
        <v>20</v>
      </c>
      <c r="J45" s="26"/>
      <c r="K45" s="26"/>
      <c r="L45" s="26"/>
      <c r="M45" s="26"/>
      <c r="N45" s="26"/>
      <c r="O45" s="26"/>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row>
    <row r="46" spans="1:84">
      <c r="A46" s="28">
        <v>20</v>
      </c>
      <c r="B46" s="28">
        <v>362</v>
      </c>
      <c r="C46" s="24" t="s">
        <v>156</v>
      </c>
      <c r="D46" s="26">
        <v>534</v>
      </c>
      <c r="E46" s="26">
        <v>645</v>
      </c>
      <c r="F46" s="26">
        <v>3440</v>
      </c>
      <c r="G46" s="27" t="s">
        <v>20</v>
      </c>
      <c r="H46" s="27" t="s">
        <v>20</v>
      </c>
      <c r="I46" s="27" t="s">
        <v>20</v>
      </c>
      <c r="J46" s="26"/>
      <c r="K46" s="26"/>
      <c r="L46" s="26"/>
      <c r="M46" s="26"/>
      <c r="N46" s="26"/>
      <c r="O46" s="26"/>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row>
    <row r="47" spans="1:84">
      <c r="A47" s="28">
        <v>20</v>
      </c>
      <c r="B47" s="28">
        <v>363</v>
      </c>
      <c r="C47" s="24" t="s">
        <v>155</v>
      </c>
      <c r="D47" s="26">
        <v>386</v>
      </c>
      <c r="E47" s="26">
        <v>631</v>
      </c>
      <c r="F47" s="26">
        <v>2440</v>
      </c>
      <c r="G47" s="27" t="s">
        <v>20</v>
      </c>
      <c r="H47" s="27" t="s">
        <v>20</v>
      </c>
      <c r="I47" s="27" t="s">
        <v>20</v>
      </c>
      <c r="J47" s="26"/>
      <c r="K47" s="26"/>
      <c r="L47" s="26"/>
      <c r="M47" s="26"/>
      <c r="N47" s="26"/>
      <c r="O47" s="26"/>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row>
    <row r="48" spans="1:84">
      <c r="A48" s="28">
        <v>20</v>
      </c>
      <c r="B48" s="28">
        <v>381</v>
      </c>
      <c r="C48" s="24" t="s">
        <v>154</v>
      </c>
      <c r="D48" s="26">
        <v>233</v>
      </c>
      <c r="E48" s="26">
        <v>659</v>
      </c>
      <c r="F48" s="26">
        <v>1540</v>
      </c>
      <c r="G48" s="27" t="s">
        <v>20</v>
      </c>
      <c r="H48" s="27" t="s">
        <v>20</v>
      </c>
      <c r="I48" s="27" t="s">
        <v>20</v>
      </c>
      <c r="J48" s="26"/>
      <c r="K48" s="26"/>
      <c r="L48" s="26"/>
      <c r="M48" s="26"/>
      <c r="N48" s="26"/>
      <c r="O48" s="26"/>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c r="BY48" s="25"/>
      <c r="BZ48" s="25"/>
      <c r="CA48" s="25"/>
      <c r="CB48" s="25"/>
      <c r="CC48" s="25"/>
      <c r="CD48" s="25"/>
      <c r="CE48" s="25"/>
      <c r="CF48" s="25"/>
    </row>
    <row r="49" spans="1:84">
      <c r="A49" s="28">
        <v>20</v>
      </c>
      <c r="B49" s="28">
        <v>382</v>
      </c>
      <c r="C49" s="24" t="s">
        <v>153</v>
      </c>
      <c r="D49" s="26">
        <v>315</v>
      </c>
      <c r="E49" s="26">
        <v>641</v>
      </c>
      <c r="F49" s="26">
        <v>2020</v>
      </c>
      <c r="G49" s="27" t="s">
        <v>20</v>
      </c>
      <c r="H49" s="27" t="s">
        <v>20</v>
      </c>
      <c r="I49" s="27" t="s">
        <v>20</v>
      </c>
      <c r="J49" s="26"/>
      <c r="K49" s="26"/>
      <c r="L49" s="26"/>
      <c r="M49" s="26"/>
      <c r="N49" s="26"/>
      <c r="O49" s="26"/>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c r="BY49" s="25"/>
      <c r="BZ49" s="25"/>
      <c r="CA49" s="25"/>
      <c r="CB49" s="25"/>
      <c r="CC49" s="25"/>
      <c r="CD49" s="25"/>
      <c r="CE49" s="25"/>
      <c r="CF49" s="25"/>
    </row>
    <row r="50" spans="1:84">
      <c r="A50" s="28">
        <v>20</v>
      </c>
      <c r="B50" s="28">
        <v>383</v>
      </c>
      <c r="C50" s="24" t="s">
        <v>152</v>
      </c>
      <c r="D50" s="26">
        <v>467</v>
      </c>
      <c r="E50" s="26">
        <v>657</v>
      </c>
      <c r="F50" s="26">
        <v>3070</v>
      </c>
      <c r="G50" s="27" t="s">
        <v>20</v>
      </c>
      <c r="H50" s="27" t="s">
        <v>20</v>
      </c>
      <c r="I50" s="27" t="s">
        <v>20</v>
      </c>
      <c r="J50" s="26"/>
      <c r="K50" s="26"/>
      <c r="L50" s="26"/>
      <c r="M50" s="26"/>
      <c r="N50" s="26"/>
      <c r="O50" s="26"/>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c r="BY50" s="25"/>
      <c r="BZ50" s="25"/>
      <c r="CA50" s="25"/>
      <c r="CB50" s="25"/>
      <c r="CC50" s="25"/>
      <c r="CD50" s="25"/>
      <c r="CE50" s="25"/>
      <c r="CF50" s="25"/>
    </row>
    <row r="51" spans="1:84">
      <c r="A51" s="28">
        <v>20</v>
      </c>
      <c r="B51" s="28">
        <v>384</v>
      </c>
      <c r="C51" s="24" t="s">
        <v>151</v>
      </c>
      <c r="D51" s="26">
        <v>536</v>
      </c>
      <c r="E51" s="26">
        <v>645</v>
      </c>
      <c r="F51" s="26">
        <v>3460</v>
      </c>
      <c r="G51" s="27" t="s">
        <v>20</v>
      </c>
      <c r="H51" s="27" t="s">
        <v>20</v>
      </c>
      <c r="I51" s="27" t="s">
        <v>20</v>
      </c>
      <c r="J51" s="26"/>
      <c r="K51" s="26"/>
      <c r="L51" s="26"/>
      <c r="M51" s="26"/>
      <c r="N51" s="26"/>
      <c r="O51" s="26"/>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c r="BY51" s="25"/>
      <c r="BZ51" s="25"/>
      <c r="CA51" s="25"/>
      <c r="CB51" s="25"/>
      <c r="CC51" s="25"/>
      <c r="CD51" s="25"/>
      <c r="CE51" s="25"/>
      <c r="CF51" s="25"/>
    </row>
    <row r="52" spans="1:84">
      <c r="A52" s="28">
        <v>20</v>
      </c>
      <c r="B52" s="28">
        <v>385</v>
      </c>
      <c r="C52" s="24" t="s">
        <v>150</v>
      </c>
      <c r="D52" s="26">
        <v>304</v>
      </c>
      <c r="E52" s="26">
        <v>673</v>
      </c>
      <c r="F52" s="26">
        <v>2050</v>
      </c>
      <c r="G52" s="27" t="s">
        <v>20</v>
      </c>
      <c r="H52" s="27" t="s">
        <v>20</v>
      </c>
      <c r="I52" s="27" t="s">
        <v>20</v>
      </c>
      <c r="J52" s="26"/>
      <c r="K52" s="26"/>
      <c r="L52" s="26"/>
      <c r="M52" s="26"/>
      <c r="N52" s="26"/>
      <c r="O52" s="26"/>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c r="BY52" s="25"/>
      <c r="BZ52" s="25"/>
      <c r="CA52" s="25"/>
      <c r="CB52" s="25"/>
      <c r="CC52" s="25"/>
      <c r="CD52" s="25"/>
      <c r="CE52" s="25"/>
      <c r="CF52" s="25"/>
    </row>
    <row r="53" spans="1:84">
      <c r="A53" s="28">
        <v>20</v>
      </c>
      <c r="B53" s="28">
        <v>386</v>
      </c>
      <c r="C53" s="24" t="s">
        <v>149</v>
      </c>
      <c r="D53" s="26">
        <v>269</v>
      </c>
      <c r="E53" s="26">
        <v>640</v>
      </c>
      <c r="F53" s="26">
        <v>1720</v>
      </c>
      <c r="G53" s="27" t="s">
        <v>20</v>
      </c>
      <c r="H53" s="27" t="s">
        <v>20</v>
      </c>
      <c r="I53" s="27" t="s">
        <v>20</v>
      </c>
      <c r="J53" s="26"/>
      <c r="K53" s="26"/>
      <c r="L53" s="26"/>
      <c r="M53" s="26"/>
      <c r="N53" s="26"/>
      <c r="O53" s="26"/>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c r="BY53" s="25"/>
      <c r="BZ53" s="25"/>
      <c r="CA53" s="25"/>
      <c r="CB53" s="25"/>
      <c r="CC53" s="25"/>
      <c r="CD53" s="25"/>
      <c r="CE53" s="25"/>
      <c r="CF53" s="25"/>
    </row>
    <row r="54" spans="1:84">
      <c r="A54" s="28">
        <v>20</v>
      </c>
      <c r="B54" s="28">
        <v>387</v>
      </c>
      <c r="C54" s="24" t="s">
        <v>148</v>
      </c>
      <c r="D54" s="26">
        <v>99</v>
      </c>
      <c r="E54" s="26">
        <v>639</v>
      </c>
      <c r="F54" s="26">
        <v>633</v>
      </c>
      <c r="G54" s="27" t="s">
        <v>20</v>
      </c>
      <c r="H54" s="27" t="s">
        <v>20</v>
      </c>
      <c r="I54" s="27" t="s">
        <v>20</v>
      </c>
      <c r="J54" s="26"/>
      <c r="K54" s="26"/>
      <c r="L54" s="26"/>
      <c r="M54" s="26"/>
      <c r="N54" s="26"/>
      <c r="O54" s="26"/>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row>
    <row r="55" spans="1:84">
      <c r="A55" s="28">
        <v>20</v>
      </c>
      <c r="B55" s="28">
        <v>388</v>
      </c>
      <c r="C55" s="24" t="s">
        <v>147</v>
      </c>
      <c r="D55" s="26">
        <v>261</v>
      </c>
      <c r="E55" s="26">
        <v>647</v>
      </c>
      <c r="F55" s="26">
        <v>1690</v>
      </c>
      <c r="G55" s="27" t="s">
        <v>20</v>
      </c>
      <c r="H55" s="27" t="s">
        <v>20</v>
      </c>
      <c r="I55" s="27" t="s">
        <v>20</v>
      </c>
      <c r="J55" s="26"/>
      <c r="K55" s="26"/>
      <c r="L55" s="26"/>
      <c r="M55" s="26"/>
      <c r="N55" s="26"/>
      <c r="O55" s="26"/>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row>
    <row r="56" spans="1:84">
      <c r="A56" s="28">
        <v>20</v>
      </c>
      <c r="B56" s="28">
        <v>402</v>
      </c>
      <c r="C56" s="24" t="s">
        <v>146</v>
      </c>
      <c r="D56" s="26">
        <v>192</v>
      </c>
      <c r="E56" s="26">
        <v>651</v>
      </c>
      <c r="F56" s="26">
        <v>1250</v>
      </c>
      <c r="G56" s="27" t="s">
        <v>20</v>
      </c>
      <c r="H56" s="27" t="s">
        <v>20</v>
      </c>
      <c r="I56" s="27" t="s">
        <v>20</v>
      </c>
      <c r="J56" s="26"/>
      <c r="K56" s="26"/>
      <c r="L56" s="26"/>
      <c r="M56" s="26"/>
      <c r="N56" s="26"/>
      <c r="O56" s="26"/>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c r="BY56" s="25"/>
      <c r="BZ56" s="25"/>
      <c r="CA56" s="25"/>
      <c r="CB56" s="25"/>
      <c r="CC56" s="25"/>
      <c r="CD56" s="25"/>
      <c r="CE56" s="25"/>
      <c r="CF56" s="25"/>
    </row>
    <row r="57" spans="1:84">
      <c r="A57" s="28">
        <v>20</v>
      </c>
      <c r="B57" s="28">
        <v>403</v>
      </c>
      <c r="C57" s="24" t="s">
        <v>145</v>
      </c>
      <c r="D57" s="26">
        <v>230</v>
      </c>
      <c r="E57" s="26">
        <v>657</v>
      </c>
      <c r="F57" s="26">
        <v>1510</v>
      </c>
      <c r="G57" s="27" t="s">
        <v>20</v>
      </c>
      <c r="H57" s="27" t="s">
        <v>20</v>
      </c>
      <c r="I57" s="27" t="s">
        <v>20</v>
      </c>
      <c r="J57" s="26"/>
      <c r="K57" s="26"/>
      <c r="L57" s="26"/>
      <c r="M57" s="26"/>
      <c r="N57" s="26"/>
      <c r="O57" s="26"/>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c r="BY57" s="25"/>
      <c r="BZ57" s="25"/>
      <c r="CA57" s="25"/>
      <c r="CB57" s="25"/>
      <c r="CC57" s="25"/>
      <c r="CD57" s="25"/>
      <c r="CE57" s="25"/>
      <c r="CF57" s="25"/>
    </row>
    <row r="58" spans="1:84">
      <c r="A58" s="28">
        <v>20</v>
      </c>
      <c r="B58" s="28">
        <v>404</v>
      </c>
      <c r="C58" s="24" t="s">
        <v>144</v>
      </c>
      <c r="D58" s="26">
        <v>184</v>
      </c>
      <c r="E58" s="26">
        <v>616</v>
      </c>
      <c r="F58" s="26">
        <v>1130</v>
      </c>
      <c r="G58" s="27" t="s">
        <v>20</v>
      </c>
      <c r="H58" s="27" t="s">
        <v>20</v>
      </c>
      <c r="I58" s="27" t="s">
        <v>20</v>
      </c>
      <c r="J58" s="26"/>
      <c r="K58" s="26"/>
      <c r="L58" s="26"/>
      <c r="M58" s="26"/>
      <c r="N58" s="26"/>
      <c r="O58" s="26"/>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c r="BY58" s="25"/>
      <c r="BZ58" s="25"/>
      <c r="CA58" s="25"/>
      <c r="CB58" s="25"/>
      <c r="CC58" s="25"/>
      <c r="CD58" s="25"/>
      <c r="CE58" s="25"/>
      <c r="CF58" s="25"/>
    </row>
    <row r="59" spans="1:84">
      <c r="A59" s="28">
        <v>20</v>
      </c>
      <c r="B59" s="28">
        <v>406</v>
      </c>
      <c r="C59" s="24" t="s">
        <v>143</v>
      </c>
      <c r="D59" s="26">
        <v>2</v>
      </c>
      <c r="E59" s="26">
        <v>490</v>
      </c>
      <c r="F59" s="26">
        <v>10</v>
      </c>
      <c r="G59" s="27" t="s">
        <v>20</v>
      </c>
      <c r="H59" s="27" t="s">
        <v>20</v>
      </c>
      <c r="I59" s="27" t="s">
        <v>20</v>
      </c>
      <c r="J59" s="26"/>
      <c r="K59" s="26"/>
      <c r="L59" s="26"/>
      <c r="M59" s="26"/>
      <c r="N59" s="26"/>
      <c r="O59" s="26"/>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c r="BY59" s="25"/>
      <c r="BZ59" s="25"/>
      <c r="CA59" s="25"/>
      <c r="CB59" s="25"/>
      <c r="CC59" s="25"/>
      <c r="CD59" s="25"/>
      <c r="CE59" s="25"/>
      <c r="CF59" s="25"/>
    </row>
    <row r="60" spans="1:84">
      <c r="A60" s="28">
        <v>20</v>
      </c>
      <c r="B60" s="28">
        <v>407</v>
      </c>
      <c r="C60" s="24" t="s">
        <v>142</v>
      </c>
      <c r="D60" s="26">
        <v>166</v>
      </c>
      <c r="E60" s="26">
        <v>630</v>
      </c>
      <c r="F60" s="26">
        <v>1050</v>
      </c>
      <c r="G60" s="27" t="s">
        <v>20</v>
      </c>
      <c r="H60" s="27" t="s">
        <v>20</v>
      </c>
      <c r="I60" s="27" t="s">
        <v>20</v>
      </c>
      <c r="J60" s="26"/>
      <c r="K60" s="26"/>
      <c r="L60" s="26"/>
      <c r="M60" s="26"/>
      <c r="N60" s="26"/>
      <c r="O60" s="26"/>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c r="BY60" s="25"/>
      <c r="BZ60" s="25"/>
      <c r="CA60" s="25"/>
      <c r="CB60" s="25"/>
      <c r="CC60" s="25"/>
      <c r="CD60" s="25"/>
      <c r="CE60" s="25"/>
      <c r="CF60" s="25"/>
    </row>
    <row r="61" spans="1:84">
      <c r="A61" s="28">
        <v>20</v>
      </c>
      <c r="B61" s="28">
        <v>408</v>
      </c>
      <c r="C61" s="24" t="s">
        <v>141</v>
      </c>
      <c r="D61" s="26">
        <v>5</v>
      </c>
      <c r="E61" s="26">
        <v>500</v>
      </c>
      <c r="F61" s="26">
        <v>25</v>
      </c>
      <c r="G61" s="27" t="s">
        <v>20</v>
      </c>
      <c r="H61" s="27" t="s">
        <v>20</v>
      </c>
      <c r="I61" s="27" t="s">
        <v>20</v>
      </c>
      <c r="J61" s="26"/>
      <c r="K61" s="26"/>
      <c r="L61" s="26"/>
      <c r="M61" s="26"/>
      <c r="N61" s="26"/>
      <c r="O61" s="26"/>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c r="BY61" s="25"/>
      <c r="BZ61" s="25"/>
      <c r="CA61" s="25"/>
      <c r="CB61" s="25"/>
      <c r="CC61" s="25"/>
      <c r="CD61" s="25"/>
      <c r="CE61" s="25"/>
      <c r="CF61" s="25"/>
    </row>
    <row r="62" spans="1:84">
      <c r="A62" s="28">
        <v>20</v>
      </c>
      <c r="B62" s="28">
        <v>409</v>
      </c>
      <c r="C62" s="24" t="s">
        <v>140</v>
      </c>
      <c r="D62" s="26">
        <v>4</v>
      </c>
      <c r="E62" s="26">
        <v>500</v>
      </c>
      <c r="F62" s="26">
        <v>20</v>
      </c>
      <c r="G62" s="27" t="s">
        <v>20</v>
      </c>
      <c r="H62" s="27" t="s">
        <v>20</v>
      </c>
      <c r="I62" s="27" t="s">
        <v>20</v>
      </c>
      <c r="J62" s="26"/>
      <c r="K62" s="26"/>
      <c r="L62" s="26"/>
      <c r="M62" s="26"/>
      <c r="N62" s="26"/>
      <c r="O62" s="26"/>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c r="BY62" s="25"/>
      <c r="BZ62" s="25"/>
      <c r="CA62" s="25"/>
      <c r="CB62" s="25"/>
      <c r="CC62" s="25"/>
      <c r="CD62" s="25"/>
      <c r="CE62" s="25"/>
      <c r="CF62" s="25"/>
    </row>
    <row r="63" spans="1:84">
      <c r="A63" s="28">
        <v>20</v>
      </c>
      <c r="B63" s="28">
        <v>410</v>
      </c>
      <c r="C63" s="24" t="s">
        <v>139</v>
      </c>
      <c r="D63" s="26">
        <v>36</v>
      </c>
      <c r="E63" s="26">
        <v>611</v>
      </c>
      <c r="F63" s="26">
        <v>220</v>
      </c>
      <c r="G63" s="27" t="s">
        <v>20</v>
      </c>
      <c r="H63" s="27" t="s">
        <v>20</v>
      </c>
      <c r="I63" s="27" t="s">
        <v>20</v>
      </c>
      <c r="J63" s="26"/>
      <c r="K63" s="26"/>
      <c r="L63" s="26"/>
      <c r="M63" s="26"/>
      <c r="N63" s="26"/>
      <c r="O63" s="26"/>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c r="BY63" s="25"/>
      <c r="BZ63" s="25"/>
      <c r="CA63" s="25"/>
      <c r="CB63" s="25"/>
      <c r="CC63" s="25"/>
      <c r="CD63" s="25"/>
      <c r="CE63" s="25"/>
      <c r="CF63" s="25"/>
    </row>
    <row r="64" spans="1:84">
      <c r="A64" s="28">
        <v>20</v>
      </c>
      <c r="B64" s="28">
        <v>411</v>
      </c>
      <c r="C64" s="24" t="s">
        <v>138</v>
      </c>
      <c r="D64" s="26">
        <v>125</v>
      </c>
      <c r="E64" s="26">
        <v>631</v>
      </c>
      <c r="F64" s="26">
        <v>789</v>
      </c>
      <c r="G64" s="27" t="s">
        <v>20</v>
      </c>
      <c r="H64" s="27" t="s">
        <v>20</v>
      </c>
      <c r="I64" s="27" t="s">
        <v>20</v>
      </c>
      <c r="J64" s="26"/>
      <c r="K64" s="26"/>
      <c r="L64" s="26"/>
      <c r="M64" s="26"/>
      <c r="N64" s="26"/>
      <c r="O64" s="26"/>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c r="BY64" s="25"/>
      <c r="BZ64" s="25"/>
      <c r="CA64" s="25"/>
      <c r="CB64" s="25"/>
      <c r="CC64" s="25"/>
      <c r="CD64" s="25"/>
      <c r="CE64" s="25"/>
      <c r="CF64" s="25"/>
    </row>
    <row r="65" spans="1:84">
      <c r="A65" s="28">
        <v>20</v>
      </c>
      <c r="B65" s="28">
        <v>412</v>
      </c>
      <c r="C65" s="24" t="s">
        <v>137</v>
      </c>
      <c r="D65" s="26">
        <v>46</v>
      </c>
      <c r="E65" s="26">
        <v>614</v>
      </c>
      <c r="F65" s="26">
        <v>282</v>
      </c>
      <c r="G65" s="27" t="s">
        <v>20</v>
      </c>
      <c r="H65" s="27" t="s">
        <v>20</v>
      </c>
      <c r="I65" s="27" t="s">
        <v>20</v>
      </c>
      <c r="J65" s="26"/>
      <c r="K65" s="26"/>
      <c r="L65" s="26"/>
      <c r="M65" s="26"/>
      <c r="N65" s="26"/>
      <c r="O65" s="26"/>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c r="BY65" s="25"/>
      <c r="BZ65" s="25"/>
      <c r="CA65" s="25"/>
      <c r="CB65" s="25"/>
      <c r="CC65" s="25"/>
      <c r="CD65" s="25"/>
      <c r="CE65" s="25"/>
      <c r="CF65" s="25"/>
    </row>
    <row r="66" spans="1:84">
      <c r="A66" s="28">
        <v>20</v>
      </c>
      <c r="B66" s="28">
        <v>413</v>
      </c>
      <c r="C66" s="24" t="s">
        <v>136</v>
      </c>
      <c r="D66" s="26">
        <v>21</v>
      </c>
      <c r="E66" s="26">
        <v>520</v>
      </c>
      <c r="F66" s="26">
        <v>109</v>
      </c>
      <c r="G66" s="27" t="s">
        <v>20</v>
      </c>
      <c r="H66" s="27" t="s">
        <v>20</v>
      </c>
      <c r="I66" s="27" t="s">
        <v>20</v>
      </c>
      <c r="J66" s="26"/>
      <c r="K66" s="26"/>
      <c r="L66" s="26"/>
      <c r="M66" s="26"/>
      <c r="N66" s="26"/>
      <c r="O66" s="26"/>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c r="BY66" s="25"/>
      <c r="BZ66" s="25"/>
      <c r="CA66" s="25"/>
      <c r="CB66" s="25"/>
      <c r="CC66" s="25"/>
      <c r="CD66" s="25"/>
      <c r="CE66" s="25"/>
      <c r="CF66" s="25"/>
    </row>
    <row r="67" spans="1:84">
      <c r="A67" s="28">
        <v>20</v>
      </c>
      <c r="B67" s="28">
        <v>414</v>
      </c>
      <c r="C67" s="24" t="s">
        <v>135</v>
      </c>
      <c r="D67" s="26">
        <v>52</v>
      </c>
      <c r="E67" s="26">
        <v>590</v>
      </c>
      <c r="F67" s="26">
        <v>307</v>
      </c>
      <c r="G67" s="27" t="s">
        <v>20</v>
      </c>
      <c r="H67" s="27" t="s">
        <v>20</v>
      </c>
      <c r="I67" s="27" t="s">
        <v>20</v>
      </c>
      <c r="J67" s="26"/>
      <c r="K67" s="26"/>
      <c r="L67" s="26"/>
      <c r="M67" s="26"/>
      <c r="N67" s="26"/>
      <c r="O67" s="26"/>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c r="BY67" s="25"/>
      <c r="BZ67" s="25"/>
      <c r="CA67" s="25"/>
      <c r="CB67" s="25"/>
      <c r="CC67" s="25"/>
      <c r="CD67" s="25"/>
      <c r="CE67" s="25"/>
      <c r="CF67" s="25"/>
    </row>
    <row r="68" spans="1:84">
      <c r="A68" s="28">
        <v>20</v>
      </c>
      <c r="B68" s="28">
        <v>415</v>
      </c>
      <c r="C68" s="24" t="s">
        <v>134</v>
      </c>
      <c r="D68" s="26">
        <v>131</v>
      </c>
      <c r="E68" s="26">
        <v>646</v>
      </c>
      <c r="F68" s="26">
        <v>846</v>
      </c>
      <c r="G68" s="27" t="s">
        <v>20</v>
      </c>
      <c r="H68" s="27" t="s">
        <v>20</v>
      </c>
      <c r="I68" s="27" t="s">
        <v>20</v>
      </c>
      <c r="J68" s="26"/>
      <c r="K68" s="26"/>
      <c r="L68" s="26"/>
      <c r="M68" s="26"/>
      <c r="N68" s="26"/>
      <c r="O68" s="26"/>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c r="BY68" s="25"/>
      <c r="BZ68" s="25"/>
      <c r="CA68" s="25"/>
      <c r="CB68" s="25"/>
      <c r="CC68" s="25"/>
      <c r="CD68" s="25"/>
      <c r="CE68" s="25"/>
      <c r="CF68" s="25"/>
    </row>
    <row r="69" spans="1:84">
      <c r="A69" s="28">
        <v>20</v>
      </c>
      <c r="B69" s="28">
        <v>416</v>
      </c>
      <c r="C69" s="24" t="s">
        <v>133</v>
      </c>
      <c r="D69" s="26">
        <v>153</v>
      </c>
      <c r="E69" s="26">
        <v>643</v>
      </c>
      <c r="F69" s="26">
        <v>984</v>
      </c>
      <c r="G69" s="27" t="s">
        <v>20</v>
      </c>
      <c r="H69" s="27" t="s">
        <v>20</v>
      </c>
      <c r="I69" s="27" t="s">
        <v>20</v>
      </c>
      <c r="J69" s="26"/>
      <c r="K69" s="26"/>
      <c r="L69" s="26"/>
      <c r="M69" s="26"/>
      <c r="N69" s="26"/>
      <c r="O69" s="26"/>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c r="BY69" s="25"/>
      <c r="BZ69" s="25"/>
      <c r="CA69" s="25"/>
      <c r="CB69" s="25"/>
      <c r="CC69" s="25"/>
      <c r="CD69" s="25"/>
      <c r="CE69" s="25"/>
      <c r="CF69" s="25"/>
    </row>
    <row r="70" spans="1:84">
      <c r="A70" s="28">
        <v>20</v>
      </c>
      <c r="B70" s="28">
        <v>417</v>
      </c>
      <c r="C70" s="24" t="s">
        <v>132</v>
      </c>
      <c r="D70" s="26">
        <v>43</v>
      </c>
      <c r="E70" s="26">
        <v>574</v>
      </c>
      <c r="F70" s="26">
        <v>247</v>
      </c>
      <c r="G70" s="27" t="s">
        <v>20</v>
      </c>
      <c r="H70" s="27" t="s">
        <v>20</v>
      </c>
      <c r="I70" s="27" t="s">
        <v>20</v>
      </c>
      <c r="J70" s="26"/>
      <c r="K70" s="26"/>
      <c r="L70" s="26"/>
      <c r="M70" s="26"/>
      <c r="N70" s="26"/>
      <c r="O70" s="26"/>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c r="BY70" s="25"/>
      <c r="BZ70" s="25"/>
      <c r="CA70" s="25"/>
      <c r="CB70" s="25"/>
      <c r="CC70" s="25"/>
      <c r="CD70" s="25"/>
      <c r="CE70" s="25"/>
      <c r="CF70" s="25"/>
    </row>
    <row r="71" spans="1:84">
      <c r="A71" s="28">
        <v>20</v>
      </c>
      <c r="B71" s="28">
        <v>418</v>
      </c>
      <c r="C71" s="24" t="s">
        <v>131</v>
      </c>
      <c r="D71" s="26">
        <v>3</v>
      </c>
      <c r="E71" s="26">
        <v>515</v>
      </c>
      <c r="F71" s="26">
        <v>15</v>
      </c>
      <c r="G71" s="27" t="s">
        <v>20</v>
      </c>
      <c r="H71" s="27" t="s">
        <v>20</v>
      </c>
      <c r="I71" s="27" t="s">
        <v>20</v>
      </c>
      <c r="J71" s="26"/>
      <c r="K71" s="26"/>
      <c r="L71" s="26"/>
      <c r="M71" s="26"/>
      <c r="N71" s="26"/>
      <c r="O71" s="26"/>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row>
    <row r="72" spans="1:84">
      <c r="A72" s="28">
        <v>20</v>
      </c>
      <c r="B72" s="28">
        <v>419</v>
      </c>
      <c r="C72" s="24" t="s">
        <v>130</v>
      </c>
      <c r="D72" s="26">
        <v>13</v>
      </c>
      <c r="E72" s="26">
        <v>577</v>
      </c>
      <c r="F72" s="26">
        <v>75</v>
      </c>
      <c r="G72" s="27" t="s">
        <v>20</v>
      </c>
      <c r="H72" s="27" t="s">
        <v>20</v>
      </c>
      <c r="I72" s="27" t="s">
        <v>20</v>
      </c>
      <c r="J72" s="26"/>
      <c r="K72" s="26"/>
      <c r="L72" s="26"/>
      <c r="M72" s="26"/>
      <c r="N72" s="26"/>
      <c r="O72" s="26"/>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c r="BY72" s="25"/>
      <c r="BZ72" s="25"/>
      <c r="CA72" s="25"/>
      <c r="CB72" s="25"/>
      <c r="CC72" s="25"/>
      <c r="CD72" s="25"/>
      <c r="CE72" s="25"/>
      <c r="CF72" s="25"/>
    </row>
    <row r="73" spans="1:84">
      <c r="A73" s="28">
        <v>20</v>
      </c>
      <c r="B73" s="28">
        <v>421</v>
      </c>
      <c r="C73" s="24" t="s">
        <v>129</v>
      </c>
      <c r="D73" s="26">
        <v>55</v>
      </c>
      <c r="E73" s="26">
        <v>536</v>
      </c>
      <c r="F73" s="26">
        <v>295</v>
      </c>
      <c r="G73" s="27" t="s">
        <v>20</v>
      </c>
      <c r="H73" s="27" t="s">
        <v>20</v>
      </c>
      <c r="I73" s="27" t="s">
        <v>20</v>
      </c>
      <c r="J73" s="26"/>
      <c r="K73" s="26"/>
      <c r="L73" s="26"/>
      <c r="M73" s="26"/>
      <c r="N73" s="26"/>
      <c r="O73" s="26"/>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c r="BY73" s="25"/>
      <c r="BZ73" s="25"/>
      <c r="CA73" s="25"/>
      <c r="CB73" s="25"/>
      <c r="CC73" s="25"/>
      <c r="CD73" s="25"/>
      <c r="CE73" s="25"/>
      <c r="CF73" s="25"/>
    </row>
    <row r="74" spans="1:84">
      <c r="A74" s="28">
        <v>20</v>
      </c>
      <c r="B74" s="28">
        <v>422</v>
      </c>
      <c r="C74" s="24" t="s">
        <v>128</v>
      </c>
      <c r="D74" s="26">
        <v>52</v>
      </c>
      <c r="E74" s="26">
        <v>542</v>
      </c>
      <c r="F74" s="26">
        <v>282</v>
      </c>
      <c r="G74" s="27" t="s">
        <v>20</v>
      </c>
      <c r="H74" s="27" t="s">
        <v>20</v>
      </c>
      <c r="I74" s="27" t="s">
        <v>20</v>
      </c>
      <c r="J74" s="26"/>
      <c r="K74" s="26"/>
      <c r="L74" s="26"/>
      <c r="M74" s="26"/>
      <c r="N74" s="26"/>
      <c r="O74" s="26"/>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c r="BY74" s="25"/>
      <c r="BZ74" s="25"/>
      <c r="CA74" s="25"/>
      <c r="CB74" s="25"/>
      <c r="CC74" s="25"/>
      <c r="CD74" s="25"/>
      <c r="CE74" s="25"/>
      <c r="CF74" s="25"/>
    </row>
    <row r="75" spans="1:84">
      <c r="A75" s="28">
        <v>20</v>
      </c>
      <c r="B75" s="28">
        <v>423</v>
      </c>
      <c r="C75" s="24" t="s">
        <v>127</v>
      </c>
      <c r="D75" s="26">
        <v>105</v>
      </c>
      <c r="E75" s="26">
        <v>580</v>
      </c>
      <c r="F75" s="26">
        <v>609</v>
      </c>
      <c r="G75" s="27" t="s">
        <v>20</v>
      </c>
      <c r="H75" s="27" t="s">
        <v>20</v>
      </c>
      <c r="I75" s="27" t="s">
        <v>20</v>
      </c>
      <c r="J75" s="26"/>
      <c r="K75" s="26"/>
      <c r="L75" s="26"/>
      <c r="M75" s="26"/>
      <c r="N75" s="26"/>
      <c r="O75" s="26"/>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c r="BY75" s="25"/>
      <c r="BZ75" s="25"/>
      <c r="CA75" s="25"/>
      <c r="CB75" s="25"/>
      <c r="CC75" s="25"/>
      <c r="CD75" s="25"/>
      <c r="CE75" s="25"/>
      <c r="CF75" s="25"/>
    </row>
    <row r="76" spans="1:84">
      <c r="A76" s="28">
        <v>20</v>
      </c>
      <c r="B76" s="28">
        <v>424</v>
      </c>
      <c r="C76" s="24" t="s">
        <v>126</v>
      </c>
      <c r="D76" s="26">
        <v>1</v>
      </c>
      <c r="E76" s="26">
        <v>500</v>
      </c>
      <c r="F76" s="26">
        <v>5</v>
      </c>
      <c r="G76" s="27" t="s">
        <v>20</v>
      </c>
      <c r="H76" s="27" t="s">
        <v>20</v>
      </c>
      <c r="I76" s="27" t="s">
        <v>20</v>
      </c>
      <c r="J76" s="26"/>
      <c r="K76" s="26"/>
      <c r="L76" s="26"/>
      <c r="M76" s="26"/>
      <c r="N76" s="26"/>
      <c r="O76" s="26"/>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c r="BY76" s="25"/>
      <c r="BZ76" s="25"/>
      <c r="CA76" s="25"/>
      <c r="CB76" s="25"/>
      <c r="CC76" s="25"/>
      <c r="CD76" s="25"/>
      <c r="CE76" s="25"/>
      <c r="CF76" s="25"/>
    </row>
    <row r="77" spans="1:84">
      <c r="A77" s="28">
        <v>20</v>
      </c>
      <c r="B77" s="28">
        <v>425</v>
      </c>
      <c r="C77" s="24" t="s">
        <v>125</v>
      </c>
      <c r="D77" s="26">
        <v>35</v>
      </c>
      <c r="E77" s="26">
        <v>566</v>
      </c>
      <c r="F77" s="26">
        <v>198</v>
      </c>
      <c r="G77" s="27" t="s">
        <v>20</v>
      </c>
      <c r="H77" s="27" t="s">
        <v>20</v>
      </c>
      <c r="I77" s="27" t="s">
        <v>20</v>
      </c>
      <c r="J77" s="26"/>
      <c r="K77" s="26"/>
      <c r="L77" s="26"/>
      <c r="M77" s="26"/>
      <c r="N77" s="26"/>
      <c r="O77" s="26"/>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c r="BY77" s="25"/>
      <c r="BZ77" s="25"/>
      <c r="CA77" s="25"/>
      <c r="CB77" s="25"/>
      <c r="CC77" s="25"/>
      <c r="CD77" s="25"/>
      <c r="CE77" s="25"/>
      <c r="CF77" s="25"/>
    </row>
    <row r="78" spans="1:84">
      <c r="A78" s="28">
        <v>20</v>
      </c>
      <c r="B78" s="28">
        <v>426</v>
      </c>
      <c r="C78" s="24" t="s">
        <v>124</v>
      </c>
      <c r="D78" s="26">
        <v>34</v>
      </c>
      <c r="E78" s="26">
        <v>591</v>
      </c>
      <c r="F78" s="26">
        <v>201</v>
      </c>
      <c r="G78" s="27" t="s">
        <v>20</v>
      </c>
      <c r="H78" s="27" t="s">
        <v>20</v>
      </c>
      <c r="I78" s="27" t="s">
        <v>20</v>
      </c>
      <c r="J78" s="26"/>
      <c r="K78" s="26"/>
      <c r="L78" s="26"/>
      <c r="M78" s="26"/>
      <c r="N78" s="26"/>
      <c r="O78" s="26"/>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c r="BY78" s="25"/>
      <c r="BZ78" s="25"/>
      <c r="CA78" s="25"/>
      <c r="CB78" s="25"/>
      <c r="CC78" s="25"/>
      <c r="CD78" s="25"/>
      <c r="CE78" s="25"/>
      <c r="CF78" s="25"/>
    </row>
    <row r="79" spans="1:84">
      <c r="A79" s="28">
        <v>20</v>
      </c>
      <c r="B79" s="28">
        <v>427</v>
      </c>
      <c r="C79" s="24" t="s">
        <v>123</v>
      </c>
      <c r="D79" s="26">
        <v>46</v>
      </c>
      <c r="E79" s="26">
        <v>413</v>
      </c>
      <c r="F79" s="26">
        <v>190</v>
      </c>
      <c r="G79" s="27" t="s">
        <v>20</v>
      </c>
      <c r="H79" s="27" t="s">
        <v>20</v>
      </c>
      <c r="I79" s="27" t="s">
        <v>20</v>
      </c>
      <c r="J79" s="26"/>
      <c r="K79" s="26"/>
      <c r="L79" s="26"/>
      <c r="M79" s="26"/>
      <c r="N79" s="26"/>
      <c r="O79" s="26"/>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c r="BY79" s="25"/>
      <c r="BZ79" s="25"/>
      <c r="CA79" s="25"/>
      <c r="CB79" s="25"/>
      <c r="CC79" s="25"/>
      <c r="CD79" s="25"/>
      <c r="CE79" s="25"/>
      <c r="CF79" s="25"/>
    </row>
    <row r="80" spans="1:84">
      <c r="A80" s="28">
        <v>20</v>
      </c>
      <c r="B80" s="28">
        <v>428</v>
      </c>
      <c r="C80" s="24" t="s">
        <v>122</v>
      </c>
      <c r="D80" s="26">
        <v>33</v>
      </c>
      <c r="E80" s="26">
        <v>509</v>
      </c>
      <c r="F80" s="26">
        <v>168</v>
      </c>
      <c r="G80" s="27" t="s">
        <v>20</v>
      </c>
      <c r="H80" s="27" t="s">
        <v>20</v>
      </c>
      <c r="I80" s="27" t="s">
        <v>20</v>
      </c>
      <c r="J80" s="26"/>
      <c r="K80" s="26"/>
      <c r="L80" s="26"/>
      <c r="M80" s="26"/>
      <c r="N80" s="26"/>
      <c r="O80" s="26"/>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c r="BY80" s="25"/>
      <c r="BZ80" s="25"/>
      <c r="CA80" s="25"/>
      <c r="CB80" s="25"/>
      <c r="CC80" s="25"/>
      <c r="CD80" s="25"/>
      <c r="CE80" s="25"/>
      <c r="CF80" s="25"/>
    </row>
    <row r="81" spans="1:84">
      <c r="A81" s="28">
        <v>20</v>
      </c>
      <c r="B81" s="28">
        <v>429</v>
      </c>
      <c r="C81" s="24" t="s">
        <v>121</v>
      </c>
      <c r="D81" s="26">
        <v>9</v>
      </c>
      <c r="E81" s="26">
        <v>533</v>
      </c>
      <c r="F81" s="26">
        <v>48</v>
      </c>
      <c r="G81" s="27" t="s">
        <v>20</v>
      </c>
      <c r="H81" s="27" t="s">
        <v>20</v>
      </c>
      <c r="I81" s="27" t="s">
        <v>20</v>
      </c>
      <c r="J81" s="26"/>
      <c r="K81" s="26"/>
      <c r="L81" s="26"/>
      <c r="M81" s="26"/>
      <c r="N81" s="26"/>
      <c r="O81" s="26"/>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c r="BY81" s="25"/>
      <c r="BZ81" s="25"/>
      <c r="CA81" s="25"/>
      <c r="CB81" s="25"/>
      <c r="CC81" s="25"/>
      <c r="CD81" s="25"/>
      <c r="CE81" s="25"/>
      <c r="CF81" s="25"/>
    </row>
    <row r="82" spans="1:84">
      <c r="A82" s="28">
        <v>20</v>
      </c>
      <c r="B82" s="28">
        <v>430</v>
      </c>
      <c r="C82" s="24" t="s">
        <v>120</v>
      </c>
      <c r="D82" s="26">
        <v>62</v>
      </c>
      <c r="E82" s="26">
        <v>581</v>
      </c>
      <c r="F82" s="26">
        <v>360</v>
      </c>
      <c r="G82" s="27" t="s">
        <v>20</v>
      </c>
      <c r="H82" s="27" t="s">
        <v>20</v>
      </c>
      <c r="I82" s="27" t="s">
        <v>20</v>
      </c>
      <c r="J82" s="26"/>
      <c r="K82" s="26"/>
      <c r="L82" s="26"/>
      <c r="M82" s="26"/>
      <c r="N82" s="26"/>
      <c r="O82" s="26"/>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c r="BY82" s="25"/>
      <c r="BZ82" s="25"/>
      <c r="CA82" s="25"/>
      <c r="CB82" s="25"/>
      <c r="CC82" s="25"/>
      <c r="CD82" s="25"/>
      <c r="CE82" s="25"/>
      <c r="CF82" s="25"/>
    </row>
    <row r="83" spans="1:84">
      <c r="A83" s="28">
        <v>20</v>
      </c>
      <c r="B83" s="28">
        <v>441</v>
      </c>
      <c r="C83" s="24" t="s">
        <v>119</v>
      </c>
      <c r="D83" s="26">
        <v>244</v>
      </c>
      <c r="E83" s="26">
        <v>649</v>
      </c>
      <c r="F83" s="26">
        <v>1580</v>
      </c>
      <c r="G83" s="27" t="s">
        <v>20</v>
      </c>
      <c r="H83" s="27" t="s">
        <v>20</v>
      </c>
      <c r="I83" s="27" t="s">
        <v>20</v>
      </c>
      <c r="J83" s="26"/>
      <c r="K83" s="26"/>
      <c r="L83" s="26"/>
      <c r="M83" s="26"/>
      <c r="N83" s="26"/>
      <c r="O83" s="26"/>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c r="BY83" s="25"/>
      <c r="BZ83" s="25"/>
      <c r="CA83" s="25"/>
      <c r="CB83" s="25"/>
      <c r="CC83" s="25"/>
      <c r="CD83" s="25"/>
      <c r="CE83" s="25"/>
      <c r="CF83" s="25"/>
    </row>
    <row r="84" spans="1:84">
      <c r="A84" s="28">
        <v>20</v>
      </c>
      <c r="B84" s="28">
        <v>443</v>
      </c>
      <c r="C84" s="24" t="s">
        <v>118</v>
      </c>
      <c r="D84" s="26">
        <v>157</v>
      </c>
      <c r="E84" s="26">
        <v>626</v>
      </c>
      <c r="F84" s="26">
        <v>983</v>
      </c>
      <c r="G84" s="27" t="s">
        <v>20</v>
      </c>
      <c r="H84" s="27" t="s">
        <v>20</v>
      </c>
      <c r="I84" s="27" t="s">
        <v>20</v>
      </c>
      <c r="J84" s="26"/>
      <c r="K84" s="26"/>
      <c r="L84" s="26"/>
      <c r="M84" s="26"/>
      <c r="N84" s="26"/>
      <c r="O84" s="26"/>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row>
    <row r="85" spans="1:84">
      <c r="A85" s="28">
        <v>20</v>
      </c>
      <c r="B85" s="28">
        <v>444</v>
      </c>
      <c r="C85" s="24" t="s">
        <v>117</v>
      </c>
      <c r="D85" s="26">
        <v>65</v>
      </c>
      <c r="E85" s="26">
        <v>631</v>
      </c>
      <c r="F85" s="26">
        <v>410</v>
      </c>
      <c r="G85" s="27" t="s">
        <v>20</v>
      </c>
      <c r="H85" s="27" t="s">
        <v>20</v>
      </c>
      <c r="I85" s="27" t="s">
        <v>20</v>
      </c>
      <c r="J85" s="26"/>
      <c r="K85" s="26"/>
      <c r="L85" s="26"/>
      <c r="M85" s="26"/>
      <c r="N85" s="26"/>
      <c r="O85" s="26"/>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c r="BY85" s="25"/>
      <c r="BZ85" s="25"/>
      <c r="CA85" s="25"/>
      <c r="CB85" s="25"/>
      <c r="CC85" s="25"/>
      <c r="CD85" s="25"/>
      <c r="CE85" s="25"/>
      <c r="CF85" s="25"/>
    </row>
    <row r="86" spans="1:84">
      <c r="A86" s="28">
        <v>20</v>
      </c>
      <c r="B86" s="28">
        <v>445</v>
      </c>
      <c r="C86" s="24" t="s">
        <v>116</v>
      </c>
      <c r="D86" s="26">
        <v>75</v>
      </c>
      <c r="E86" s="26">
        <v>631</v>
      </c>
      <c r="F86" s="26">
        <v>473</v>
      </c>
      <c r="G86" s="27" t="s">
        <v>20</v>
      </c>
      <c r="H86" s="27" t="s">
        <v>20</v>
      </c>
      <c r="I86" s="27" t="s">
        <v>20</v>
      </c>
      <c r="J86" s="26"/>
      <c r="K86" s="26"/>
      <c r="L86" s="26"/>
      <c r="M86" s="26"/>
      <c r="N86" s="26"/>
      <c r="O86" s="26"/>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row>
    <row r="87" spans="1:84">
      <c r="A87" s="28">
        <v>20</v>
      </c>
      <c r="B87" s="28">
        <v>446</v>
      </c>
      <c r="C87" s="24" t="s">
        <v>115</v>
      </c>
      <c r="D87" s="26">
        <v>150</v>
      </c>
      <c r="E87" s="26">
        <v>638</v>
      </c>
      <c r="F87" s="26">
        <v>957</v>
      </c>
      <c r="G87" s="27" t="s">
        <v>20</v>
      </c>
      <c r="H87" s="27" t="s">
        <v>20</v>
      </c>
      <c r="I87" s="27" t="s">
        <v>20</v>
      </c>
      <c r="J87" s="26"/>
      <c r="K87" s="26"/>
      <c r="L87" s="26"/>
      <c r="M87" s="26"/>
      <c r="N87" s="26"/>
      <c r="O87" s="26"/>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row>
    <row r="88" spans="1:84">
      <c r="A88" s="28">
        <v>20</v>
      </c>
      <c r="B88" s="28">
        <v>447</v>
      </c>
      <c r="C88" s="24" t="s">
        <v>114</v>
      </c>
      <c r="D88" s="26">
        <v>78</v>
      </c>
      <c r="E88" s="26">
        <v>633</v>
      </c>
      <c r="F88" s="26">
        <v>494</v>
      </c>
      <c r="G88" s="27" t="s">
        <v>20</v>
      </c>
      <c r="H88" s="27" t="s">
        <v>20</v>
      </c>
      <c r="I88" s="27" t="s">
        <v>20</v>
      </c>
      <c r="J88" s="26"/>
      <c r="K88" s="26"/>
      <c r="L88" s="26"/>
      <c r="M88" s="26"/>
      <c r="N88" s="26"/>
      <c r="O88" s="26"/>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row>
    <row r="89" spans="1:84">
      <c r="A89" s="28">
        <v>20</v>
      </c>
      <c r="B89" s="28">
        <v>448</v>
      </c>
      <c r="C89" s="24" t="s">
        <v>113</v>
      </c>
      <c r="D89" s="26">
        <v>64</v>
      </c>
      <c r="E89" s="26">
        <v>620</v>
      </c>
      <c r="F89" s="26">
        <v>397</v>
      </c>
      <c r="G89" s="27" t="s">
        <v>20</v>
      </c>
      <c r="H89" s="27" t="s">
        <v>20</v>
      </c>
      <c r="I89" s="27" t="s">
        <v>20</v>
      </c>
      <c r="J89" s="26"/>
      <c r="K89" s="26"/>
      <c r="L89" s="26"/>
      <c r="M89" s="26"/>
      <c r="N89" s="26"/>
      <c r="O89" s="26"/>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row>
    <row r="90" spans="1:84">
      <c r="A90" s="28">
        <v>20</v>
      </c>
      <c r="B90" s="28">
        <v>449</v>
      </c>
      <c r="C90" s="24" t="s">
        <v>112</v>
      </c>
      <c r="D90" s="26">
        <v>281</v>
      </c>
      <c r="E90" s="26">
        <v>652</v>
      </c>
      <c r="F90" s="26">
        <v>1830</v>
      </c>
      <c r="G90" s="27" t="s">
        <v>20</v>
      </c>
      <c r="H90" s="27" t="s">
        <v>20</v>
      </c>
      <c r="I90" s="27" t="s">
        <v>20</v>
      </c>
      <c r="J90" s="26"/>
      <c r="K90" s="26"/>
      <c r="L90" s="26"/>
      <c r="M90" s="26"/>
      <c r="N90" s="26"/>
      <c r="O90" s="26"/>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row>
    <row r="91" spans="1:84">
      <c r="A91" s="28">
        <v>20</v>
      </c>
      <c r="B91" s="28">
        <v>450</v>
      </c>
      <c r="C91" s="24" t="s">
        <v>111</v>
      </c>
      <c r="D91" s="26">
        <v>120</v>
      </c>
      <c r="E91" s="26">
        <v>637</v>
      </c>
      <c r="F91" s="26">
        <v>764</v>
      </c>
      <c r="G91" s="27" t="s">
        <v>20</v>
      </c>
      <c r="H91" s="27" t="s">
        <v>20</v>
      </c>
      <c r="I91" s="27" t="s">
        <v>20</v>
      </c>
      <c r="J91" s="26"/>
      <c r="K91" s="26"/>
      <c r="L91" s="26"/>
      <c r="M91" s="26"/>
      <c r="N91" s="26"/>
      <c r="O91" s="26"/>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row>
    <row r="92" spans="1:84">
      <c r="A92" s="28">
        <v>20</v>
      </c>
      <c r="B92" s="28">
        <v>451</v>
      </c>
      <c r="C92" s="24" t="s">
        <v>110</v>
      </c>
      <c r="D92" s="26">
        <v>67</v>
      </c>
      <c r="E92" s="26">
        <v>594</v>
      </c>
      <c r="F92" s="26">
        <v>398</v>
      </c>
      <c r="G92" s="27" t="s">
        <v>20</v>
      </c>
      <c r="H92" s="27" t="s">
        <v>20</v>
      </c>
      <c r="I92" s="27" t="s">
        <v>20</v>
      </c>
      <c r="J92" s="26"/>
      <c r="K92" s="26"/>
      <c r="L92" s="26"/>
      <c r="M92" s="26"/>
      <c r="N92" s="26"/>
      <c r="O92" s="26"/>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row>
    <row r="93" spans="1:84">
      <c r="A93" s="28">
        <v>20</v>
      </c>
      <c r="B93" s="28">
        <v>461</v>
      </c>
      <c r="C93" s="24" t="s">
        <v>109</v>
      </c>
      <c r="D93" s="26">
        <v>850</v>
      </c>
      <c r="E93" s="26">
        <v>665</v>
      </c>
      <c r="F93" s="26">
        <v>5650</v>
      </c>
      <c r="G93" s="27" t="s">
        <v>20</v>
      </c>
      <c r="H93" s="27" t="s">
        <v>20</v>
      </c>
      <c r="I93" s="27" t="s">
        <v>20</v>
      </c>
      <c r="J93" s="26"/>
      <c r="K93" s="26"/>
      <c r="L93" s="26"/>
      <c r="M93" s="26"/>
      <c r="N93" s="26"/>
      <c r="O93" s="26"/>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row>
    <row r="94" spans="1:84">
      <c r="A94" s="28">
        <v>20</v>
      </c>
      <c r="B94" s="28">
        <v>462</v>
      </c>
      <c r="C94" s="24" t="s">
        <v>108</v>
      </c>
      <c r="D94" s="26">
        <v>1180</v>
      </c>
      <c r="E94" s="26">
        <v>674</v>
      </c>
      <c r="F94" s="26">
        <v>7940</v>
      </c>
      <c r="G94" s="27" t="s">
        <v>20</v>
      </c>
      <c r="H94" s="27" t="s">
        <v>20</v>
      </c>
      <c r="I94" s="27" t="s">
        <v>20</v>
      </c>
      <c r="J94" s="26"/>
      <c r="K94" s="26"/>
      <c r="L94" s="26"/>
      <c r="M94" s="26"/>
      <c r="N94" s="26"/>
      <c r="O94" s="26"/>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row>
    <row r="95" spans="1:84">
      <c r="A95" s="28">
        <v>20</v>
      </c>
      <c r="B95" s="28">
        <v>463</v>
      </c>
      <c r="C95" s="24" t="s">
        <v>107</v>
      </c>
      <c r="D95" s="26">
        <v>9</v>
      </c>
      <c r="E95" s="26">
        <v>543</v>
      </c>
      <c r="F95" s="26">
        <v>49</v>
      </c>
      <c r="G95" s="27" t="s">
        <v>20</v>
      </c>
      <c r="H95" s="27" t="s">
        <v>20</v>
      </c>
      <c r="I95" s="27" t="s">
        <v>20</v>
      </c>
      <c r="J95" s="26"/>
      <c r="K95" s="26"/>
      <c r="L95" s="26"/>
      <c r="M95" s="26"/>
      <c r="N95" s="26"/>
      <c r="O95" s="26"/>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row>
    <row r="96" spans="1:84">
      <c r="A96" s="28">
        <v>20</v>
      </c>
      <c r="B96" s="28">
        <v>464</v>
      </c>
      <c r="C96" s="24" t="s">
        <v>106</v>
      </c>
      <c r="D96" s="26" t="s">
        <v>20</v>
      </c>
      <c r="E96" s="26" t="s">
        <v>20</v>
      </c>
      <c r="F96" s="26" t="s">
        <v>20</v>
      </c>
      <c r="G96" s="27" t="s">
        <v>20</v>
      </c>
      <c r="H96" s="27" t="s">
        <v>20</v>
      </c>
      <c r="I96" s="27" t="s">
        <v>20</v>
      </c>
      <c r="J96" s="26"/>
      <c r="K96" s="26"/>
      <c r="L96" s="26"/>
      <c r="M96" s="26"/>
      <c r="N96" s="26"/>
      <c r="O96" s="26"/>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row>
    <row r="97" spans="1:84">
      <c r="A97" s="28">
        <v>20</v>
      </c>
      <c r="B97" s="28">
        <v>465</v>
      </c>
      <c r="C97" s="24" t="s">
        <v>105</v>
      </c>
      <c r="D97" s="26">
        <v>414</v>
      </c>
      <c r="E97" s="26">
        <v>666</v>
      </c>
      <c r="F97" s="26">
        <v>2760</v>
      </c>
      <c r="G97" s="27" t="s">
        <v>20</v>
      </c>
      <c r="H97" s="27" t="s">
        <v>20</v>
      </c>
      <c r="I97" s="27" t="s">
        <v>20</v>
      </c>
      <c r="J97" s="26"/>
      <c r="K97" s="26"/>
      <c r="L97" s="26"/>
      <c r="M97" s="26"/>
      <c r="N97" s="26"/>
      <c r="O97" s="26"/>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row>
    <row r="98" spans="1:84">
      <c r="A98" s="28">
        <v>20</v>
      </c>
      <c r="B98" s="28">
        <v>466</v>
      </c>
      <c r="C98" s="24" t="s">
        <v>104</v>
      </c>
      <c r="D98" s="26">
        <v>520</v>
      </c>
      <c r="E98" s="26">
        <v>666</v>
      </c>
      <c r="F98" s="26">
        <v>3460</v>
      </c>
      <c r="G98" s="27" t="s">
        <v>20</v>
      </c>
      <c r="H98" s="27" t="s">
        <v>20</v>
      </c>
      <c r="I98" s="27" t="s">
        <v>20</v>
      </c>
      <c r="J98" s="26"/>
      <c r="K98" s="26"/>
      <c r="L98" s="26"/>
      <c r="M98" s="26"/>
      <c r="N98" s="26"/>
      <c r="O98" s="26"/>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row>
    <row r="99" spans="1:84">
      <c r="A99" s="28">
        <v>20</v>
      </c>
      <c r="B99" s="28">
        <v>467</v>
      </c>
      <c r="C99" s="24" t="s">
        <v>103</v>
      </c>
      <c r="D99" s="26">
        <v>509</v>
      </c>
      <c r="E99" s="26">
        <v>667</v>
      </c>
      <c r="F99" s="26">
        <v>3400</v>
      </c>
      <c r="G99" s="27" t="s">
        <v>20</v>
      </c>
      <c r="H99" s="27" t="s">
        <v>20</v>
      </c>
      <c r="I99" s="27" t="s">
        <v>20</v>
      </c>
      <c r="J99" s="26"/>
      <c r="K99" s="26"/>
      <c r="L99" s="26"/>
      <c r="M99" s="26"/>
      <c r="N99" s="26"/>
      <c r="O99" s="26"/>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row>
    <row r="100" spans="1:84">
      <c r="A100" s="28">
        <v>20</v>
      </c>
      <c r="B100" s="28">
        <v>481</v>
      </c>
      <c r="C100" s="24" t="s">
        <v>102</v>
      </c>
      <c r="D100" s="26">
        <v>527</v>
      </c>
      <c r="E100" s="26">
        <v>667</v>
      </c>
      <c r="F100" s="26">
        <v>3520</v>
      </c>
      <c r="G100" s="27" t="s">
        <v>20</v>
      </c>
      <c r="H100" s="27" t="s">
        <v>20</v>
      </c>
      <c r="I100" s="27" t="s">
        <v>20</v>
      </c>
      <c r="J100" s="26"/>
      <c r="K100" s="26"/>
      <c r="L100" s="26"/>
      <c r="M100" s="26"/>
      <c r="N100" s="26"/>
      <c r="O100" s="26"/>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row>
    <row r="101" spans="1:84">
      <c r="A101" s="28">
        <v>20</v>
      </c>
      <c r="B101" s="28">
        <v>482</v>
      </c>
      <c r="C101" s="24" t="s">
        <v>101</v>
      </c>
      <c r="D101" s="26">
        <v>760</v>
      </c>
      <c r="E101" s="26">
        <v>675</v>
      </c>
      <c r="F101" s="26">
        <v>5130</v>
      </c>
      <c r="G101" s="27" t="s">
        <v>20</v>
      </c>
      <c r="H101" s="27" t="s">
        <v>20</v>
      </c>
      <c r="I101" s="27" t="s">
        <v>20</v>
      </c>
      <c r="J101" s="26"/>
      <c r="K101" s="26"/>
      <c r="L101" s="26"/>
      <c r="M101" s="26"/>
      <c r="N101" s="26"/>
      <c r="O101" s="26"/>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row>
    <row r="102" spans="1:84">
      <c r="A102" s="28">
        <v>20</v>
      </c>
      <c r="B102" s="28">
        <v>483</v>
      </c>
      <c r="C102" s="24" t="s">
        <v>100</v>
      </c>
      <c r="D102" s="26">
        <v>33</v>
      </c>
      <c r="E102" s="26">
        <v>601</v>
      </c>
      <c r="F102" s="26">
        <v>198</v>
      </c>
      <c r="G102" s="27" t="s">
        <v>20</v>
      </c>
      <c r="H102" s="27" t="s">
        <v>20</v>
      </c>
      <c r="I102" s="27" t="s">
        <v>20</v>
      </c>
      <c r="J102" s="26"/>
      <c r="K102" s="26"/>
      <c r="L102" s="26"/>
      <c r="M102" s="26"/>
      <c r="N102" s="26"/>
      <c r="O102" s="26"/>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row>
    <row r="103" spans="1:84">
      <c r="A103" s="28">
        <v>20</v>
      </c>
      <c r="B103" s="28">
        <v>484</v>
      </c>
      <c r="C103" s="24" t="s">
        <v>99</v>
      </c>
      <c r="D103" s="26">
        <v>55</v>
      </c>
      <c r="E103" s="26">
        <v>601</v>
      </c>
      <c r="F103" s="26">
        <v>331</v>
      </c>
      <c r="G103" s="27" t="s">
        <v>20</v>
      </c>
      <c r="H103" s="27" t="s">
        <v>20</v>
      </c>
      <c r="I103" s="27" t="s">
        <v>20</v>
      </c>
      <c r="J103" s="26"/>
      <c r="K103" s="26"/>
      <c r="L103" s="26"/>
      <c r="M103" s="26"/>
      <c r="N103" s="26"/>
      <c r="O103" s="26"/>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row>
    <row r="104" spans="1:84">
      <c r="A104" s="28">
        <v>20</v>
      </c>
      <c r="B104" s="28">
        <v>485</v>
      </c>
      <c r="C104" s="24" t="s">
        <v>98</v>
      </c>
      <c r="D104" s="26">
        <v>410</v>
      </c>
      <c r="E104" s="26">
        <v>613</v>
      </c>
      <c r="F104" s="26">
        <v>2510</v>
      </c>
      <c r="G104" s="27" t="s">
        <v>20</v>
      </c>
      <c r="H104" s="27" t="s">
        <v>20</v>
      </c>
      <c r="I104" s="27" t="s">
        <v>20</v>
      </c>
      <c r="J104" s="26"/>
      <c r="K104" s="26"/>
      <c r="L104" s="26"/>
      <c r="M104" s="26"/>
      <c r="N104" s="26"/>
      <c r="O104" s="26"/>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row>
    <row r="105" spans="1:84">
      <c r="A105" s="28">
        <v>20</v>
      </c>
      <c r="B105" s="28">
        <v>486</v>
      </c>
      <c r="C105" s="24" t="s">
        <v>97</v>
      </c>
      <c r="D105" s="26">
        <v>116</v>
      </c>
      <c r="E105" s="26">
        <v>600</v>
      </c>
      <c r="F105" s="26">
        <v>696</v>
      </c>
      <c r="G105" s="27" t="s">
        <v>20</v>
      </c>
      <c r="H105" s="27" t="s">
        <v>20</v>
      </c>
      <c r="I105" s="27" t="s">
        <v>20</v>
      </c>
      <c r="J105" s="26"/>
      <c r="K105" s="26"/>
      <c r="L105" s="26"/>
      <c r="M105" s="26"/>
      <c r="N105" s="26"/>
      <c r="O105" s="26"/>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row>
    <row r="106" spans="1:84">
      <c r="A106" s="28">
        <v>20</v>
      </c>
      <c r="B106" s="28">
        <v>521</v>
      </c>
      <c r="C106" s="24" t="s">
        <v>96</v>
      </c>
      <c r="D106" s="26">
        <v>163</v>
      </c>
      <c r="E106" s="26">
        <v>564</v>
      </c>
      <c r="F106" s="26">
        <v>919</v>
      </c>
      <c r="G106" s="27" t="s">
        <v>20</v>
      </c>
      <c r="H106" s="27" t="s">
        <v>20</v>
      </c>
      <c r="I106" s="27" t="s">
        <v>20</v>
      </c>
      <c r="J106" s="26"/>
      <c r="K106" s="26"/>
      <c r="L106" s="26"/>
      <c r="M106" s="26"/>
      <c r="N106" s="26"/>
      <c r="O106" s="26"/>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row>
    <row r="107" spans="1:84">
      <c r="A107" s="28">
        <v>20</v>
      </c>
      <c r="B107" s="28">
        <v>541</v>
      </c>
      <c r="C107" s="24" t="s">
        <v>95</v>
      </c>
      <c r="D107" s="26">
        <v>120</v>
      </c>
      <c r="E107" s="26">
        <v>572</v>
      </c>
      <c r="F107" s="26">
        <v>686</v>
      </c>
      <c r="G107" s="27" t="s">
        <v>20</v>
      </c>
      <c r="H107" s="27" t="s">
        <v>20</v>
      </c>
      <c r="I107" s="27" t="s">
        <v>20</v>
      </c>
      <c r="J107" s="26"/>
      <c r="K107" s="26"/>
      <c r="L107" s="26"/>
      <c r="M107" s="26"/>
      <c r="N107" s="26"/>
      <c r="O107" s="26"/>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row>
    <row r="108" spans="1:84">
      <c r="A108" s="28">
        <v>20</v>
      </c>
      <c r="B108" s="28">
        <v>543</v>
      </c>
      <c r="C108" s="24" t="s">
        <v>94</v>
      </c>
      <c r="D108" s="26">
        <v>91</v>
      </c>
      <c r="E108" s="26">
        <v>556</v>
      </c>
      <c r="F108" s="26">
        <v>506</v>
      </c>
      <c r="G108" s="27" t="s">
        <v>20</v>
      </c>
      <c r="H108" s="27" t="s">
        <v>20</v>
      </c>
      <c r="I108" s="27" t="s">
        <v>20</v>
      </c>
      <c r="J108" s="26"/>
      <c r="K108" s="26"/>
      <c r="L108" s="26"/>
      <c r="M108" s="26"/>
      <c r="N108" s="26"/>
      <c r="O108" s="26"/>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row>
    <row r="109" spans="1:84">
      <c r="A109" s="28">
        <v>20</v>
      </c>
      <c r="B109" s="28">
        <v>561</v>
      </c>
      <c r="C109" s="24" t="s">
        <v>93</v>
      </c>
      <c r="D109" s="26">
        <v>129</v>
      </c>
      <c r="E109" s="26">
        <v>567</v>
      </c>
      <c r="F109" s="26">
        <v>731</v>
      </c>
      <c r="G109" s="27" t="s">
        <v>20</v>
      </c>
      <c r="H109" s="27" t="s">
        <v>20</v>
      </c>
      <c r="I109" s="27" t="s">
        <v>20</v>
      </c>
      <c r="J109" s="26"/>
      <c r="K109" s="26"/>
      <c r="L109" s="26"/>
      <c r="M109" s="26"/>
      <c r="N109" s="26"/>
      <c r="O109" s="26"/>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row>
    <row r="110" spans="1:84">
      <c r="A110" s="28">
        <v>20</v>
      </c>
      <c r="B110" s="28">
        <v>562</v>
      </c>
      <c r="C110" s="24" t="s">
        <v>92</v>
      </c>
      <c r="D110" s="26">
        <v>388</v>
      </c>
      <c r="E110" s="26">
        <v>585</v>
      </c>
      <c r="F110" s="26">
        <v>2270</v>
      </c>
      <c r="G110" s="27" t="s">
        <v>20</v>
      </c>
      <c r="H110" s="27" t="s">
        <v>20</v>
      </c>
      <c r="I110" s="27" t="s">
        <v>20</v>
      </c>
      <c r="J110" s="26"/>
      <c r="K110" s="26"/>
      <c r="L110" s="26"/>
      <c r="M110" s="26"/>
      <c r="N110" s="26"/>
      <c r="O110" s="26"/>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row>
    <row r="111" spans="1:84">
      <c r="A111" s="28">
        <v>20</v>
      </c>
      <c r="B111" s="28">
        <v>563</v>
      </c>
      <c r="C111" s="24" t="s">
        <v>91</v>
      </c>
      <c r="D111" s="26">
        <v>171</v>
      </c>
      <c r="E111" s="26">
        <v>579</v>
      </c>
      <c r="F111" s="26">
        <v>990</v>
      </c>
      <c r="G111" s="27" t="s">
        <v>20</v>
      </c>
      <c r="H111" s="27" t="s">
        <v>20</v>
      </c>
      <c r="I111" s="27" t="s">
        <v>20</v>
      </c>
      <c r="J111" s="26"/>
      <c r="K111" s="26"/>
      <c r="L111" s="26"/>
      <c r="M111" s="26"/>
      <c r="N111" s="26"/>
      <c r="O111" s="26"/>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row>
    <row r="112" spans="1:84">
      <c r="A112" s="28">
        <v>20</v>
      </c>
      <c r="B112" s="28">
        <v>581</v>
      </c>
      <c r="C112" s="24" t="s">
        <v>90</v>
      </c>
      <c r="D112" s="26">
        <v>86</v>
      </c>
      <c r="E112" s="26">
        <v>529</v>
      </c>
      <c r="F112" s="26">
        <v>455</v>
      </c>
      <c r="G112" s="27" t="s">
        <v>20</v>
      </c>
      <c r="H112" s="27" t="s">
        <v>20</v>
      </c>
      <c r="I112" s="27" t="s">
        <v>20</v>
      </c>
      <c r="J112" s="26"/>
      <c r="K112" s="26"/>
      <c r="L112" s="26"/>
      <c r="M112" s="26"/>
      <c r="N112" s="26"/>
      <c r="O112" s="26"/>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row>
    <row r="113" spans="1:84">
      <c r="A113" s="28">
        <v>20</v>
      </c>
      <c r="B113" s="28">
        <v>583</v>
      </c>
      <c r="C113" s="24" t="s">
        <v>89</v>
      </c>
      <c r="D113" s="26">
        <v>608</v>
      </c>
      <c r="E113" s="26">
        <v>613</v>
      </c>
      <c r="F113" s="26">
        <v>3730</v>
      </c>
      <c r="G113" s="27" t="s">
        <v>20</v>
      </c>
      <c r="H113" s="27" t="s">
        <v>20</v>
      </c>
      <c r="I113" s="27" t="s">
        <v>20</v>
      </c>
      <c r="J113" s="26"/>
      <c r="K113" s="26"/>
      <c r="L113" s="26"/>
      <c r="M113" s="26"/>
      <c r="N113" s="26"/>
      <c r="O113" s="26"/>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row>
    <row r="114" spans="1:84">
      <c r="A114" s="28">
        <v>20</v>
      </c>
      <c r="B114" s="28">
        <v>584</v>
      </c>
      <c r="C114" s="24" t="s">
        <v>88</v>
      </c>
      <c r="D114" s="26">
        <v>234</v>
      </c>
      <c r="E114" s="26">
        <v>580</v>
      </c>
      <c r="F114" s="26">
        <v>1360</v>
      </c>
      <c r="G114" s="27" t="s">
        <v>20</v>
      </c>
      <c r="H114" s="27" t="s">
        <v>20</v>
      </c>
      <c r="I114" s="27" t="s">
        <v>20</v>
      </c>
      <c r="J114" s="26"/>
      <c r="K114" s="26"/>
      <c r="L114" s="26"/>
      <c r="M114" s="26"/>
      <c r="N114" s="26"/>
      <c r="O114" s="26"/>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row>
    <row r="115" spans="1:84">
      <c r="A115" s="28">
        <v>20</v>
      </c>
      <c r="B115" s="28">
        <v>585</v>
      </c>
      <c r="C115" s="24" t="s">
        <v>87</v>
      </c>
      <c r="D115" s="26">
        <v>308</v>
      </c>
      <c r="E115" s="26">
        <v>583</v>
      </c>
      <c r="F115" s="26">
        <v>1800</v>
      </c>
      <c r="G115" s="27" t="s">
        <v>20</v>
      </c>
      <c r="H115" s="27" t="s">
        <v>20</v>
      </c>
      <c r="I115" s="27" t="s">
        <v>20</v>
      </c>
      <c r="J115" s="26"/>
      <c r="K115" s="26"/>
      <c r="L115" s="26"/>
      <c r="M115" s="26"/>
      <c r="N115" s="26"/>
      <c r="O115" s="26"/>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row>
    <row r="116" spans="1:84">
      <c r="A116" s="28">
        <v>20</v>
      </c>
      <c r="B116" s="28">
        <v>588</v>
      </c>
      <c r="C116" s="24" t="s">
        <v>86</v>
      </c>
      <c r="D116" s="26">
        <v>67</v>
      </c>
      <c r="E116" s="26">
        <v>499</v>
      </c>
      <c r="F116" s="26">
        <v>334</v>
      </c>
      <c r="G116" s="27" t="s">
        <v>20</v>
      </c>
      <c r="H116" s="27" t="s">
        <v>20</v>
      </c>
      <c r="I116" s="27" t="s">
        <v>20</v>
      </c>
      <c r="J116" s="26"/>
      <c r="K116" s="26"/>
      <c r="L116" s="26"/>
      <c r="M116" s="26"/>
      <c r="N116" s="26"/>
      <c r="O116" s="26"/>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row>
    <row r="117" spans="1:84">
      <c r="A117" s="28">
        <v>20</v>
      </c>
      <c r="B117" s="28">
        <v>589</v>
      </c>
      <c r="C117" s="24" t="s">
        <v>85</v>
      </c>
      <c r="D117" s="26">
        <v>38</v>
      </c>
      <c r="E117" s="26">
        <v>503</v>
      </c>
      <c r="F117" s="26">
        <v>191</v>
      </c>
      <c r="G117" s="27" t="s">
        <v>20</v>
      </c>
      <c r="H117" s="27" t="s">
        <v>20</v>
      </c>
      <c r="I117" s="27" t="s">
        <v>20</v>
      </c>
      <c r="J117" s="26"/>
      <c r="K117" s="26"/>
      <c r="L117" s="26"/>
      <c r="M117" s="26"/>
      <c r="N117" s="26"/>
      <c r="O117" s="26"/>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row>
    <row r="118" spans="1:84">
      <c r="A118" s="28">
        <v>20</v>
      </c>
      <c r="B118" s="28">
        <v>601</v>
      </c>
      <c r="C118" s="24" t="s">
        <v>84</v>
      </c>
      <c r="D118" s="26">
        <v>153</v>
      </c>
      <c r="E118" s="26">
        <v>561</v>
      </c>
      <c r="F118" s="26">
        <v>858</v>
      </c>
      <c r="G118" s="27" t="s">
        <v>20</v>
      </c>
      <c r="H118" s="27" t="s">
        <v>20</v>
      </c>
      <c r="I118" s="27" t="s">
        <v>20</v>
      </c>
      <c r="J118" s="26"/>
      <c r="K118" s="26"/>
      <c r="L118" s="26"/>
      <c r="M118" s="26"/>
      <c r="N118" s="26"/>
      <c r="O118" s="26"/>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row>
    <row r="119" spans="1:84">
      <c r="A119" s="28">
        <v>20</v>
      </c>
      <c r="B119" s="28">
        <v>602</v>
      </c>
      <c r="C119" s="24" t="s">
        <v>83</v>
      </c>
      <c r="D119" s="26">
        <v>252</v>
      </c>
      <c r="E119" s="26">
        <v>532</v>
      </c>
      <c r="F119" s="26">
        <v>1340</v>
      </c>
      <c r="G119" s="27" t="s">
        <v>20</v>
      </c>
      <c r="H119" s="27" t="s">
        <v>20</v>
      </c>
      <c r="I119" s="27" t="s">
        <v>20</v>
      </c>
      <c r="J119" s="26"/>
      <c r="K119" s="26"/>
      <c r="L119" s="26"/>
      <c r="M119" s="26"/>
      <c r="N119" s="26"/>
      <c r="O119" s="26"/>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row>
    <row r="120" spans="1:84">
      <c r="D120" s="26"/>
      <c r="E120" s="26"/>
      <c r="F120" s="26"/>
      <c r="G120" s="26"/>
      <c r="H120" s="26"/>
      <c r="I120" s="26"/>
      <c r="J120" s="26"/>
      <c r="K120" s="26"/>
      <c r="L120" s="26"/>
      <c r="M120" s="26"/>
      <c r="N120" s="26"/>
      <c r="O120" s="26"/>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row>
    <row r="121" spans="1:84">
      <c r="D121" s="26">
        <f>SUM(D9:D120)</f>
        <v>36278</v>
      </c>
      <c r="E121" s="26">
        <f>SUM(E9:E120)</f>
        <v>66113</v>
      </c>
      <c r="F121" s="26">
        <f>SUM(F9:F120)</f>
        <v>230172</v>
      </c>
      <c r="G121" s="26"/>
      <c r="H121" s="26"/>
      <c r="I121" s="26"/>
      <c r="J121" s="26"/>
      <c r="K121" s="26"/>
      <c r="L121" s="26"/>
      <c r="M121" s="26"/>
      <c r="N121" s="26"/>
      <c r="O121" s="26"/>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row>
    <row r="122" spans="1:84">
      <c r="A122" s="24" t="s">
        <v>21</v>
      </c>
      <c r="D122" s="26"/>
      <c r="E122" s="26"/>
      <c r="F122" s="26"/>
      <c r="G122" s="26"/>
      <c r="H122" s="26"/>
      <c r="I122" s="26"/>
      <c r="J122" s="26"/>
      <c r="K122" s="26"/>
      <c r="L122" s="26"/>
      <c r="M122" s="26"/>
      <c r="N122" s="26"/>
      <c r="O122" s="26"/>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row>
    <row r="123" spans="1:84">
      <c r="A123" s="24" t="s">
        <v>82</v>
      </c>
      <c r="D123" s="26"/>
      <c r="E123" s="26"/>
      <c r="F123" s="26"/>
      <c r="G123" s="26"/>
      <c r="H123" s="26"/>
      <c r="I123" s="26"/>
      <c r="J123" s="26"/>
      <c r="K123" s="26"/>
      <c r="L123" s="26"/>
      <c r="M123" s="26"/>
      <c r="N123" s="26"/>
      <c r="O123" s="26"/>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row>
    <row r="124" spans="1:84">
      <c r="D124" s="26"/>
      <c r="E124" s="26"/>
      <c r="F124" s="26"/>
      <c r="G124" s="26"/>
      <c r="H124" s="26"/>
      <c r="I124" s="26"/>
      <c r="J124" s="26"/>
      <c r="K124" s="26"/>
      <c r="L124" s="26"/>
      <c r="M124" s="26"/>
      <c r="N124" s="26"/>
      <c r="O124" s="26"/>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row>
    <row r="125" spans="1:84">
      <c r="D125" s="26"/>
      <c r="E125" s="26"/>
      <c r="F125" s="26"/>
      <c r="G125" s="26"/>
      <c r="H125" s="26"/>
      <c r="I125" s="26"/>
      <c r="J125" s="26"/>
      <c r="K125" s="26"/>
      <c r="L125" s="26"/>
      <c r="M125" s="26"/>
      <c r="N125" s="26"/>
      <c r="O125" s="26"/>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row>
    <row r="126" spans="1:84">
      <c r="D126" s="26"/>
      <c r="E126" s="26"/>
      <c r="F126" s="26"/>
      <c r="G126" s="26"/>
      <c r="H126" s="26"/>
      <c r="I126" s="26"/>
      <c r="J126" s="26"/>
      <c r="K126" s="26"/>
      <c r="L126" s="26"/>
      <c r="M126" s="26"/>
      <c r="N126" s="26"/>
      <c r="O126" s="26"/>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row>
    <row r="127" spans="1:84">
      <c r="D127" s="26"/>
      <c r="E127" s="26"/>
      <c r="F127" s="26"/>
      <c r="G127" s="26"/>
      <c r="H127" s="26"/>
      <c r="I127" s="26"/>
      <c r="J127" s="26"/>
      <c r="K127" s="26"/>
      <c r="L127" s="26"/>
      <c r="M127" s="26"/>
      <c r="N127" s="26"/>
      <c r="O127" s="26"/>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row>
    <row r="128" spans="1:84">
      <c r="D128" s="26"/>
      <c r="E128" s="26"/>
      <c r="F128" s="26"/>
      <c r="G128" s="26"/>
      <c r="H128" s="26"/>
      <c r="I128" s="26"/>
      <c r="J128" s="26"/>
      <c r="K128" s="26"/>
      <c r="L128" s="26"/>
      <c r="M128" s="26"/>
      <c r="N128" s="26"/>
      <c r="O128" s="26"/>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row>
    <row r="129" spans="4:84">
      <c r="D129" s="26"/>
      <c r="E129" s="26"/>
      <c r="F129" s="26"/>
      <c r="G129" s="26"/>
      <c r="H129" s="26"/>
      <c r="I129" s="26"/>
      <c r="J129" s="26"/>
      <c r="K129" s="26"/>
      <c r="L129" s="26"/>
      <c r="M129" s="26"/>
      <c r="N129" s="26"/>
      <c r="O129" s="26"/>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row>
    <row r="130" spans="4:84">
      <c r="D130" s="26"/>
      <c r="E130" s="26"/>
      <c r="F130" s="26"/>
      <c r="G130" s="26"/>
      <c r="H130" s="26"/>
      <c r="I130" s="26"/>
      <c r="J130" s="26"/>
      <c r="K130" s="26"/>
      <c r="L130" s="26"/>
      <c r="M130" s="26"/>
      <c r="N130" s="26"/>
      <c r="O130" s="26"/>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row>
    <row r="131" spans="4:84">
      <c r="D131" s="26"/>
      <c r="E131" s="26"/>
      <c r="F131" s="26"/>
      <c r="G131" s="26"/>
      <c r="H131" s="26"/>
      <c r="I131" s="26"/>
      <c r="J131" s="26"/>
      <c r="K131" s="26"/>
      <c r="L131" s="26"/>
      <c r="M131" s="26"/>
      <c r="N131" s="26"/>
      <c r="O131" s="26"/>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row>
    <row r="132" spans="4:84">
      <c r="D132" s="26"/>
      <c r="E132" s="26"/>
      <c r="F132" s="26"/>
      <c r="G132" s="26"/>
      <c r="H132" s="26"/>
      <c r="I132" s="26"/>
      <c r="J132" s="26"/>
      <c r="K132" s="26"/>
      <c r="L132" s="26"/>
      <c r="M132" s="26"/>
      <c r="N132" s="26"/>
      <c r="O132" s="26"/>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row>
    <row r="133" spans="4:84">
      <c r="D133" s="26"/>
      <c r="E133" s="26"/>
      <c r="F133" s="26"/>
      <c r="G133" s="26"/>
      <c r="H133" s="26"/>
      <c r="I133" s="26"/>
      <c r="J133" s="26"/>
      <c r="K133" s="26"/>
      <c r="L133" s="26"/>
      <c r="M133" s="26"/>
      <c r="N133" s="26"/>
      <c r="O133" s="26"/>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row>
    <row r="134" spans="4:84">
      <c r="D134" s="26"/>
      <c r="E134" s="26"/>
      <c r="F134" s="26"/>
      <c r="G134" s="26"/>
      <c r="H134" s="26"/>
      <c r="I134" s="26"/>
      <c r="J134" s="26"/>
      <c r="K134" s="26"/>
      <c r="L134" s="26"/>
      <c r="M134" s="26"/>
      <c r="N134" s="26"/>
      <c r="O134" s="26"/>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row>
    <row r="135" spans="4:84">
      <c r="D135" s="26"/>
      <c r="E135" s="26"/>
      <c r="F135" s="26"/>
      <c r="G135" s="26"/>
      <c r="H135" s="26"/>
      <c r="I135" s="26"/>
      <c r="J135" s="26"/>
      <c r="K135" s="26"/>
      <c r="L135" s="26"/>
      <c r="M135" s="26"/>
      <c r="N135" s="26"/>
      <c r="O135" s="26"/>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row>
    <row r="136" spans="4:84">
      <c r="D136" s="26"/>
      <c r="E136" s="26"/>
      <c r="F136" s="26"/>
      <c r="G136" s="26"/>
      <c r="H136" s="26"/>
      <c r="I136" s="26"/>
      <c r="J136" s="26"/>
      <c r="K136" s="26"/>
      <c r="L136" s="26"/>
      <c r="M136" s="26"/>
      <c r="N136" s="26"/>
      <c r="O136" s="26"/>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row>
    <row r="137" spans="4:84">
      <c r="D137" s="26"/>
      <c r="E137" s="26"/>
      <c r="F137" s="26"/>
      <c r="G137" s="26"/>
      <c r="H137" s="26"/>
      <c r="I137" s="26"/>
      <c r="J137" s="26"/>
      <c r="K137" s="26"/>
      <c r="L137" s="26"/>
      <c r="M137" s="26"/>
      <c r="N137" s="26"/>
      <c r="O137" s="26"/>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row>
    <row r="138" spans="4:84">
      <c r="D138" s="26"/>
      <c r="E138" s="26"/>
      <c r="F138" s="26"/>
      <c r="G138" s="26"/>
      <c r="H138" s="26"/>
      <c r="I138" s="26"/>
      <c r="J138" s="26"/>
      <c r="K138" s="26"/>
      <c r="L138" s="26"/>
      <c r="M138" s="26"/>
      <c r="N138" s="26"/>
      <c r="O138" s="26"/>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row>
    <row r="139" spans="4:84">
      <c r="D139" s="26"/>
      <c r="E139" s="26"/>
      <c r="F139" s="26"/>
      <c r="G139" s="26"/>
      <c r="H139" s="26"/>
      <c r="I139" s="26"/>
      <c r="J139" s="26"/>
      <c r="K139" s="26"/>
      <c r="L139" s="26"/>
      <c r="M139" s="26"/>
      <c r="N139" s="26"/>
      <c r="O139" s="26"/>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row>
    <row r="140" spans="4:84">
      <c r="D140" s="26"/>
      <c r="E140" s="26"/>
      <c r="F140" s="26"/>
      <c r="G140" s="26"/>
      <c r="H140" s="26"/>
      <c r="I140" s="26"/>
      <c r="J140" s="26"/>
      <c r="K140" s="26"/>
      <c r="L140" s="26"/>
      <c r="M140" s="26"/>
      <c r="N140" s="26"/>
      <c r="O140" s="26"/>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row>
    <row r="141" spans="4:84">
      <c r="D141" s="26"/>
      <c r="E141" s="26"/>
      <c r="F141" s="26"/>
      <c r="G141" s="26"/>
      <c r="H141" s="26"/>
      <c r="I141" s="26"/>
      <c r="J141" s="26"/>
      <c r="K141" s="26"/>
      <c r="L141" s="26"/>
      <c r="M141" s="26"/>
      <c r="N141" s="26"/>
      <c r="O141" s="26"/>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row>
    <row r="142" spans="4:84">
      <c r="D142" s="26"/>
      <c r="E142" s="26"/>
      <c r="F142" s="26"/>
      <c r="G142" s="26"/>
      <c r="H142" s="26"/>
      <c r="I142" s="26"/>
      <c r="J142" s="26"/>
      <c r="K142" s="26"/>
      <c r="L142" s="26"/>
      <c r="M142" s="26"/>
      <c r="N142" s="26"/>
      <c r="O142" s="26"/>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row>
    <row r="143" spans="4:84">
      <c r="D143" s="26"/>
      <c r="E143" s="26"/>
      <c r="F143" s="26"/>
      <c r="G143" s="26"/>
      <c r="H143" s="26"/>
      <c r="I143" s="26"/>
      <c r="J143" s="26"/>
      <c r="K143" s="26"/>
      <c r="L143" s="26"/>
      <c r="M143" s="26"/>
      <c r="N143" s="26"/>
      <c r="O143" s="26"/>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row>
    <row r="144" spans="4:84">
      <c r="D144" s="26"/>
      <c r="E144" s="26"/>
      <c r="F144" s="26"/>
      <c r="G144" s="26"/>
      <c r="H144" s="26"/>
      <c r="I144" s="26"/>
      <c r="J144" s="26"/>
      <c r="K144" s="26"/>
      <c r="L144" s="26"/>
      <c r="M144" s="26"/>
      <c r="N144" s="26"/>
      <c r="O144" s="26"/>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row>
    <row r="145" spans="4:84">
      <c r="D145" s="26"/>
      <c r="E145" s="26"/>
      <c r="F145" s="26"/>
      <c r="G145" s="26"/>
      <c r="H145" s="26"/>
      <c r="I145" s="26"/>
      <c r="J145" s="26"/>
      <c r="K145" s="26"/>
      <c r="L145" s="26"/>
      <c r="M145" s="26"/>
      <c r="N145" s="26"/>
      <c r="O145" s="26"/>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row>
    <row r="146" spans="4:84">
      <c r="D146" s="26"/>
      <c r="E146" s="26"/>
      <c r="F146" s="26"/>
      <c r="G146" s="26"/>
      <c r="H146" s="26"/>
      <c r="I146" s="26"/>
      <c r="J146" s="26"/>
      <c r="K146" s="26"/>
      <c r="L146" s="26"/>
      <c r="M146" s="26"/>
      <c r="N146" s="26"/>
      <c r="O146" s="26"/>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c r="BM146" s="25"/>
      <c r="BN146" s="25"/>
      <c r="BO146" s="25"/>
      <c r="BP146" s="25"/>
      <c r="BQ146" s="25"/>
      <c r="BR146" s="25"/>
      <c r="BS146" s="25"/>
      <c r="BT146" s="25"/>
      <c r="BU146" s="25"/>
      <c r="BV146" s="25"/>
      <c r="BW146" s="25"/>
      <c r="BX146" s="25"/>
      <c r="BY146" s="25"/>
      <c r="BZ146" s="25"/>
      <c r="CA146" s="25"/>
      <c r="CB146" s="25"/>
      <c r="CC146" s="25"/>
      <c r="CD146" s="25"/>
      <c r="CE146" s="25"/>
      <c r="CF146" s="25"/>
    </row>
    <row r="147" spans="4:84">
      <c r="D147" s="26"/>
      <c r="E147" s="26"/>
      <c r="F147" s="26"/>
      <c r="G147" s="26"/>
      <c r="H147" s="26"/>
      <c r="I147" s="26"/>
      <c r="J147" s="26"/>
      <c r="K147" s="26"/>
      <c r="L147" s="26"/>
      <c r="M147" s="26"/>
      <c r="N147" s="26"/>
      <c r="O147" s="26"/>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row>
    <row r="148" spans="4:84">
      <c r="D148" s="26"/>
      <c r="E148" s="26"/>
      <c r="F148" s="26"/>
      <c r="G148" s="26"/>
      <c r="H148" s="26"/>
      <c r="I148" s="26"/>
      <c r="J148" s="26"/>
      <c r="K148" s="26"/>
      <c r="L148" s="26"/>
      <c r="M148" s="26"/>
      <c r="N148" s="26"/>
      <c r="O148" s="26"/>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row>
    <row r="149" spans="4:84">
      <c r="D149" s="26"/>
      <c r="E149" s="26"/>
      <c r="F149" s="26"/>
      <c r="G149" s="26"/>
      <c r="H149" s="26"/>
      <c r="I149" s="26"/>
      <c r="J149" s="26"/>
      <c r="K149" s="26"/>
      <c r="L149" s="26"/>
      <c r="M149" s="26"/>
      <c r="N149" s="26"/>
      <c r="O149" s="26"/>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row>
    <row r="150" spans="4:84">
      <c r="D150" s="26"/>
      <c r="E150" s="26"/>
      <c r="F150" s="26"/>
      <c r="G150" s="26"/>
      <c r="H150" s="26"/>
      <c r="I150" s="26"/>
      <c r="J150" s="26"/>
      <c r="K150" s="26"/>
      <c r="L150" s="26"/>
      <c r="M150" s="26"/>
      <c r="N150" s="26"/>
      <c r="O150" s="26"/>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row>
    <row r="151" spans="4:84">
      <c r="D151" s="26"/>
      <c r="E151" s="26"/>
      <c r="F151" s="26"/>
      <c r="G151" s="26"/>
      <c r="H151" s="26"/>
      <c r="I151" s="26"/>
      <c r="J151" s="26"/>
      <c r="K151" s="26"/>
      <c r="L151" s="26"/>
      <c r="M151" s="26"/>
      <c r="N151" s="26"/>
      <c r="O151" s="26"/>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row>
    <row r="152" spans="4:84">
      <c r="D152" s="26"/>
      <c r="E152" s="26"/>
      <c r="F152" s="26"/>
      <c r="G152" s="26"/>
      <c r="H152" s="26"/>
      <c r="I152" s="26"/>
      <c r="J152" s="26"/>
      <c r="K152" s="26"/>
      <c r="L152" s="26"/>
      <c r="M152" s="26"/>
      <c r="N152" s="26"/>
      <c r="O152" s="26"/>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row>
    <row r="153" spans="4:84">
      <c r="D153" s="26"/>
      <c r="E153" s="26"/>
      <c r="F153" s="26"/>
      <c r="G153" s="26"/>
      <c r="H153" s="26"/>
      <c r="I153" s="26"/>
      <c r="J153" s="26"/>
      <c r="K153" s="26"/>
      <c r="L153" s="26"/>
      <c r="M153" s="26"/>
      <c r="N153" s="26"/>
      <c r="O153" s="26"/>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row>
    <row r="154" spans="4:84">
      <c r="D154" s="26"/>
      <c r="E154" s="26"/>
      <c r="F154" s="26"/>
      <c r="G154" s="26"/>
      <c r="H154" s="26"/>
      <c r="I154" s="26"/>
      <c r="J154" s="26"/>
      <c r="K154" s="26"/>
      <c r="L154" s="26"/>
      <c r="M154" s="26"/>
      <c r="N154" s="26"/>
      <c r="O154" s="26"/>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row>
    <row r="155" spans="4:84">
      <c r="D155" s="26"/>
      <c r="E155" s="26"/>
      <c r="F155" s="26"/>
      <c r="G155" s="26"/>
      <c r="H155" s="26"/>
      <c r="I155" s="26"/>
      <c r="J155" s="26"/>
      <c r="K155" s="26"/>
      <c r="L155" s="26"/>
      <c r="M155" s="26"/>
      <c r="N155" s="26"/>
      <c r="O155" s="26"/>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row>
    <row r="156" spans="4:84">
      <c r="D156" s="26"/>
      <c r="E156" s="26"/>
      <c r="F156" s="26"/>
      <c r="G156" s="26"/>
      <c r="H156" s="26"/>
      <c r="I156" s="26"/>
      <c r="J156" s="26"/>
      <c r="K156" s="26"/>
      <c r="L156" s="26"/>
      <c r="M156" s="26"/>
      <c r="N156" s="26"/>
      <c r="O156" s="26"/>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row>
    <row r="157" spans="4:84">
      <c r="D157" s="26"/>
      <c r="E157" s="26"/>
      <c r="F157" s="26"/>
      <c r="G157" s="26"/>
      <c r="H157" s="26"/>
      <c r="I157" s="26"/>
      <c r="J157" s="26"/>
      <c r="K157" s="26"/>
      <c r="L157" s="26"/>
      <c r="M157" s="26"/>
      <c r="N157" s="26"/>
      <c r="O157" s="26"/>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row>
    <row r="158" spans="4:84">
      <c r="D158" s="26"/>
      <c r="E158" s="26"/>
      <c r="F158" s="26"/>
      <c r="G158" s="26"/>
      <c r="H158" s="26"/>
      <c r="I158" s="26"/>
      <c r="J158" s="26"/>
      <c r="K158" s="26"/>
      <c r="L158" s="26"/>
      <c r="M158" s="26"/>
      <c r="N158" s="26"/>
      <c r="O158" s="26"/>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row>
    <row r="159" spans="4:84">
      <c r="D159" s="26"/>
      <c r="E159" s="26"/>
      <c r="F159" s="26"/>
      <c r="G159" s="26"/>
      <c r="H159" s="26"/>
      <c r="I159" s="26"/>
      <c r="J159" s="26"/>
      <c r="K159" s="26"/>
      <c r="L159" s="26"/>
      <c r="M159" s="26"/>
      <c r="N159" s="26"/>
      <c r="O159" s="26"/>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row>
    <row r="160" spans="4:84">
      <c r="D160" s="26"/>
      <c r="E160" s="26"/>
      <c r="F160" s="26"/>
      <c r="G160" s="26"/>
      <c r="H160" s="26"/>
      <c r="I160" s="26"/>
      <c r="J160" s="26"/>
      <c r="K160" s="26"/>
      <c r="L160" s="26"/>
      <c r="M160" s="26"/>
      <c r="N160" s="26"/>
      <c r="O160" s="26"/>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row>
    <row r="161" spans="4:84">
      <c r="D161" s="26"/>
      <c r="E161" s="26"/>
      <c r="F161" s="26"/>
      <c r="G161" s="26"/>
      <c r="H161" s="26"/>
      <c r="I161" s="26"/>
      <c r="J161" s="26"/>
      <c r="K161" s="26"/>
      <c r="L161" s="26"/>
      <c r="M161" s="26"/>
      <c r="N161" s="26"/>
      <c r="O161" s="26"/>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row>
    <row r="162" spans="4:84">
      <c r="D162" s="26"/>
      <c r="E162" s="26"/>
      <c r="F162" s="26"/>
      <c r="G162" s="26"/>
      <c r="H162" s="26"/>
      <c r="I162" s="26"/>
      <c r="J162" s="26"/>
      <c r="K162" s="26"/>
      <c r="L162" s="26"/>
      <c r="M162" s="26"/>
      <c r="N162" s="26"/>
      <c r="O162" s="26"/>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row>
    <row r="163" spans="4:84">
      <c r="D163" s="26"/>
      <c r="E163" s="26"/>
      <c r="F163" s="26"/>
      <c r="G163" s="26"/>
      <c r="H163" s="26"/>
      <c r="I163" s="26"/>
      <c r="J163" s="26"/>
      <c r="K163" s="26"/>
      <c r="L163" s="26"/>
      <c r="M163" s="26"/>
      <c r="N163" s="26"/>
      <c r="O163" s="26"/>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row>
    <row r="164" spans="4:84">
      <c r="D164" s="26"/>
      <c r="E164" s="26"/>
      <c r="F164" s="26"/>
      <c r="G164" s="26"/>
      <c r="H164" s="26"/>
      <c r="I164" s="26"/>
      <c r="J164" s="26"/>
      <c r="K164" s="26"/>
      <c r="L164" s="26"/>
      <c r="M164" s="26"/>
      <c r="N164" s="26"/>
      <c r="O164" s="26"/>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row>
    <row r="165" spans="4:84">
      <c r="D165" s="26"/>
      <c r="E165" s="26"/>
      <c r="F165" s="26"/>
      <c r="G165" s="26"/>
      <c r="H165" s="26"/>
      <c r="I165" s="26"/>
      <c r="J165" s="26"/>
      <c r="K165" s="26"/>
      <c r="L165" s="26"/>
      <c r="M165" s="26"/>
      <c r="N165" s="26"/>
      <c r="O165" s="26"/>
      <c r="P165" s="25"/>
      <c r="Q165" s="25"/>
      <c r="R165" s="25"/>
      <c r="S165" s="25"/>
      <c r="T165" s="25"/>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row>
    <row r="166" spans="4:84">
      <c r="D166" s="26"/>
      <c r="E166" s="26"/>
      <c r="F166" s="26"/>
      <c r="G166" s="26"/>
      <c r="H166" s="26"/>
      <c r="I166" s="26"/>
      <c r="J166" s="26"/>
      <c r="K166" s="26"/>
      <c r="L166" s="26"/>
      <c r="M166" s="26"/>
      <c r="N166" s="26"/>
      <c r="O166" s="26"/>
      <c r="P166" s="25"/>
      <c r="Q166" s="25"/>
      <c r="R166" s="25"/>
      <c r="S166" s="25"/>
      <c r="T166" s="25"/>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row>
    <row r="167" spans="4:84">
      <c r="D167" s="26"/>
      <c r="E167" s="26"/>
      <c r="F167" s="26"/>
      <c r="G167" s="26"/>
      <c r="H167" s="26"/>
      <c r="I167" s="26"/>
      <c r="J167" s="26"/>
      <c r="K167" s="26"/>
      <c r="L167" s="26"/>
      <c r="M167" s="26"/>
      <c r="N167" s="26"/>
      <c r="O167" s="26"/>
      <c r="P167" s="25"/>
      <c r="Q167" s="25"/>
      <c r="R167" s="25"/>
      <c r="S167" s="25"/>
      <c r="T167" s="25"/>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row>
    <row r="168" spans="4:84">
      <c r="D168" s="26"/>
      <c r="E168" s="26"/>
      <c r="F168" s="26"/>
      <c r="G168" s="26"/>
      <c r="H168" s="26"/>
      <c r="I168" s="26"/>
      <c r="J168" s="26"/>
      <c r="K168" s="26"/>
      <c r="L168" s="26"/>
      <c r="M168" s="26"/>
      <c r="N168" s="26"/>
      <c r="O168" s="26"/>
      <c r="P168" s="25"/>
      <c r="Q168" s="25"/>
      <c r="R168" s="25"/>
      <c r="S168" s="25"/>
      <c r="T168" s="25"/>
      <c r="U168" s="25"/>
      <c r="V168" s="25"/>
      <c r="W168" s="25"/>
      <c r="X168" s="25"/>
      <c r="Y168" s="25"/>
      <c r="Z168" s="25"/>
      <c r="AA168" s="25"/>
      <c r="AB168" s="25"/>
      <c r="AC168" s="25"/>
      <c r="AD168" s="25"/>
      <c r="AE168" s="25"/>
      <c r="AF168" s="25"/>
      <c r="AG168" s="25"/>
      <c r="AH168" s="25"/>
      <c r="AI168" s="25"/>
      <c r="AJ168" s="25"/>
      <c r="AK168" s="25"/>
      <c r="AL168" s="25"/>
      <c r="AM168" s="25"/>
      <c r="AN168" s="25"/>
      <c r="AO168" s="25"/>
      <c r="AP168" s="25"/>
      <c r="AQ168" s="25"/>
      <c r="AR168" s="25"/>
      <c r="AS168" s="25"/>
      <c r="AT168" s="25"/>
      <c r="AU168" s="25"/>
      <c r="AV168" s="25"/>
      <c r="AW168" s="25"/>
      <c r="AX168" s="25"/>
      <c r="AY168" s="25"/>
      <c r="AZ168" s="25"/>
      <c r="BA168" s="25"/>
      <c r="BB168" s="25"/>
      <c r="BC168" s="25"/>
      <c r="BD168" s="25"/>
      <c r="BE168" s="25"/>
      <c r="BF168" s="25"/>
      <c r="BG168" s="25"/>
      <c r="BH168" s="25"/>
      <c r="BI168" s="25"/>
      <c r="BJ168" s="25"/>
      <c r="BK168" s="25"/>
      <c r="BL168" s="25"/>
      <c r="BM168" s="25"/>
      <c r="BN168" s="25"/>
      <c r="BO168" s="25"/>
      <c r="BP168" s="25"/>
      <c r="BQ168" s="25"/>
      <c r="BR168" s="25"/>
      <c r="BS168" s="25"/>
      <c r="BT168" s="25"/>
      <c r="BU168" s="25"/>
      <c r="BV168" s="25"/>
      <c r="BW168" s="25"/>
      <c r="BX168" s="25"/>
      <c r="BY168" s="25"/>
      <c r="BZ168" s="25"/>
      <c r="CA168" s="25"/>
      <c r="CB168" s="25"/>
      <c r="CC168" s="25"/>
      <c r="CD168" s="25"/>
      <c r="CE168" s="25"/>
      <c r="CF168" s="25"/>
    </row>
    <row r="169" spans="4:84">
      <c r="D169" s="26"/>
      <c r="E169" s="26"/>
      <c r="F169" s="26"/>
      <c r="G169" s="26"/>
      <c r="H169" s="26"/>
      <c r="I169" s="26"/>
      <c r="J169" s="26"/>
      <c r="K169" s="26"/>
      <c r="L169" s="26"/>
      <c r="M169" s="26"/>
      <c r="N169" s="26"/>
      <c r="O169" s="26"/>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row>
    <row r="170" spans="4:84">
      <c r="D170" s="26"/>
      <c r="E170" s="26"/>
      <c r="F170" s="26"/>
      <c r="G170" s="26"/>
      <c r="H170" s="26"/>
      <c r="I170" s="26"/>
      <c r="J170" s="26"/>
      <c r="K170" s="26"/>
      <c r="L170" s="26"/>
      <c r="M170" s="26"/>
      <c r="N170" s="26"/>
      <c r="O170" s="26"/>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row>
    <row r="171" spans="4:84">
      <c r="D171" s="26"/>
      <c r="E171" s="26"/>
      <c r="F171" s="26"/>
      <c r="G171" s="26"/>
      <c r="H171" s="26"/>
      <c r="I171" s="26"/>
      <c r="J171" s="26"/>
      <c r="K171" s="26"/>
      <c r="L171" s="26"/>
      <c r="M171" s="26"/>
      <c r="N171" s="26"/>
      <c r="O171" s="26"/>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row>
    <row r="172" spans="4:84">
      <c r="D172" s="26"/>
      <c r="E172" s="26"/>
      <c r="F172" s="26"/>
      <c r="G172" s="26"/>
      <c r="H172" s="26"/>
      <c r="I172" s="26"/>
      <c r="J172" s="26"/>
      <c r="K172" s="26"/>
      <c r="L172" s="26"/>
      <c r="M172" s="26"/>
      <c r="N172" s="26"/>
      <c r="O172" s="26"/>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row>
    <row r="173" spans="4:84">
      <c r="D173" s="26"/>
      <c r="E173" s="26"/>
      <c r="F173" s="26"/>
      <c r="G173" s="26"/>
      <c r="H173" s="26"/>
      <c r="I173" s="26"/>
      <c r="J173" s="26"/>
      <c r="K173" s="26"/>
      <c r="L173" s="26"/>
      <c r="M173" s="26"/>
      <c r="N173" s="26"/>
      <c r="O173" s="26"/>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row>
    <row r="174" spans="4:84">
      <c r="D174" s="26"/>
      <c r="E174" s="26"/>
      <c r="F174" s="26"/>
      <c r="G174" s="26"/>
      <c r="H174" s="26"/>
      <c r="I174" s="26"/>
      <c r="J174" s="26"/>
      <c r="K174" s="26"/>
      <c r="L174" s="26"/>
      <c r="M174" s="26"/>
      <c r="N174" s="26"/>
      <c r="O174" s="26"/>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row>
    <row r="175" spans="4:84">
      <c r="D175" s="26"/>
      <c r="E175" s="26"/>
      <c r="F175" s="26"/>
      <c r="G175" s="26"/>
      <c r="H175" s="26"/>
      <c r="I175" s="26"/>
      <c r="J175" s="26"/>
      <c r="K175" s="26"/>
      <c r="L175" s="26"/>
      <c r="M175" s="26"/>
      <c r="N175" s="26"/>
      <c r="O175" s="26"/>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row>
    <row r="176" spans="4:84">
      <c r="D176" s="26"/>
      <c r="E176" s="26"/>
      <c r="F176" s="26"/>
      <c r="G176" s="26"/>
      <c r="H176" s="26"/>
      <c r="I176" s="26"/>
      <c r="J176" s="26"/>
      <c r="K176" s="26"/>
      <c r="L176" s="26"/>
      <c r="M176" s="26"/>
      <c r="N176" s="26"/>
      <c r="O176" s="26"/>
      <c r="P176" s="25"/>
      <c r="Q176" s="25"/>
      <c r="R176" s="25"/>
      <c r="S176" s="25"/>
      <c r="T176" s="25"/>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c r="CA176" s="25"/>
      <c r="CB176" s="25"/>
      <c r="CC176" s="25"/>
      <c r="CD176" s="25"/>
      <c r="CE176" s="25"/>
      <c r="CF176" s="25"/>
    </row>
    <row r="177" spans="4:84">
      <c r="D177" s="26"/>
      <c r="E177" s="26"/>
      <c r="F177" s="26"/>
      <c r="G177" s="26"/>
      <c r="H177" s="26"/>
      <c r="I177" s="26"/>
      <c r="J177" s="26"/>
      <c r="K177" s="26"/>
      <c r="L177" s="26"/>
      <c r="M177" s="26"/>
      <c r="N177" s="26"/>
      <c r="O177" s="26"/>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row>
    <row r="178" spans="4:84">
      <c r="D178" s="26"/>
      <c r="E178" s="26"/>
      <c r="F178" s="26"/>
      <c r="G178" s="26"/>
      <c r="H178" s="26"/>
      <c r="I178" s="26"/>
      <c r="J178" s="26"/>
      <c r="K178" s="26"/>
      <c r="L178" s="26"/>
      <c r="M178" s="26"/>
      <c r="N178" s="26"/>
      <c r="O178" s="26"/>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c r="CA178" s="25"/>
      <c r="CB178" s="25"/>
      <c r="CC178" s="25"/>
      <c r="CD178" s="25"/>
      <c r="CE178" s="25"/>
      <c r="CF178" s="25"/>
    </row>
    <row r="179" spans="4:84">
      <c r="D179" s="26"/>
      <c r="E179" s="26"/>
      <c r="F179" s="26"/>
      <c r="G179" s="26"/>
      <c r="H179" s="26"/>
      <c r="I179" s="26"/>
      <c r="J179" s="26"/>
      <c r="K179" s="26"/>
      <c r="L179" s="26"/>
      <c r="M179" s="26"/>
      <c r="N179" s="26"/>
      <c r="O179" s="26"/>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c r="CA179" s="25"/>
      <c r="CB179" s="25"/>
      <c r="CC179" s="25"/>
      <c r="CD179" s="25"/>
      <c r="CE179" s="25"/>
      <c r="CF179" s="25"/>
    </row>
    <row r="180" spans="4:84">
      <c r="D180" s="26"/>
      <c r="E180" s="26"/>
      <c r="F180" s="26"/>
      <c r="G180" s="26"/>
      <c r="H180" s="26"/>
      <c r="I180" s="26"/>
      <c r="J180" s="26"/>
      <c r="K180" s="26"/>
      <c r="L180" s="26"/>
      <c r="M180" s="26"/>
      <c r="N180" s="26"/>
      <c r="O180" s="26"/>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c r="CA180" s="25"/>
      <c r="CB180" s="25"/>
      <c r="CC180" s="25"/>
      <c r="CD180" s="25"/>
      <c r="CE180" s="25"/>
      <c r="CF180" s="25"/>
    </row>
    <row r="181" spans="4:84">
      <c r="D181" s="26"/>
      <c r="E181" s="26"/>
      <c r="F181" s="26"/>
      <c r="G181" s="26"/>
      <c r="H181" s="26"/>
      <c r="I181" s="26"/>
      <c r="J181" s="26"/>
      <c r="K181" s="26"/>
      <c r="L181" s="26"/>
      <c r="M181" s="26"/>
      <c r="N181" s="26"/>
      <c r="O181" s="26"/>
      <c r="P181" s="25"/>
      <c r="Q181" s="25"/>
      <c r="R181" s="25"/>
      <c r="S181" s="25"/>
      <c r="T181" s="25"/>
      <c r="U181" s="25"/>
      <c r="V181" s="25"/>
      <c r="W181" s="25"/>
      <c r="X181" s="25"/>
      <c r="Y181" s="25"/>
      <c r="Z181" s="25"/>
      <c r="AA181" s="25"/>
      <c r="AB181" s="25"/>
      <c r="AC181" s="25"/>
      <c r="AD181" s="25"/>
      <c r="AE181" s="25"/>
      <c r="AF181" s="25"/>
      <c r="AG181" s="25"/>
      <c r="AH181" s="25"/>
      <c r="AI181" s="25"/>
      <c r="AJ181" s="25"/>
      <c r="AK181" s="25"/>
      <c r="AL181" s="25"/>
      <c r="AM181" s="25"/>
      <c r="AN181" s="25"/>
      <c r="AO181" s="25"/>
      <c r="AP181" s="25"/>
      <c r="AQ181" s="25"/>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c r="CA181" s="25"/>
      <c r="CB181" s="25"/>
      <c r="CC181" s="25"/>
      <c r="CD181" s="25"/>
      <c r="CE181" s="25"/>
      <c r="CF181" s="25"/>
    </row>
    <row r="182" spans="4:84">
      <c r="D182" s="26"/>
      <c r="E182" s="26"/>
      <c r="F182" s="26"/>
      <c r="G182" s="26"/>
      <c r="H182" s="26"/>
      <c r="I182" s="26"/>
      <c r="J182" s="26"/>
      <c r="K182" s="26"/>
      <c r="L182" s="26"/>
      <c r="M182" s="26"/>
      <c r="N182" s="26"/>
      <c r="O182" s="26"/>
      <c r="P182" s="25"/>
      <c r="Q182" s="25"/>
      <c r="R182" s="25"/>
      <c r="S182" s="25"/>
      <c r="T182" s="25"/>
      <c r="U182" s="25"/>
      <c r="V182" s="25"/>
      <c r="W182" s="25"/>
      <c r="X182" s="25"/>
      <c r="Y182" s="25"/>
      <c r="Z182" s="25"/>
      <c r="AA182" s="25"/>
      <c r="AB182" s="25"/>
      <c r="AC182" s="25"/>
      <c r="AD182" s="25"/>
      <c r="AE182" s="25"/>
      <c r="AF182" s="25"/>
      <c r="AG182" s="25"/>
      <c r="AH182" s="25"/>
      <c r="AI182" s="25"/>
      <c r="AJ182" s="25"/>
      <c r="AK182" s="25"/>
      <c r="AL182" s="25"/>
      <c r="AM182" s="25"/>
      <c r="AN182" s="25"/>
      <c r="AO182" s="25"/>
      <c r="AP182" s="25"/>
      <c r="AQ182" s="25"/>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c r="CA182" s="25"/>
      <c r="CB182" s="25"/>
      <c r="CC182" s="25"/>
      <c r="CD182" s="25"/>
      <c r="CE182" s="25"/>
      <c r="CF182" s="25"/>
    </row>
    <row r="183" spans="4:84">
      <c r="D183" s="26"/>
      <c r="E183" s="26"/>
      <c r="F183" s="26"/>
      <c r="G183" s="26"/>
      <c r="H183" s="26"/>
      <c r="I183" s="26"/>
      <c r="J183" s="26"/>
      <c r="K183" s="26"/>
      <c r="L183" s="26"/>
      <c r="M183" s="26"/>
      <c r="N183" s="26"/>
      <c r="O183" s="26"/>
      <c r="P183" s="25"/>
      <c r="Q183" s="25"/>
      <c r="R183" s="25"/>
      <c r="S183" s="25"/>
      <c r="T183" s="25"/>
      <c r="U183" s="25"/>
      <c r="V183" s="25"/>
      <c r="W183" s="25"/>
      <c r="X183" s="25"/>
      <c r="Y183" s="25"/>
      <c r="Z183" s="25"/>
      <c r="AA183" s="25"/>
      <c r="AB183" s="25"/>
      <c r="AC183" s="25"/>
      <c r="AD183" s="25"/>
      <c r="AE183" s="25"/>
      <c r="AF183" s="25"/>
      <c r="AG183" s="25"/>
      <c r="AH183" s="25"/>
      <c r="AI183" s="25"/>
      <c r="AJ183" s="25"/>
      <c r="AK183" s="25"/>
      <c r="AL183" s="25"/>
      <c r="AM183" s="25"/>
      <c r="AN183" s="25"/>
      <c r="AO183" s="25"/>
      <c r="AP183" s="25"/>
      <c r="AQ183" s="25"/>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c r="CA183" s="25"/>
      <c r="CB183" s="25"/>
      <c r="CC183" s="25"/>
      <c r="CD183" s="25"/>
      <c r="CE183" s="25"/>
      <c r="CF183" s="25"/>
    </row>
    <row r="184" spans="4:84">
      <c r="D184" s="26"/>
      <c r="E184" s="26"/>
      <c r="F184" s="26"/>
      <c r="G184" s="26"/>
      <c r="H184" s="26"/>
      <c r="I184" s="26"/>
      <c r="J184" s="26"/>
      <c r="K184" s="26"/>
      <c r="L184" s="26"/>
      <c r="M184" s="26"/>
      <c r="N184" s="26"/>
      <c r="O184" s="26"/>
      <c r="P184" s="25"/>
      <c r="Q184" s="25"/>
      <c r="R184" s="25"/>
      <c r="S184" s="25"/>
      <c r="T184" s="25"/>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c r="BA184" s="25"/>
      <c r="BB184" s="25"/>
      <c r="BC184" s="25"/>
      <c r="BD184" s="25"/>
      <c r="BE184" s="25"/>
      <c r="BF184" s="25"/>
      <c r="BG184" s="25"/>
      <c r="BH184" s="25"/>
      <c r="BI184" s="25"/>
      <c r="BJ184" s="25"/>
      <c r="BK184" s="25"/>
      <c r="BL184" s="25"/>
      <c r="BM184" s="25"/>
      <c r="BN184" s="25"/>
      <c r="BO184" s="25"/>
      <c r="BP184" s="25"/>
      <c r="BQ184" s="25"/>
      <c r="BR184" s="25"/>
      <c r="BS184" s="25"/>
      <c r="BT184" s="25"/>
      <c r="BU184" s="25"/>
      <c r="BV184" s="25"/>
      <c r="BW184" s="25"/>
      <c r="BX184" s="25"/>
      <c r="BY184" s="25"/>
      <c r="BZ184" s="25"/>
      <c r="CA184" s="25"/>
      <c r="CB184" s="25"/>
      <c r="CC184" s="25"/>
      <c r="CD184" s="25"/>
      <c r="CE184" s="25"/>
      <c r="CF184" s="25"/>
    </row>
    <row r="185" spans="4:84">
      <c r="D185" s="26"/>
      <c r="E185" s="26"/>
      <c r="F185" s="26"/>
      <c r="G185" s="26"/>
      <c r="H185" s="26"/>
      <c r="I185" s="26"/>
      <c r="J185" s="26"/>
      <c r="K185" s="26"/>
      <c r="L185" s="26"/>
      <c r="M185" s="26"/>
      <c r="N185" s="26"/>
      <c r="O185" s="26"/>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c r="BG185" s="25"/>
      <c r="BH185" s="25"/>
      <c r="BI185" s="25"/>
      <c r="BJ185" s="25"/>
      <c r="BK185" s="25"/>
      <c r="BL185" s="25"/>
      <c r="BM185" s="25"/>
      <c r="BN185" s="25"/>
      <c r="BO185" s="25"/>
      <c r="BP185" s="25"/>
      <c r="BQ185" s="25"/>
      <c r="BR185" s="25"/>
      <c r="BS185" s="25"/>
      <c r="BT185" s="25"/>
      <c r="BU185" s="25"/>
      <c r="BV185" s="25"/>
      <c r="BW185" s="25"/>
      <c r="BX185" s="25"/>
      <c r="BY185" s="25"/>
      <c r="BZ185" s="25"/>
      <c r="CA185" s="25"/>
      <c r="CB185" s="25"/>
      <c r="CC185" s="25"/>
      <c r="CD185" s="25"/>
      <c r="CE185" s="25"/>
      <c r="CF185" s="25"/>
    </row>
    <row r="186" spans="4:84">
      <c r="D186" s="26"/>
      <c r="E186" s="26"/>
      <c r="F186" s="26"/>
      <c r="G186" s="26"/>
      <c r="H186" s="26"/>
      <c r="I186" s="26"/>
      <c r="J186" s="26"/>
      <c r="K186" s="26"/>
      <c r="L186" s="26"/>
      <c r="M186" s="26"/>
      <c r="N186" s="26"/>
      <c r="O186" s="26"/>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5"/>
      <c r="BD186" s="25"/>
      <c r="BE186" s="25"/>
      <c r="BF186" s="25"/>
      <c r="BG186" s="25"/>
      <c r="BH186" s="25"/>
      <c r="BI186" s="25"/>
      <c r="BJ186" s="25"/>
      <c r="BK186" s="25"/>
      <c r="BL186" s="25"/>
      <c r="BM186" s="25"/>
      <c r="BN186" s="25"/>
      <c r="BO186" s="25"/>
      <c r="BP186" s="25"/>
      <c r="BQ186" s="25"/>
      <c r="BR186" s="25"/>
      <c r="BS186" s="25"/>
      <c r="BT186" s="25"/>
      <c r="BU186" s="25"/>
      <c r="BV186" s="25"/>
      <c r="BW186" s="25"/>
      <c r="BX186" s="25"/>
      <c r="BY186" s="25"/>
      <c r="BZ186" s="25"/>
      <c r="CA186" s="25"/>
      <c r="CB186" s="25"/>
      <c r="CC186" s="25"/>
      <c r="CD186" s="25"/>
      <c r="CE186" s="25"/>
      <c r="CF186" s="25"/>
    </row>
    <row r="187" spans="4:84">
      <c r="D187" s="26"/>
      <c r="E187" s="26"/>
      <c r="F187" s="26"/>
      <c r="G187" s="26"/>
      <c r="H187" s="26"/>
      <c r="I187" s="26"/>
      <c r="J187" s="26"/>
      <c r="K187" s="26"/>
      <c r="L187" s="26"/>
      <c r="M187" s="26"/>
      <c r="N187" s="26"/>
      <c r="O187" s="26"/>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5"/>
      <c r="BD187" s="25"/>
      <c r="BE187" s="25"/>
      <c r="BF187" s="25"/>
      <c r="BG187" s="25"/>
      <c r="BH187" s="25"/>
      <c r="BI187" s="25"/>
      <c r="BJ187" s="25"/>
      <c r="BK187" s="25"/>
      <c r="BL187" s="25"/>
      <c r="BM187" s="25"/>
      <c r="BN187" s="25"/>
      <c r="BO187" s="25"/>
      <c r="BP187" s="25"/>
      <c r="BQ187" s="25"/>
      <c r="BR187" s="25"/>
      <c r="BS187" s="25"/>
      <c r="BT187" s="25"/>
      <c r="BU187" s="25"/>
      <c r="BV187" s="25"/>
      <c r="BW187" s="25"/>
      <c r="BX187" s="25"/>
      <c r="BY187" s="25"/>
      <c r="BZ187" s="25"/>
      <c r="CA187" s="25"/>
      <c r="CB187" s="25"/>
      <c r="CC187" s="25"/>
      <c r="CD187" s="25"/>
      <c r="CE187" s="25"/>
      <c r="CF187" s="25"/>
    </row>
    <row r="188" spans="4:84">
      <c r="D188" s="26"/>
      <c r="E188" s="26"/>
      <c r="F188" s="26"/>
      <c r="G188" s="26"/>
      <c r="H188" s="26"/>
      <c r="I188" s="26"/>
      <c r="J188" s="26"/>
      <c r="K188" s="26"/>
      <c r="L188" s="26"/>
      <c r="M188" s="26"/>
      <c r="N188" s="26"/>
      <c r="O188" s="26"/>
      <c r="P188" s="25"/>
      <c r="Q188" s="25"/>
      <c r="R188" s="25"/>
      <c r="S188" s="25"/>
      <c r="T188" s="25"/>
      <c r="U188" s="25"/>
      <c r="V188" s="25"/>
      <c r="W188" s="25"/>
      <c r="X188" s="25"/>
      <c r="Y188" s="25"/>
      <c r="Z188" s="25"/>
      <c r="AA188" s="25"/>
      <c r="AB188" s="25"/>
      <c r="AC188" s="25"/>
      <c r="AD188" s="25"/>
      <c r="AE188" s="25"/>
      <c r="AF188" s="25"/>
      <c r="AG188" s="25"/>
      <c r="AH188" s="25"/>
      <c r="AI188" s="25"/>
      <c r="AJ188" s="25"/>
      <c r="AK188" s="25"/>
      <c r="AL188" s="25"/>
      <c r="AM188" s="25"/>
      <c r="AN188" s="25"/>
      <c r="AO188" s="25"/>
      <c r="AP188" s="25"/>
      <c r="AQ188" s="25"/>
      <c r="AR188" s="25"/>
      <c r="AS188" s="25"/>
      <c r="AT188" s="25"/>
      <c r="AU188" s="25"/>
      <c r="AV188" s="25"/>
      <c r="AW188" s="25"/>
      <c r="AX188" s="25"/>
      <c r="AY188" s="25"/>
      <c r="AZ188" s="25"/>
      <c r="BA188" s="25"/>
      <c r="BB188" s="25"/>
      <c r="BC188" s="25"/>
      <c r="BD188" s="25"/>
      <c r="BE188" s="25"/>
      <c r="BF188" s="25"/>
      <c r="BG188" s="25"/>
      <c r="BH188" s="25"/>
      <c r="BI188" s="25"/>
      <c r="BJ188" s="25"/>
      <c r="BK188" s="25"/>
      <c r="BL188" s="25"/>
      <c r="BM188" s="25"/>
      <c r="BN188" s="25"/>
      <c r="BO188" s="25"/>
      <c r="BP188" s="25"/>
      <c r="BQ188" s="25"/>
      <c r="BR188" s="25"/>
      <c r="BS188" s="25"/>
      <c r="BT188" s="25"/>
      <c r="BU188" s="25"/>
      <c r="BV188" s="25"/>
      <c r="BW188" s="25"/>
      <c r="BX188" s="25"/>
      <c r="BY188" s="25"/>
      <c r="BZ188" s="25"/>
      <c r="CA188" s="25"/>
      <c r="CB188" s="25"/>
      <c r="CC188" s="25"/>
      <c r="CD188" s="25"/>
      <c r="CE188" s="25"/>
      <c r="CF188" s="25"/>
    </row>
    <row r="189" spans="4:84">
      <c r="D189" s="26"/>
      <c r="E189" s="26"/>
      <c r="F189" s="26"/>
      <c r="G189" s="26"/>
      <c r="H189" s="26"/>
      <c r="I189" s="26"/>
      <c r="J189" s="26"/>
      <c r="K189" s="26"/>
      <c r="L189" s="26"/>
      <c r="M189" s="26"/>
      <c r="N189" s="26"/>
      <c r="O189" s="26"/>
      <c r="P189" s="25"/>
      <c r="Q189" s="25"/>
      <c r="R189" s="25"/>
      <c r="S189" s="25"/>
      <c r="T189" s="25"/>
      <c r="U189" s="25"/>
      <c r="V189" s="25"/>
      <c r="W189" s="25"/>
      <c r="X189" s="25"/>
      <c r="Y189" s="25"/>
      <c r="Z189" s="25"/>
      <c r="AA189" s="25"/>
      <c r="AB189" s="25"/>
      <c r="AC189" s="25"/>
      <c r="AD189" s="25"/>
      <c r="AE189" s="25"/>
      <c r="AF189" s="25"/>
      <c r="AG189" s="25"/>
      <c r="AH189" s="25"/>
      <c r="AI189" s="25"/>
      <c r="AJ189" s="25"/>
      <c r="AK189" s="25"/>
      <c r="AL189" s="25"/>
      <c r="AM189" s="25"/>
      <c r="AN189" s="25"/>
      <c r="AO189" s="25"/>
      <c r="AP189" s="25"/>
      <c r="AQ189" s="25"/>
      <c r="AR189" s="25"/>
      <c r="AS189" s="25"/>
      <c r="AT189" s="25"/>
      <c r="AU189" s="25"/>
      <c r="AV189" s="25"/>
      <c r="AW189" s="25"/>
      <c r="AX189" s="25"/>
      <c r="AY189" s="25"/>
      <c r="AZ189" s="25"/>
      <c r="BA189" s="25"/>
      <c r="BB189" s="25"/>
      <c r="BC189" s="25"/>
      <c r="BD189" s="25"/>
      <c r="BE189" s="25"/>
      <c r="BF189" s="25"/>
      <c r="BG189" s="25"/>
      <c r="BH189" s="25"/>
      <c r="BI189" s="25"/>
      <c r="BJ189" s="25"/>
      <c r="BK189" s="25"/>
      <c r="BL189" s="25"/>
      <c r="BM189" s="25"/>
      <c r="BN189" s="25"/>
      <c r="BO189" s="25"/>
      <c r="BP189" s="25"/>
      <c r="BQ189" s="25"/>
      <c r="BR189" s="25"/>
      <c r="BS189" s="25"/>
      <c r="BT189" s="25"/>
      <c r="BU189" s="25"/>
      <c r="BV189" s="25"/>
      <c r="BW189" s="25"/>
      <c r="BX189" s="25"/>
      <c r="BY189" s="25"/>
      <c r="BZ189" s="25"/>
      <c r="CA189" s="25"/>
      <c r="CB189" s="25"/>
      <c r="CC189" s="25"/>
      <c r="CD189" s="25"/>
      <c r="CE189" s="25"/>
      <c r="CF189" s="25"/>
    </row>
    <row r="190" spans="4:84">
      <c r="D190" s="26"/>
      <c r="E190" s="26"/>
      <c r="F190" s="26"/>
      <c r="G190" s="26"/>
      <c r="H190" s="26"/>
      <c r="I190" s="26"/>
      <c r="J190" s="26"/>
      <c r="K190" s="26"/>
      <c r="L190" s="26"/>
      <c r="M190" s="26"/>
      <c r="N190" s="26"/>
      <c r="O190" s="26"/>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5"/>
      <c r="AS190" s="25"/>
      <c r="AT190" s="25"/>
      <c r="AU190" s="25"/>
      <c r="AV190" s="25"/>
      <c r="AW190" s="25"/>
      <c r="AX190" s="25"/>
      <c r="AY190" s="25"/>
      <c r="AZ190" s="25"/>
      <c r="BA190" s="25"/>
      <c r="BB190" s="25"/>
      <c r="BC190" s="25"/>
      <c r="BD190" s="25"/>
      <c r="BE190" s="25"/>
      <c r="BF190" s="25"/>
      <c r="BG190" s="25"/>
      <c r="BH190" s="25"/>
      <c r="BI190" s="25"/>
      <c r="BJ190" s="25"/>
      <c r="BK190" s="25"/>
      <c r="BL190" s="25"/>
      <c r="BM190" s="25"/>
      <c r="BN190" s="25"/>
      <c r="BO190" s="25"/>
      <c r="BP190" s="25"/>
      <c r="BQ190" s="25"/>
      <c r="BR190" s="25"/>
      <c r="BS190" s="25"/>
      <c r="BT190" s="25"/>
      <c r="BU190" s="25"/>
      <c r="BV190" s="25"/>
      <c r="BW190" s="25"/>
      <c r="BX190" s="25"/>
      <c r="BY190" s="25"/>
      <c r="BZ190" s="25"/>
      <c r="CA190" s="25"/>
      <c r="CB190" s="25"/>
      <c r="CC190" s="25"/>
      <c r="CD190" s="25"/>
      <c r="CE190" s="25"/>
      <c r="CF190" s="25"/>
    </row>
    <row r="191" spans="4:84">
      <c r="D191" s="26"/>
      <c r="E191" s="26"/>
      <c r="F191" s="26"/>
      <c r="G191" s="26"/>
      <c r="H191" s="26"/>
      <c r="I191" s="26"/>
      <c r="J191" s="26"/>
      <c r="K191" s="26"/>
      <c r="L191" s="26"/>
      <c r="M191" s="26"/>
      <c r="N191" s="26"/>
      <c r="O191" s="26"/>
      <c r="P191" s="25"/>
      <c r="Q191" s="25"/>
      <c r="R191" s="25"/>
      <c r="S191" s="25"/>
      <c r="T191" s="25"/>
      <c r="U191" s="25"/>
      <c r="V191" s="25"/>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c r="BV191" s="25"/>
      <c r="BW191" s="25"/>
      <c r="BX191" s="25"/>
      <c r="BY191" s="25"/>
      <c r="BZ191" s="25"/>
      <c r="CA191" s="25"/>
      <c r="CB191" s="25"/>
      <c r="CC191" s="25"/>
      <c r="CD191" s="25"/>
      <c r="CE191" s="25"/>
      <c r="CF191" s="25"/>
    </row>
    <row r="192" spans="4:84">
      <c r="D192" s="26"/>
      <c r="E192" s="26"/>
      <c r="F192" s="26"/>
      <c r="G192" s="26"/>
      <c r="H192" s="26"/>
      <c r="I192" s="26"/>
      <c r="J192" s="26"/>
      <c r="K192" s="26"/>
      <c r="L192" s="26"/>
      <c r="M192" s="26"/>
      <c r="N192" s="26"/>
      <c r="O192" s="26"/>
      <c r="P192" s="25"/>
      <c r="Q192" s="25"/>
      <c r="R192" s="25"/>
      <c r="S192" s="25"/>
      <c r="T192" s="25"/>
      <c r="U192" s="25"/>
      <c r="V192" s="25"/>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c r="BV192" s="25"/>
      <c r="BW192" s="25"/>
      <c r="BX192" s="25"/>
      <c r="BY192" s="25"/>
      <c r="BZ192" s="25"/>
      <c r="CA192" s="25"/>
      <c r="CB192" s="25"/>
      <c r="CC192" s="25"/>
      <c r="CD192" s="25"/>
      <c r="CE192" s="25"/>
      <c r="CF192" s="25"/>
    </row>
    <row r="193" spans="4:84">
      <c r="D193" s="26"/>
      <c r="E193" s="26"/>
      <c r="F193" s="26"/>
      <c r="G193" s="26"/>
      <c r="H193" s="26"/>
      <c r="I193" s="26"/>
      <c r="J193" s="26"/>
      <c r="K193" s="26"/>
      <c r="L193" s="26"/>
      <c r="M193" s="26"/>
      <c r="N193" s="26"/>
      <c r="O193" s="26"/>
      <c r="P193" s="25"/>
      <c r="Q193" s="25"/>
      <c r="R193" s="25"/>
      <c r="S193" s="25"/>
      <c r="T193" s="25"/>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c r="BV193" s="25"/>
      <c r="BW193" s="25"/>
      <c r="BX193" s="25"/>
      <c r="BY193" s="25"/>
      <c r="BZ193" s="25"/>
      <c r="CA193" s="25"/>
      <c r="CB193" s="25"/>
      <c r="CC193" s="25"/>
      <c r="CD193" s="25"/>
      <c r="CE193" s="25"/>
      <c r="CF193" s="25"/>
    </row>
    <row r="194" spans="4:84">
      <c r="D194" s="26"/>
      <c r="E194" s="26"/>
      <c r="F194" s="26"/>
      <c r="G194" s="26"/>
      <c r="H194" s="26"/>
      <c r="I194" s="26"/>
      <c r="J194" s="26"/>
      <c r="K194" s="26"/>
      <c r="L194" s="26"/>
      <c r="M194" s="26"/>
      <c r="N194" s="26"/>
      <c r="O194" s="26"/>
      <c r="P194" s="25"/>
      <c r="Q194" s="25"/>
      <c r="R194" s="25"/>
      <c r="S194" s="25"/>
      <c r="T194" s="25"/>
      <c r="U194" s="25"/>
      <c r="V194" s="25"/>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c r="BA194" s="25"/>
      <c r="BB194" s="25"/>
      <c r="BC194" s="25"/>
      <c r="BD194" s="25"/>
      <c r="BE194" s="25"/>
      <c r="BF194" s="25"/>
      <c r="BG194" s="25"/>
      <c r="BH194" s="25"/>
      <c r="BI194" s="25"/>
      <c r="BJ194" s="25"/>
      <c r="BK194" s="25"/>
      <c r="BL194" s="25"/>
      <c r="BM194" s="25"/>
      <c r="BN194" s="25"/>
      <c r="BO194" s="25"/>
      <c r="BP194" s="25"/>
      <c r="BQ194" s="25"/>
      <c r="BR194" s="25"/>
      <c r="BS194" s="25"/>
      <c r="BT194" s="25"/>
      <c r="BU194" s="25"/>
      <c r="BV194" s="25"/>
      <c r="BW194" s="25"/>
      <c r="BX194" s="25"/>
      <c r="BY194" s="25"/>
      <c r="BZ194" s="25"/>
      <c r="CA194" s="25"/>
      <c r="CB194" s="25"/>
      <c r="CC194" s="25"/>
      <c r="CD194" s="25"/>
      <c r="CE194" s="25"/>
      <c r="CF194" s="25"/>
    </row>
    <row r="195" spans="4:84">
      <c r="D195" s="26"/>
      <c r="E195" s="26"/>
      <c r="F195" s="26"/>
      <c r="G195" s="26"/>
      <c r="H195" s="26"/>
      <c r="I195" s="26"/>
      <c r="J195" s="26"/>
      <c r="K195" s="26"/>
      <c r="L195" s="26"/>
      <c r="M195" s="26"/>
      <c r="N195" s="26"/>
      <c r="O195" s="26"/>
      <c r="P195" s="25"/>
      <c r="Q195" s="25"/>
      <c r="R195" s="25"/>
      <c r="S195" s="25"/>
      <c r="T195" s="25"/>
      <c r="U195" s="25"/>
      <c r="V195" s="25"/>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c r="BA195" s="25"/>
      <c r="BB195" s="25"/>
      <c r="BC195" s="25"/>
      <c r="BD195" s="25"/>
      <c r="BE195" s="25"/>
      <c r="BF195" s="25"/>
      <c r="BG195" s="25"/>
      <c r="BH195" s="25"/>
      <c r="BI195" s="25"/>
      <c r="BJ195" s="25"/>
      <c r="BK195" s="25"/>
      <c r="BL195" s="25"/>
      <c r="BM195" s="25"/>
      <c r="BN195" s="25"/>
      <c r="BO195" s="25"/>
      <c r="BP195" s="25"/>
      <c r="BQ195" s="25"/>
      <c r="BR195" s="25"/>
      <c r="BS195" s="25"/>
      <c r="BT195" s="25"/>
      <c r="BU195" s="25"/>
      <c r="BV195" s="25"/>
      <c r="BW195" s="25"/>
      <c r="BX195" s="25"/>
      <c r="BY195" s="25"/>
      <c r="BZ195" s="25"/>
      <c r="CA195" s="25"/>
      <c r="CB195" s="25"/>
      <c r="CC195" s="25"/>
      <c r="CD195" s="25"/>
      <c r="CE195" s="25"/>
      <c r="CF195" s="25"/>
    </row>
    <row r="196" spans="4:84">
      <c r="D196" s="26"/>
      <c r="E196" s="26"/>
      <c r="F196" s="26"/>
      <c r="G196" s="26"/>
      <c r="H196" s="26"/>
      <c r="I196" s="26"/>
      <c r="J196" s="26"/>
      <c r="K196" s="26"/>
      <c r="L196" s="26"/>
      <c r="M196" s="26"/>
      <c r="N196" s="26"/>
      <c r="O196" s="26"/>
      <c r="P196" s="25"/>
      <c r="Q196" s="25"/>
      <c r="R196" s="25"/>
      <c r="S196" s="25"/>
      <c r="T196" s="25"/>
      <c r="U196" s="25"/>
      <c r="V196" s="25"/>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c r="BA196" s="25"/>
      <c r="BB196" s="25"/>
      <c r="BC196" s="25"/>
      <c r="BD196" s="25"/>
      <c r="BE196" s="25"/>
      <c r="BF196" s="25"/>
      <c r="BG196" s="25"/>
      <c r="BH196" s="25"/>
      <c r="BI196" s="25"/>
      <c r="BJ196" s="25"/>
      <c r="BK196" s="25"/>
      <c r="BL196" s="25"/>
      <c r="BM196" s="25"/>
      <c r="BN196" s="25"/>
      <c r="BO196" s="25"/>
      <c r="BP196" s="25"/>
      <c r="BQ196" s="25"/>
      <c r="BR196" s="25"/>
      <c r="BS196" s="25"/>
      <c r="BT196" s="25"/>
      <c r="BU196" s="25"/>
      <c r="BV196" s="25"/>
      <c r="BW196" s="25"/>
      <c r="BX196" s="25"/>
      <c r="BY196" s="25"/>
      <c r="BZ196" s="25"/>
      <c r="CA196" s="25"/>
      <c r="CB196" s="25"/>
      <c r="CC196" s="25"/>
      <c r="CD196" s="25"/>
      <c r="CE196" s="25"/>
      <c r="CF196" s="25"/>
    </row>
    <row r="197" spans="4:84">
      <c r="D197" s="26"/>
      <c r="E197" s="26"/>
      <c r="F197" s="26"/>
      <c r="G197" s="26"/>
      <c r="H197" s="26"/>
      <c r="I197" s="26"/>
      <c r="J197" s="26"/>
      <c r="K197" s="26"/>
      <c r="L197" s="26"/>
      <c r="M197" s="26"/>
      <c r="N197" s="26"/>
      <c r="O197" s="26"/>
      <c r="P197" s="25"/>
      <c r="Q197" s="25"/>
      <c r="R197" s="25"/>
      <c r="S197" s="25"/>
      <c r="T197" s="25"/>
      <c r="U197" s="25"/>
      <c r="V197" s="25"/>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c r="BA197" s="25"/>
      <c r="BB197" s="25"/>
      <c r="BC197" s="25"/>
      <c r="BD197" s="25"/>
      <c r="BE197" s="25"/>
      <c r="BF197" s="25"/>
      <c r="BG197" s="25"/>
      <c r="BH197" s="25"/>
      <c r="BI197" s="25"/>
      <c r="BJ197" s="25"/>
      <c r="BK197" s="25"/>
      <c r="BL197" s="25"/>
      <c r="BM197" s="25"/>
      <c r="BN197" s="25"/>
      <c r="BO197" s="25"/>
      <c r="BP197" s="25"/>
      <c r="BQ197" s="25"/>
      <c r="BR197" s="25"/>
      <c r="BS197" s="25"/>
      <c r="BT197" s="25"/>
      <c r="BU197" s="25"/>
      <c r="BV197" s="25"/>
      <c r="BW197" s="25"/>
      <c r="BX197" s="25"/>
      <c r="BY197" s="25"/>
      <c r="BZ197" s="25"/>
      <c r="CA197" s="25"/>
      <c r="CB197" s="25"/>
      <c r="CC197" s="25"/>
      <c r="CD197" s="25"/>
      <c r="CE197" s="25"/>
      <c r="CF197" s="25"/>
    </row>
    <row r="198" spans="4:84">
      <c r="D198" s="26"/>
      <c r="E198" s="26"/>
      <c r="F198" s="26"/>
      <c r="G198" s="26"/>
      <c r="H198" s="26"/>
      <c r="I198" s="26"/>
      <c r="J198" s="26"/>
      <c r="K198" s="26"/>
      <c r="L198" s="26"/>
      <c r="M198" s="26"/>
      <c r="N198" s="26"/>
      <c r="O198" s="26"/>
      <c r="P198" s="25"/>
      <c r="Q198" s="25"/>
      <c r="R198" s="25"/>
      <c r="S198" s="25"/>
      <c r="T198" s="25"/>
      <c r="U198" s="25"/>
      <c r="V198" s="25"/>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c r="BA198" s="25"/>
      <c r="BB198" s="25"/>
      <c r="BC198" s="25"/>
      <c r="BD198" s="25"/>
      <c r="BE198" s="25"/>
      <c r="BF198" s="25"/>
      <c r="BG198" s="25"/>
      <c r="BH198" s="25"/>
      <c r="BI198" s="25"/>
      <c r="BJ198" s="25"/>
      <c r="BK198" s="25"/>
      <c r="BL198" s="25"/>
      <c r="BM198" s="25"/>
      <c r="BN198" s="25"/>
      <c r="BO198" s="25"/>
      <c r="BP198" s="25"/>
      <c r="BQ198" s="25"/>
      <c r="BR198" s="25"/>
      <c r="BS198" s="25"/>
      <c r="BT198" s="25"/>
      <c r="BU198" s="25"/>
      <c r="BV198" s="25"/>
      <c r="BW198" s="25"/>
      <c r="BX198" s="25"/>
      <c r="BY198" s="25"/>
      <c r="BZ198" s="25"/>
      <c r="CA198" s="25"/>
      <c r="CB198" s="25"/>
      <c r="CC198" s="25"/>
      <c r="CD198" s="25"/>
      <c r="CE198" s="25"/>
      <c r="CF198" s="25"/>
    </row>
    <row r="199" spans="4:84">
      <c r="D199" s="26"/>
      <c r="E199" s="26"/>
      <c r="F199" s="26"/>
      <c r="G199" s="26"/>
      <c r="H199" s="26"/>
      <c r="I199" s="26"/>
      <c r="J199" s="26"/>
      <c r="K199" s="26"/>
      <c r="L199" s="26"/>
      <c r="M199" s="26"/>
      <c r="N199" s="26"/>
      <c r="O199" s="26"/>
      <c r="P199" s="25"/>
      <c r="Q199" s="25"/>
      <c r="R199" s="25"/>
      <c r="S199" s="25"/>
      <c r="T199" s="25"/>
      <c r="U199" s="25"/>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25"/>
      <c r="BC199" s="25"/>
      <c r="BD199" s="25"/>
      <c r="BE199" s="25"/>
      <c r="BF199" s="25"/>
      <c r="BG199" s="25"/>
      <c r="BH199" s="25"/>
      <c r="BI199" s="25"/>
      <c r="BJ199" s="25"/>
      <c r="BK199" s="25"/>
      <c r="BL199" s="25"/>
      <c r="BM199" s="25"/>
      <c r="BN199" s="25"/>
      <c r="BO199" s="25"/>
      <c r="BP199" s="25"/>
      <c r="BQ199" s="25"/>
      <c r="BR199" s="25"/>
      <c r="BS199" s="25"/>
      <c r="BT199" s="25"/>
      <c r="BU199" s="25"/>
      <c r="BV199" s="25"/>
      <c r="BW199" s="25"/>
      <c r="BX199" s="25"/>
      <c r="BY199" s="25"/>
      <c r="BZ199" s="25"/>
      <c r="CA199" s="25"/>
      <c r="CB199" s="25"/>
      <c r="CC199" s="25"/>
      <c r="CD199" s="25"/>
      <c r="CE199" s="25"/>
      <c r="CF199" s="25"/>
    </row>
    <row r="200" spans="4:84">
      <c r="D200" s="26"/>
      <c r="E200" s="26"/>
      <c r="F200" s="26"/>
      <c r="G200" s="26"/>
      <c r="H200" s="26"/>
      <c r="I200" s="26"/>
      <c r="J200" s="26"/>
      <c r="K200" s="26"/>
      <c r="L200" s="26"/>
      <c r="M200" s="26"/>
      <c r="N200" s="26"/>
      <c r="O200" s="26"/>
      <c r="P200" s="25"/>
      <c r="Q200" s="25"/>
      <c r="R200" s="25"/>
      <c r="S200" s="25"/>
      <c r="T200" s="25"/>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25"/>
      <c r="BC200" s="25"/>
      <c r="BD200" s="25"/>
      <c r="BE200" s="25"/>
      <c r="BF200" s="25"/>
      <c r="BG200" s="25"/>
      <c r="BH200" s="25"/>
      <c r="BI200" s="25"/>
      <c r="BJ200" s="25"/>
      <c r="BK200" s="25"/>
      <c r="BL200" s="25"/>
      <c r="BM200" s="25"/>
      <c r="BN200" s="25"/>
      <c r="BO200" s="25"/>
      <c r="BP200" s="25"/>
      <c r="BQ200" s="25"/>
      <c r="BR200" s="25"/>
      <c r="BS200" s="25"/>
      <c r="BT200" s="25"/>
      <c r="BU200" s="25"/>
      <c r="BV200" s="25"/>
      <c r="BW200" s="25"/>
      <c r="BX200" s="25"/>
      <c r="BY200" s="25"/>
      <c r="BZ200" s="25"/>
      <c r="CA200" s="25"/>
      <c r="CB200" s="25"/>
      <c r="CC200" s="25"/>
      <c r="CD200" s="25"/>
      <c r="CE200" s="25"/>
      <c r="CF200" s="25"/>
    </row>
    <row r="201" spans="4:84">
      <c r="D201" s="26"/>
      <c r="E201" s="26"/>
      <c r="F201" s="26"/>
      <c r="G201" s="26"/>
      <c r="H201" s="26"/>
      <c r="I201" s="26"/>
      <c r="J201" s="26"/>
      <c r="K201" s="26"/>
      <c r="L201" s="26"/>
      <c r="M201" s="26"/>
      <c r="N201" s="26"/>
      <c r="O201" s="26"/>
      <c r="P201" s="25"/>
      <c r="Q201" s="25"/>
      <c r="R201" s="25"/>
      <c r="S201" s="25"/>
      <c r="T201" s="25"/>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25"/>
      <c r="BC201" s="25"/>
      <c r="BD201" s="25"/>
      <c r="BE201" s="25"/>
      <c r="BF201" s="25"/>
      <c r="BG201" s="25"/>
      <c r="BH201" s="25"/>
      <c r="BI201" s="25"/>
      <c r="BJ201" s="25"/>
      <c r="BK201" s="25"/>
      <c r="BL201" s="25"/>
      <c r="BM201" s="25"/>
      <c r="BN201" s="25"/>
      <c r="BO201" s="25"/>
      <c r="BP201" s="25"/>
      <c r="BQ201" s="25"/>
      <c r="BR201" s="25"/>
      <c r="BS201" s="25"/>
      <c r="BT201" s="25"/>
      <c r="BU201" s="25"/>
      <c r="BV201" s="25"/>
      <c r="BW201" s="25"/>
      <c r="BX201" s="25"/>
      <c r="BY201" s="25"/>
      <c r="BZ201" s="25"/>
      <c r="CA201" s="25"/>
      <c r="CB201" s="25"/>
      <c r="CC201" s="25"/>
      <c r="CD201" s="25"/>
      <c r="CE201" s="25"/>
      <c r="CF201" s="25"/>
    </row>
    <row r="202" spans="4:84">
      <c r="D202" s="26"/>
      <c r="E202" s="26"/>
      <c r="F202" s="26"/>
      <c r="G202" s="26"/>
      <c r="H202" s="26"/>
      <c r="I202" s="26"/>
      <c r="J202" s="26"/>
      <c r="K202" s="26"/>
      <c r="L202" s="26"/>
      <c r="M202" s="26"/>
      <c r="N202" s="26"/>
      <c r="O202" s="26"/>
      <c r="P202" s="25"/>
      <c r="Q202" s="25"/>
      <c r="R202" s="25"/>
      <c r="S202" s="25"/>
      <c r="T202" s="25"/>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25"/>
      <c r="BC202" s="25"/>
      <c r="BD202" s="25"/>
      <c r="BE202" s="25"/>
      <c r="BF202" s="25"/>
      <c r="BG202" s="25"/>
      <c r="BH202" s="25"/>
      <c r="BI202" s="25"/>
      <c r="BJ202" s="25"/>
      <c r="BK202" s="25"/>
      <c r="BL202" s="25"/>
      <c r="BM202" s="25"/>
      <c r="BN202" s="25"/>
      <c r="BO202" s="25"/>
      <c r="BP202" s="25"/>
      <c r="BQ202" s="25"/>
      <c r="BR202" s="25"/>
      <c r="BS202" s="25"/>
      <c r="BT202" s="25"/>
      <c r="BU202" s="25"/>
      <c r="BV202" s="25"/>
      <c r="BW202" s="25"/>
      <c r="BX202" s="25"/>
      <c r="BY202" s="25"/>
      <c r="BZ202" s="25"/>
      <c r="CA202" s="25"/>
      <c r="CB202" s="25"/>
      <c r="CC202" s="25"/>
      <c r="CD202" s="25"/>
      <c r="CE202" s="25"/>
      <c r="CF202" s="25"/>
    </row>
    <row r="203" spans="4:84">
      <c r="D203" s="26"/>
      <c r="E203" s="26"/>
      <c r="F203" s="26"/>
      <c r="G203" s="26"/>
      <c r="H203" s="26"/>
      <c r="I203" s="26"/>
      <c r="J203" s="26"/>
      <c r="K203" s="26"/>
      <c r="L203" s="26"/>
      <c r="M203" s="26"/>
      <c r="N203" s="26"/>
      <c r="O203" s="26"/>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5"/>
      <c r="BD203" s="25"/>
      <c r="BE203" s="25"/>
      <c r="BF203" s="25"/>
      <c r="BG203" s="25"/>
      <c r="BH203" s="25"/>
      <c r="BI203" s="25"/>
      <c r="BJ203" s="25"/>
      <c r="BK203" s="25"/>
      <c r="BL203" s="25"/>
      <c r="BM203" s="25"/>
      <c r="BN203" s="25"/>
      <c r="BO203" s="25"/>
      <c r="BP203" s="25"/>
      <c r="BQ203" s="25"/>
      <c r="BR203" s="25"/>
      <c r="BS203" s="25"/>
      <c r="BT203" s="25"/>
      <c r="BU203" s="25"/>
      <c r="BV203" s="25"/>
      <c r="BW203" s="25"/>
      <c r="BX203" s="25"/>
      <c r="BY203" s="25"/>
      <c r="BZ203" s="25"/>
      <c r="CA203" s="25"/>
      <c r="CB203" s="25"/>
      <c r="CC203" s="25"/>
      <c r="CD203" s="25"/>
      <c r="CE203" s="25"/>
      <c r="CF203" s="25"/>
    </row>
    <row r="204" spans="4:84">
      <c r="D204" s="26"/>
      <c r="E204" s="26"/>
      <c r="F204" s="26"/>
      <c r="G204" s="26"/>
      <c r="H204" s="26"/>
      <c r="I204" s="26"/>
      <c r="J204" s="26"/>
      <c r="K204" s="26"/>
      <c r="L204" s="26"/>
      <c r="M204" s="26"/>
      <c r="N204" s="26"/>
      <c r="O204" s="26"/>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c r="BL204" s="25"/>
      <c r="BM204" s="25"/>
      <c r="BN204" s="25"/>
      <c r="BO204" s="25"/>
      <c r="BP204" s="25"/>
      <c r="BQ204" s="25"/>
      <c r="BR204" s="25"/>
      <c r="BS204" s="25"/>
      <c r="BT204" s="25"/>
      <c r="BU204" s="25"/>
      <c r="BV204" s="25"/>
      <c r="BW204" s="25"/>
      <c r="BX204" s="25"/>
      <c r="BY204" s="25"/>
      <c r="BZ204" s="25"/>
      <c r="CA204" s="25"/>
      <c r="CB204" s="25"/>
      <c r="CC204" s="25"/>
      <c r="CD204" s="25"/>
      <c r="CE204" s="25"/>
      <c r="CF204" s="25"/>
    </row>
    <row r="205" spans="4:84">
      <c r="D205" s="26"/>
      <c r="E205" s="26"/>
      <c r="F205" s="26"/>
      <c r="G205" s="26"/>
      <c r="H205" s="26"/>
      <c r="I205" s="26"/>
      <c r="J205" s="26"/>
      <c r="K205" s="26"/>
      <c r="L205" s="26"/>
      <c r="M205" s="26"/>
      <c r="N205" s="26"/>
      <c r="O205" s="26"/>
      <c r="P205" s="25"/>
      <c r="Q205" s="25"/>
      <c r="R205" s="25"/>
      <c r="S205" s="25"/>
      <c r="T205" s="25"/>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c r="BA205" s="25"/>
      <c r="BB205" s="25"/>
      <c r="BC205" s="25"/>
      <c r="BD205" s="25"/>
      <c r="BE205" s="25"/>
      <c r="BF205" s="25"/>
      <c r="BG205" s="25"/>
      <c r="BH205" s="25"/>
      <c r="BI205" s="25"/>
      <c r="BJ205" s="25"/>
      <c r="BK205" s="25"/>
      <c r="BL205" s="25"/>
      <c r="BM205" s="25"/>
      <c r="BN205" s="25"/>
      <c r="BO205" s="25"/>
      <c r="BP205" s="25"/>
      <c r="BQ205" s="25"/>
      <c r="BR205" s="25"/>
      <c r="BS205" s="25"/>
      <c r="BT205" s="25"/>
      <c r="BU205" s="25"/>
      <c r="BV205" s="25"/>
      <c r="BW205" s="25"/>
      <c r="BX205" s="25"/>
      <c r="BY205" s="25"/>
      <c r="BZ205" s="25"/>
      <c r="CA205" s="25"/>
      <c r="CB205" s="25"/>
      <c r="CC205" s="25"/>
      <c r="CD205" s="25"/>
      <c r="CE205" s="25"/>
      <c r="CF205" s="25"/>
    </row>
    <row r="206" spans="4:84">
      <c r="D206" s="26"/>
      <c r="E206" s="26"/>
      <c r="F206" s="26"/>
      <c r="G206" s="26"/>
      <c r="H206" s="26"/>
      <c r="I206" s="26"/>
      <c r="J206" s="26"/>
      <c r="K206" s="26"/>
      <c r="L206" s="26"/>
      <c r="M206" s="26"/>
      <c r="N206" s="26"/>
      <c r="O206" s="26"/>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c r="BG206" s="25"/>
      <c r="BH206" s="25"/>
      <c r="BI206" s="25"/>
      <c r="BJ206" s="25"/>
      <c r="BK206" s="25"/>
      <c r="BL206" s="25"/>
      <c r="BM206" s="25"/>
      <c r="BN206" s="25"/>
      <c r="BO206" s="25"/>
      <c r="BP206" s="25"/>
      <c r="BQ206" s="25"/>
      <c r="BR206" s="25"/>
      <c r="BS206" s="25"/>
      <c r="BT206" s="25"/>
      <c r="BU206" s="25"/>
      <c r="BV206" s="25"/>
      <c r="BW206" s="25"/>
      <c r="BX206" s="25"/>
      <c r="BY206" s="25"/>
      <c r="BZ206" s="25"/>
      <c r="CA206" s="25"/>
      <c r="CB206" s="25"/>
      <c r="CC206" s="25"/>
      <c r="CD206" s="25"/>
      <c r="CE206" s="25"/>
      <c r="CF206" s="25"/>
    </row>
    <row r="207" spans="4:84">
      <c r="D207" s="26"/>
      <c r="E207" s="26"/>
      <c r="F207" s="26"/>
      <c r="G207" s="26"/>
      <c r="H207" s="26"/>
      <c r="I207" s="26"/>
      <c r="J207" s="26"/>
      <c r="K207" s="26"/>
      <c r="L207" s="26"/>
      <c r="M207" s="26"/>
      <c r="N207" s="26"/>
      <c r="O207" s="26"/>
      <c r="P207" s="25"/>
      <c r="Q207" s="25"/>
      <c r="R207" s="25"/>
      <c r="S207" s="25"/>
      <c r="T207" s="25"/>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25"/>
      <c r="BC207" s="25"/>
      <c r="BD207" s="25"/>
      <c r="BE207" s="25"/>
      <c r="BF207" s="25"/>
      <c r="BG207" s="25"/>
      <c r="BH207" s="25"/>
      <c r="BI207" s="25"/>
      <c r="BJ207" s="25"/>
      <c r="BK207" s="25"/>
      <c r="BL207" s="25"/>
      <c r="BM207" s="25"/>
      <c r="BN207" s="25"/>
      <c r="BO207" s="25"/>
      <c r="BP207" s="25"/>
      <c r="BQ207" s="25"/>
      <c r="BR207" s="25"/>
      <c r="BS207" s="25"/>
      <c r="BT207" s="25"/>
      <c r="BU207" s="25"/>
      <c r="BV207" s="25"/>
      <c r="BW207" s="25"/>
      <c r="BX207" s="25"/>
      <c r="BY207" s="25"/>
      <c r="BZ207" s="25"/>
      <c r="CA207" s="25"/>
      <c r="CB207" s="25"/>
      <c r="CC207" s="25"/>
      <c r="CD207" s="25"/>
      <c r="CE207" s="25"/>
      <c r="CF207" s="25"/>
    </row>
    <row r="208" spans="4:84">
      <c r="D208" s="26"/>
      <c r="E208" s="26"/>
      <c r="F208" s="26"/>
      <c r="G208" s="26"/>
      <c r="H208" s="26"/>
      <c r="I208" s="26"/>
      <c r="J208" s="26"/>
      <c r="K208" s="26"/>
      <c r="L208" s="26"/>
      <c r="M208" s="26"/>
      <c r="N208" s="26"/>
      <c r="O208" s="26"/>
      <c r="P208" s="25"/>
      <c r="Q208" s="25"/>
      <c r="R208" s="25"/>
      <c r="S208" s="25"/>
      <c r="T208" s="25"/>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25"/>
      <c r="BC208" s="25"/>
      <c r="BD208" s="25"/>
      <c r="BE208" s="25"/>
      <c r="BF208" s="25"/>
      <c r="BG208" s="25"/>
      <c r="BH208" s="25"/>
      <c r="BI208" s="25"/>
      <c r="BJ208" s="25"/>
      <c r="BK208" s="25"/>
      <c r="BL208" s="25"/>
      <c r="BM208" s="25"/>
      <c r="BN208" s="25"/>
      <c r="BO208" s="25"/>
      <c r="BP208" s="25"/>
      <c r="BQ208" s="25"/>
      <c r="BR208" s="25"/>
      <c r="BS208" s="25"/>
      <c r="BT208" s="25"/>
      <c r="BU208" s="25"/>
      <c r="BV208" s="25"/>
      <c r="BW208" s="25"/>
      <c r="BX208" s="25"/>
      <c r="BY208" s="25"/>
      <c r="BZ208" s="25"/>
      <c r="CA208" s="25"/>
      <c r="CB208" s="25"/>
      <c r="CC208" s="25"/>
      <c r="CD208" s="25"/>
      <c r="CE208" s="25"/>
      <c r="CF208" s="25"/>
    </row>
    <row r="209" spans="4:84">
      <c r="D209" s="26"/>
      <c r="E209" s="26"/>
      <c r="F209" s="26"/>
      <c r="G209" s="26"/>
      <c r="H209" s="26"/>
      <c r="I209" s="26"/>
      <c r="J209" s="26"/>
      <c r="K209" s="26"/>
      <c r="L209" s="26"/>
      <c r="M209" s="26"/>
      <c r="N209" s="26"/>
      <c r="O209" s="26"/>
      <c r="P209" s="25"/>
      <c r="Q209" s="25"/>
      <c r="R209" s="25"/>
      <c r="S209" s="25"/>
      <c r="T209" s="25"/>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25"/>
      <c r="BC209" s="25"/>
      <c r="BD209" s="25"/>
      <c r="BE209" s="25"/>
      <c r="BF209" s="25"/>
      <c r="BG209" s="25"/>
      <c r="BH209" s="25"/>
      <c r="BI209" s="25"/>
      <c r="BJ209" s="25"/>
      <c r="BK209" s="25"/>
      <c r="BL209" s="25"/>
      <c r="BM209" s="25"/>
      <c r="BN209" s="25"/>
      <c r="BO209" s="25"/>
      <c r="BP209" s="25"/>
      <c r="BQ209" s="25"/>
      <c r="BR209" s="25"/>
      <c r="BS209" s="25"/>
      <c r="BT209" s="25"/>
      <c r="BU209" s="25"/>
      <c r="BV209" s="25"/>
      <c r="BW209" s="25"/>
      <c r="BX209" s="25"/>
      <c r="BY209" s="25"/>
      <c r="BZ209" s="25"/>
      <c r="CA209" s="25"/>
      <c r="CB209" s="25"/>
      <c r="CC209" s="25"/>
      <c r="CD209" s="25"/>
      <c r="CE209" s="25"/>
      <c r="CF209" s="25"/>
    </row>
    <row r="210" spans="4:84">
      <c r="D210" s="26"/>
      <c r="E210" s="26"/>
      <c r="F210" s="26"/>
      <c r="G210" s="26"/>
      <c r="H210" s="26"/>
      <c r="I210" s="26"/>
      <c r="J210" s="26"/>
      <c r="K210" s="26"/>
      <c r="L210" s="26"/>
      <c r="M210" s="26"/>
      <c r="N210" s="26"/>
      <c r="O210" s="26"/>
      <c r="P210" s="25"/>
      <c r="Q210" s="25"/>
      <c r="R210" s="25"/>
      <c r="S210" s="25"/>
      <c r="T210" s="25"/>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25"/>
      <c r="BC210" s="25"/>
      <c r="BD210" s="25"/>
      <c r="BE210" s="25"/>
      <c r="BF210" s="25"/>
      <c r="BG210" s="25"/>
      <c r="BH210" s="25"/>
      <c r="BI210" s="25"/>
      <c r="BJ210" s="25"/>
      <c r="BK210" s="25"/>
      <c r="BL210" s="25"/>
      <c r="BM210" s="25"/>
      <c r="BN210" s="25"/>
      <c r="BO210" s="25"/>
      <c r="BP210" s="25"/>
      <c r="BQ210" s="25"/>
      <c r="BR210" s="25"/>
      <c r="BS210" s="25"/>
      <c r="BT210" s="25"/>
      <c r="BU210" s="25"/>
      <c r="BV210" s="25"/>
      <c r="BW210" s="25"/>
      <c r="BX210" s="25"/>
      <c r="BY210" s="25"/>
      <c r="BZ210" s="25"/>
      <c r="CA210" s="25"/>
      <c r="CB210" s="25"/>
      <c r="CC210" s="25"/>
      <c r="CD210" s="25"/>
      <c r="CE210" s="25"/>
      <c r="CF210" s="25"/>
    </row>
    <row r="211" spans="4:84">
      <c r="D211" s="26"/>
      <c r="E211" s="26"/>
      <c r="F211" s="26"/>
      <c r="G211" s="26"/>
      <c r="H211" s="26"/>
      <c r="I211" s="26"/>
      <c r="J211" s="26"/>
      <c r="K211" s="26"/>
      <c r="L211" s="26"/>
      <c r="M211" s="26"/>
      <c r="N211" s="26"/>
      <c r="O211" s="26"/>
      <c r="P211" s="25"/>
      <c r="Q211" s="25"/>
      <c r="R211" s="25"/>
      <c r="S211" s="25"/>
      <c r="T211" s="25"/>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c r="BA211" s="25"/>
      <c r="BB211" s="25"/>
      <c r="BC211" s="25"/>
      <c r="BD211" s="25"/>
      <c r="BE211" s="25"/>
      <c r="BF211" s="25"/>
      <c r="BG211" s="25"/>
      <c r="BH211" s="25"/>
      <c r="BI211" s="25"/>
      <c r="BJ211" s="25"/>
      <c r="BK211" s="25"/>
      <c r="BL211" s="25"/>
      <c r="BM211" s="25"/>
      <c r="BN211" s="25"/>
      <c r="BO211" s="25"/>
      <c r="BP211" s="25"/>
      <c r="BQ211" s="25"/>
      <c r="BR211" s="25"/>
      <c r="BS211" s="25"/>
      <c r="BT211" s="25"/>
      <c r="BU211" s="25"/>
      <c r="BV211" s="25"/>
      <c r="BW211" s="25"/>
      <c r="BX211" s="25"/>
      <c r="BY211" s="25"/>
      <c r="BZ211" s="25"/>
      <c r="CA211" s="25"/>
      <c r="CB211" s="25"/>
      <c r="CC211" s="25"/>
      <c r="CD211" s="25"/>
      <c r="CE211" s="25"/>
      <c r="CF211" s="25"/>
    </row>
    <row r="212" spans="4:84">
      <c r="D212" s="26"/>
      <c r="E212" s="26"/>
      <c r="F212" s="26"/>
      <c r="G212" s="26"/>
      <c r="H212" s="26"/>
      <c r="I212" s="26"/>
      <c r="J212" s="26"/>
      <c r="K212" s="26"/>
      <c r="L212" s="26"/>
      <c r="M212" s="26"/>
      <c r="N212" s="26"/>
      <c r="O212" s="26"/>
      <c r="P212" s="25"/>
      <c r="Q212" s="25"/>
      <c r="R212" s="25"/>
      <c r="S212" s="25"/>
      <c r="T212" s="25"/>
      <c r="U212" s="25"/>
      <c r="V212" s="25"/>
      <c r="W212" s="25"/>
      <c r="X212" s="25"/>
      <c r="Y212" s="25"/>
      <c r="Z212" s="25"/>
      <c r="AA212" s="25"/>
      <c r="AB212" s="25"/>
      <c r="AC212" s="25"/>
      <c r="AD212" s="25"/>
      <c r="AE212" s="25"/>
      <c r="AF212" s="25"/>
      <c r="AG212" s="25"/>
      <c r="AH212" s="25"/>
      <c r="AI212" s="25"/>
      <c r="AJ212" s="25"/>
      <c r="AK212" s="25"/>
      <c r="AL212" s="25"/>
      <c r="AM212" s="25"/>
      <c r="AN212" s="25"/>
      <c r="AO212" s="25"/>
      <c r="AP212" s="25"/>
      <c r="AQ212" s="25"/>
      <c r="AR212" s="25"/>
      <c r="AS212" s="25"/>
      <c r="AT212" s="25"/>
      <c r="AU212" s="25"/>
      <c r="AV212" s="25"/>
      <c r="AW212" s="25"/>
      <c r="AX212" s="25"/>
      <c r="AY212" s="25"/>
      <c r="AZ212" s="25"/>
      <c r="BA212" s="25"/>
      <c r="BB212" s="25"/>
      <c r="BC212" s="25"/>
      <c r="BD212" s="25"/>
      <c r="BE212" s="25"/>
      <c r="BF212" s="25"/>
      <c r="BG212" s="25"/>
      <c r="BH212" s="25"/>
      <c r="BI212" s="25"/>
      <c r="BJ212" s="25"/>
      <c r="BK212" s="25"/>
      <c r="BL212" s="25"/>
      <c r="BM212" s="25"/>
      <c r="BN212" s="25"/>
      <c r="BO212" s="25"/>
      <c r="BP212" s="25"/>
      <c r="BQ212" s="25"/>
      <c r="BR212" s="25"/>
      <c r="BS212" s="25"/>
      <c r="BT212" s="25"/>
      <c r="BU212" s="25"/>
      <c r="BV212" s="25"/>
      <c r="BW212" s="25"/>
      <c r="BX212" s="25"/>
      <c r="BY212" s="25"/>
      <c r="BZ212" s="25"/>
      <c r="CA212" s="25"/>
      <c r="CB212" s="25"/>
      <c r="CC212" s="25"/>
      <c r="CD212" s="25"/>
      <c r="CE212" s="25"/>
      <c r="CF212" s="25"/>
    </row>
    <row r="213" spans="4:84">
      <c r="D213" s="26"/>
      <c r="E213" s="26"/>
      <c r="F213" s="26"/>
      <c r="G213" s="26"/>
      <c r="H213" s="26"/>
      <c r="I213" s="26"/>
      <c r="J213" s="26"/>
      <c r="K213" s="26"/>
      <c r="L213" s="26"/>
      <c r="M213" s="26"/>
      <c r="N213" s="26"/>
      <c r="O213" s="26"/>
      <c r="P213" s="25"/>
      <c r="Q213" s="25"/>
      <c r="R213" s="25"/>
      <c r="S213" s="25"/>
      <c r="T213" s="25"/>
      <c r="U213" s="25"/>
      <c r="V213" s="25"/>
      <c r="W213" s="25"/>
      <c r="X213" s="25"/>
      <c r="Y213" s="25"/>
      <c r="Z213" s="25"/>
      <c r="AA213" s="25"/>
      <c r="AB213" s="25"/>
      <c r="AC213" s="25"/>
      <c r="AD213" s="25"/>
      <c r="AE213" s="25"/>
      <c r="AF213" s="25"/>
      <c r="AG213" s="25"/>
      <c r="AH213" s="25"/>
      <c r="AI213" s="25"/>
      <c r="AJ213" s="25"/>
      <c r="AK213" s="25"/>
      <c r="AL213" s="25"/>
      <c r="AM213" s="25"/>
      <c r="AN213" s="25"/>
      <c r="AO213" s="25"/>
      <c r="AP213" s="25"/>
      <c r="AQ213" s="25"/>
      <c r="AR213" s="25"/>
      <c r="AS213" s="25"/>
      <c r="AT213" s="25"/>
      <c r="AU213" s="25"/>
      <c r="AV213" s="25"/>
      <c r="AW213" s="25"/>
      <c r="AX213" s="25"/>
      <c r="AY213" s="25"/>
      <c r="AZ213" s="25"/>
      <c r="BA213" s="25"/>
      <c r="BB213" s="25"/>
      <c r="BC213" s="25"/>
      <c r="BD213" s="25"/>
      <c r="BE213" s="25"/>
      <c r="BF213" s="25"/>
      <c r="BG213" s="25"/>
      <c r="BH213" s="25"/>
      <c r="BI213" s="25"/>
      <c r="BJ213" s="25"/>
      <c r="BK213" s="25"/>
      <c r="BL213" s="25"/>
      <c r="BM213" s="25"/>
      <c r="BN213" s="25"/>
      <c r="BO213" s="25"/>
      <c r="BP213" s="25"/>
      <c r="BQ213" s="25"/>
      <c r="BR213" s="25"/>
      <c r="BS213" s="25"/>
      <c r="BT213" s="25"/>
      <c r="BU213" s="25"/>
      <c r="BV213" s="25"/>
      <c r="BW213" s="25"/>
      <c r="BX213" s="25"/>
      <c r="BY213" s="25"/>
      <c r="BZ213" s="25"/>
      <c r="CA213" s="25"/>
      <c r="CB213" s="25"/>
      <c r="CC213" s="25"/>
      <c r="CD213" s="25"/>
      <c r="CE213" s="25"/>
      <c r="CF213" s="25"/>
    </row>
    <row r="214" spans="4:84">
      <c r="D214" s="26"/>
      <c r="E214" s="26"/>
      <c r="F214" s="26"/>
      <c r="G214" s="26"/>
      <c r="H214" s="26"/>
      <c r="I214" s="26"/>
      <c r="J214" s="26"/>
      <c r="K214" s="26"/>
      <c r="L214" s="26"/>
      <c r="M214" s="26"/>
      <c r="N214" s="26"/>
      <c r="O214" s="26"/>
      <c r="P214" s="25"/>
      <c r="Q214" s="25"/>
      <c r="R214" s="25"/>
      <c r="S214" s="25"/>
      <c r="T214" s="25"/>
      <c r="U214" s="25"/>
      <c r="V214" s="25"/>
      <c r="W214" s="25"/>
      <c r="X214" s="25"/>
      <c r="Y214" s="25"/>
      <c r="Z214" s="25"/>
      <c r="AA214" s="25"/>
      <c r="AB214" s="25"/>
      <c r="AC214" s="25"/>
      <c r="AD214" s="25"/>
      <c r="AE214" s="25"/>
      <c r="AF214" s="25"/>
      <c r="AG214" s="25"/>
      <c r="AH214" s="25"/>
      <c r="AI214" s="25"/>
      <c r="AJ214" s="25"/>
      <c r="AK214" s="25"/>
      <c r="AL214" s="25"/>
      <c r="AM214" s="25"/>
      <c r="AN214" s="25"/>
      <c r="AO214" s="25"/>
      <c r="AP214" s="25"/>
      <c r="AQ214" s="25"/>
      <c r="AR214" s="25"/>
      <c r="AS214" s="25"/>
      <c r="AT214" s="25"/>
      <c r="AU214" s="25"/>
      <c r="AV214" s="25"/>
      <c r="AW214" s="25"/>
      <c r="AX214" s="25"/>
      <c r="AY214" s="25"/>
      <c r="AZ214" s="25"/>
      <c r="BA214" s="25"/>
      <c r="BB214" s="25"/>
      <c r="BC214" s="25"/>
      <c r="BD214" s="25"/>
      <c r="BE214" s="25"/>
      <c r="BF214" s="25"/>
      <c r="BG214" s="25"/>
      <c r="BH214" s="25"/>
      <c r="BI214" s="25"/>
      <c r="BJ214" s="25"/>
      <c r="BK214" s="25"/>
      <c r="BL214" s="25"/>
      <c r="BM214" s="25"/>
      <c r="BN214" s="25"/>
      <c r="BO214" s="25"/>
      <c r="BP214" s="25"/>
      <c r="BQ214" s="25"/>
      <c r="BR214" s="25"/>
      <c r="BS214" s="25"/>
      <c r="BT214" s="25"/>
      <c r="BU214" s="25"/>
      <c r="BV214" s="25"/>
      <c r="BW214" s="25"/>
      <c r="BX214" s="25"/>
      <c r="BY214" s="25"/>
      <c r="BZ214" s="25"/>
      <c r="CA214" s="25"/>
      <c r="CB214" s="25"/>
      <c r="CC214" s="25"/>
      <c r="CD214" s="25"/>
      <c r="CE214" s="25"/>
      <c r="CF214" s="25"/>
    </row>
    <row r="215" spans="4:84">
      <c r="D215" s="26"/>
      <c r="E215" s="26"/>
      <c r="F215" s="26"/>
      <c r="G215" s="26"/>
      <c r="H215" s="26"/>
      <c r="I215" s="26"/>
      <c r="J215" s="26"/>
      <c r="K215" s="26"/>
      <c r="L215" s="26"/>
      <c r="M215" s="26"/>
      <c r="N215" s="26"/>
      <c r="O215" s="26"/>
      <c r="P215" s="25"/>
      <c r="Q215" s="25"/>
      <c r="R215" s="25"/>
      <c r="S215" s="25"/>
      <c r="T215" s="25"/>
      <c r="U215" s="25"/>
      <c r="V215" s="25"/>
      <c r="W215" s="25"/>
      <c r="X215" s="25"/>
      <c r="Y215" s="25"/>
      <c r="Z215" s="25"/>
      <c r="AA215" s="25"/>
      <c r="AB215" s="25"/>
      <c r="AC215" s="25"/>
      <c r="AD215" s="25"/>
      <c r="AE215" s="25"/>
      <c r="AF215" s="25"/>
      <c r="AG215" s="25"/>
      <c r="AH215" s="25"/>
      <c r="AI215" s="25"/>
      <c r="AJ215" s="25"/>
      <c r="AK215" s="25"/>
      <c r="AL215" s="25"/>
      <c r="AM215" s="25"/>
      <c r="AN215" s="25"/>
      <c r="AO215" s="25"/>
      <c r="AP215" s="25"/>
      <c r="AQ215" s="25"/>
      <c r="AR215" s="25"/>
      <c r="AS215" s="25"/>
      <c r="AT215" s="25"/>
      <c r="AU215" s="25"/>
      <c r="AV215" s="25"/>
      <c r="AW215" s="25"/>
      <c r="AX215" s="25"/>
      <c r="AY215" s="25"/>
      <c r="AZ215" s="25"/>
      <c r="BA215" s="25"/>
      <c r="BB215" s="25"/>
      <c r="BC215" s="25"/>
      <c r="BD215" s="25"/>
      <c r="BE215" s="25"/>
      <c r="BF215" s="25"/>
      <c r="BG215" s="25"/>
      <c r="BH215" s="25"/>
      <c r="BI215" s="25"/>
      <c r="BJ215" s="25"/>
      <c r="BK215" s="25"/>
      <c r="BL215" s="25"/>
      <c r="BM215" s="25"/>
      <c r="BN215" s="25"/>
      <c r="BO215" s="25"/>
      <c r="BP215" s="25"/>
      <c r="BQ215" s="25"/>
      <c r="BR215" s="25"/>
      <c r="BS215" s="25"/>
      <c r="BT215" s="25"/>
      <c r="BU215" s="25"/>
      <c r="BV215" s="25"/>
      <c r="BW215" s="25"/>
      <c r="BX215" s="25"/>
      <c r="BY215" s="25"/>
      <c r="BZ215" s="25"/>
      <c r="CA215" s="25"/>
      <c r="CB215" s="25"/>
      <c r="CC215" s="25"/>
      <c r="CD215" s="25"/>
      <c r="CE215" s="25"/>
      <c r="CF215" s="25"/>
    </row>
    <row r="216" spans="4:84">
      <c r="D216" s="26"/>
      <c r="E216" s="26"/>
      <c r="F216" s="26"/>
      <c r="G216" s="26"/>
      <c r="H216" s="26"/>
      <c r="I216" s="26"/>
      <c r="J216" s="26"/>
      <c r="K216" s="26"/>
      <c r="L216" s="26"/>
      <c r="M216" s="26"/>
      <c r="N216" s="26"/>
      <c r="O216" s="26"/>
      <c r="P216" s="25"/>
      <c r="Q216" s="25"/>
      <c r="R216" s="25"/>
      <c r="S216" s="25"/>
      <c r="T216" s="25"/>
      <c r="U216" s="25"/>
      <c r="V216" s="25"/>
      <c r="W216" s="25"/>
      <c r="X216" s="25"/>
      <c r="Y216" s="25"/>
      <c r="Z216" s="25"/>
      <c r="AA216" s="25"/>
      <c r="AB216" s="25"/>
      <c r="AC216" s="25"/>
      <c r="AD216" s="25"/>
      <c r="AE216" s="25"/>
      <c r="AF216" s="25"/>
      <c r="AG216" s="25"/>
      <c r="AH216" s="25"/>
      <c r="AI216" s="25"/>
      <c r="AJ216" s="25"/>
      <c r="AK216" s="25"/>
      <c r="AL216" s="25"/>
      <c r="AM216" s="25"/>
      <c r="AN216" s="25"/>
      <c r="AO216" s="25"/>
      <c r="AP216" s="25"/>
      <c r="AQ216" s="25"/>
      <c r="AR216" s="25"/>
      <c r="AS216" s="25"/>
      <c r="AT216" s="25"/>
      <c r="AU216" s="25"/>
      <c r="AV216" s="25"/>
      <c r="AW216" s="25"/>
      <c r="AX216" s="25"/>
      <c r="AY216" s="25"/>
      <c r="AZ216" s="25"/>
      <c r="BA216" s="25"/>
      <c r="BB216" s="25"/>
      <c r="BC216" s="25"/>
      <c r="BD216" s="25"/>
      <c r="BE216" s="25"/>
      <c r="BF216" s="25"/>
      <c r="BG216" s="25"/>
      <c r="BH216" s="25"/>
      <c r="BI216" s="25"/>
      <c r="BJ216" s="25"/>
      <c r="BK216" s="25"/>
      <c r="BL216" s="25"/>
      <c r="BM216" s="25"/>
      <c r="BN216" s="25"/>
      <c r="BO216" s="25"/>
      <c r="BP216" s="25"/>
      <c r="BQ216" s="25"/>
      <c r="BR216" s="25"/>
      <c r="BS216" s="25"/>
      <c r="BT216" s="25"/>
      <c r="BU216" s="25"/>
      <c r="BV216" s="25"/>
      <c r="BW216" s="25"/>
      <c r="BX216" s="25"/>
      <c r="BY216" s="25"/>
      <c r="BZ216" s="25"/>
      <c r="CA216" s="25"/>
      <c r="CB216" s="25"/>
      <c r="CC216" s="25"/>
      <c r="CD216" s="25"/>
      <c r="CE216" s="25"/>
      <c r="CF216" s="25"/>
    </row>
    <row r="217" spans="4:84">
      <c r="D217" s="26"/>
      <c r="E217" s="26"/>
      <c r="F217" s="26"/>
      <c r="G217" s="26"/>
      <c r="H217" s="26"/>
      <c r="I217" s="26"/>
      <c r="J217" s="26"/>
      <c r="K217" s="26"/>
      <c r="L217" s="26"/>
      <c r="M217" s="26"/>
      <c r="N217" s="26"/>
      <c r="O217" s="26"/>
      <c r="P217" s="25"/>
      <c r="Q217" s="25"/>
      <c r="R217" s="25"/>
      <c r="S217" s="25"/>
      <c r="T217" s="25"/>
      <c r="U217" s="25"/>
      <c r="V217" s="25"/>
      <c r="W217" s="25"/>
      <c r="X217" s="25"/>
      <c r="Y217" s="25"/>
      <c r="Z217" s="25"/>
      <c r="AA217" s="25"/>
      <c r="AB217" s="25"/>
      <c r="AC217" s="25"/>
      <c r="AD217" s="25"/>
      <c r="AE217" s="25"/>
      <c r="AF217" s="25"/>
      <c r="AG217" s="25"/>
      <c r="AH217" s="25"/>
      <c r="AI217" s="25"/>
      <c r="AJ217" s="25"/>
      <c r="AK217" s="25"/>
      <c r="AL217" s="25"/>
      <c r="AM217" s="25"/>
      <c r="AN217" s="25"/>
      <c r="AO217" s="25"/>
      <c r="AP217" s="25"/>
      <c r="AQ217" s="25"/>
      <c r="AR217" s="25"/>
      <c r="AS217" s="25"/>
      <c r="AT217" s="25"/>
      <c r="AU217" s="25"/>
      <c r="AV217" s="25"/>
      <c r="AW217" s="25"/>
      <c r="AX217" s="25"/>
      <c r="AY217" s="25"/>
      <c r="AZ217" s="25"/>
      <c r="BA217" s="25"/>
      <c r="BB217" s="25"/>
      <c r="BC217" s="25"/>
      <c r="BD217" s="25"/>
      <c r="BE217" s="25"/>
      <c r="BF217" s="25"/>
      <c r="BG217" s="25"/>
      <c r="BH217" s="25"/>
      <c r="BI217" s="25"/>
      <c r="BJ217" s="25"/>
      <c r="BK217" s="25"/>
      <c r="BL217" s="25"/>
      <c r="BM217" s="25"/>
      <c r="BN217" s="25"/>
      <c r="BO217" s="25"/>
      <c r="BP217" s="25"/>
      <c r="BQ217" s="25"/>
      <c r="BR217" s="25"/>
      <c r="BS217" s="25"/>
      <c r="BT217" s="25"/>
      <c r="BU217" s="25"/>
      <c r="BV217" s="25"/>
      <c r="BW217" s="25"/>
      <c r="BX217" s="25"/>
      <c r="BY217" s="25"/>
      <c r="BZ217" s="25"/>
      <c r="CA217" s="25"/>
      <c r="CB217" s="25"/>
      <c r="CC217" s="25"/>
      <c r="CD217" s="25"/>
      <c r="CE217" s="25"/>
      <c r="CF217" s="25"/>
    </row>
    <row r="218" spans="4:84">
      <c r="D218" s="26"/>
      <c r="E218" s="26"/>
      <c r="F218" s="26"/>
      <c r="G218" s="26"/>
      <c r="H218" s="26"/>
      <c r="I218" s="26"/>
      <c r="J218" s="26"/>
      <c r="K218" s="26"/>
      <c r="L218" s="26"/>
      <c r="M218" s="26"/>
      <c r="N218" s="26"/>
      <c r="O218" s="26"/>
      <c r="P218" s="25"/>
      <c r="Q218" s="25"/>
      <c r="R218" s="25"/>
      <c r="S218" s="25"/>
      <c r="T218" s="25"/>
      <c r="U218" s="25"/>
      <c r="V218" s="25"/>
      <c r="W218" s="25"/>
      <c r="X218" s="25"/>
      <c r="Y218" s="25"/>
      <c r="Z218" s="25"/>
      <c r="AA218" s="25"/>
      <c r="AB218" s="25"/>
      <c r="AC218" s="25"/>
      <c r="AD218" s="25"/>
      <c r="AE218" s="25"/>
      <c r="AF218" s="25"/>
      <c r="AG218" s="25"/>
      <c r="AH218" s="25"/>
      <c r="AI218" s="25"/>
      <c r="AJ218" s="25"/>
      <c r="AK218" s="25"/>
      <c r="AL218" s="25"/>
      <c r="AM218" s="25"/>
      <c r="AN218" s="25"/>
      <c r="AO218" s="25"/>
      <c r="AP218" s="25"/>
      <c r="AQ218" s="25"/>
      <c r="AR218" s="25"/>
      <c r="AS218" s="25"/>
      <c r="AT218" s="25"/>
      <c r="AU218" s="25"/>
      <c r="AV218" s="25"/>
      <c r="AW218" s="25"/>
      <c r="AX218" s="25"/>
      <c r="AY218" s="25"/>
      <c r="AZ218" s="25"/>
      <c r="BA218" s="25"/>
      <c r="BB218" s="25"/>
      <c r="BC218" s="25"/>
      <c r="BD218" s="25"/>
      <c r="BE218" s="25"/>
      <c r="BF218" s="25"/>
      <c r="BG218" s="25"/>
      <c r="BH218" s="25"/>
      <c r="BI218" s="25"/>
      <c r="BJ218" s="25"/>
      <c r="BK218" s="25"/>
      <c r="BL218" s="25"/>
      <c r="BM218" s="25"/>
      <c r="BN218" s="25"/>
      <c r="BO218" s="25"/>
      <c r="BP218" s="25"/>
      <c r="BQ218" s="25"/>
      <c r="BR218" s="25"/>
      <c r="BS218" s="25"/>
      <c r="BT218" s="25"/>
      <c r="BU218" s="25"/>
      <c r="BV218" s="25"/>
      <c r="BW218" s="25"/>
      <c r="BX218" s="25"/>
      <c r="BY218" s="25"/>
      <c r="BZ218" s="25"/>
      <c r="CA218" s="25"/>
      <c r="CB218" s="25"/>
      <c r="CC218" s="25"/>
      <c r="CD218" s="25"/>
      <c r="CE218" s="25"/>
      <c r="CF218" s="25"/>
    </row>
    <row r="219" spans="4:84">
      <c r="D219" s="26"/>
      <c r="E219" s="26"/>
      <c r="F219" s="26"/>
      <c r="G219" s="26"/>
      <c r="H219" s="26"/>
      <c r="I219" s="26"/>
      <c r="J219" s="26"/>
      <c r="K219" s="26"/>
      <c r="L219" s="26"/>
      <c r="M219" s="26"/>
      <c r="N219" s="26"/>
      <c r="O219" s="26"/>
      <c r="P219" s="25"/>
      <c r="Q219" s="25"/>
      <c r="R219" s="25"/>
      <c r="S219" s="25"/>
      <c r="T219" s="25"/>
      <c r="U219" s="25"/>
      <c r="V219" s="25"/>
      <c r="W219" s="25"/>
      <c r="X219" s="25"/>
      <c r="Y219" s="25"/>
      <c r="Z219" s="25"/>
      <c r="AA219" s="25"/>
      <c r="AB219" s="25"/>
      <c r="AC219" s="25"/>
      <c r="AD219" s="25"/>
      <c r="AE219" s="25"/>
      <c r="AF219" s="25"/>
      <c r="AG219" s="25"/>
      <c r="AH219" s="25"/>
      <c r="AI219" s="25"/>
      <c r="AJ219" s="25"/>
      <c r="AK219" s="25"/>
      <c r="AL219" s="25"/>
      <c r="AM219" s="25"/>
      <c r="AN219" s="25"/>
      <c r="AO219" s="25"/>
      <c r="AP219" s="25"/>
      <c r="AQ219" s="25"/>
      <c r="AR219" s="25"/>
      <c r="AS219" s="25"/>
      <c r="AT219" s="25"/>
      <c r="AU219" s="25"/>
      <c r="AV219" s="25"/>
      <c r="AW219" s="25"/>
      <c r="AX219" s="25"/>
      <c r="AY219" s="25"/>
      <c r="AZ219" s="25"/>
      <c r="BA219" s="25"/>
      <c r="BB219" s="25"/>
      <c r="BC219" s="25"/>
      <c r="BD219" s="25"/>
      <c r="BE219" s="25"/>
      <c r="BF219" s="25"/>
      <c r="BG219" s="25"/>
      <c r="BH219" s="25"/>
      <c r="BI219" s="25"/>
      <c r="BJ219" s="25"/>
      <c r="BK219" s="25"/>
      <c r="BL219" s="25"/>
      <c r="BM219" s="25"/>
      <c r="BN219" s="25"/>
      <c r="BO219" s="25"/>
      <c r="BP219" s="25"/>
      <c r="BQ219" s="25"/>
      <c r="BR219" s="25"/>
      <c r="BS219" s="25"/>
      <c r="BT219" s="25"/>
      <c r="BU219" s="25"/>
      <c r="BV219" s="25"/>
      <c r="BW219" s="25"/>
      <c r="BX219" s="25"/>
      <c r="BY219" s="25"/>
      <c r="BZ219" s="25"/>
      <c r="CA219" s="25"/>
      <c r="CB219" s="25"/>
      <c r="CC219" s="25"/>
      <c r="CD219" s="25"/>
      <c r="CE219" s="25"/>
      <c r="CF219" s="25"/>
    </row>
    <row r="220" spans="4:84">
      <c r="D220" s="26"/>
      <c r="E220" s="26"/>
      <c r="F220" s="26"/>
      <c r="G220" s="26"/>
      <c r="H220" s="26"/>
      <c r="I220" s="26"/>
      <c r="J220" s="26"/>
      <c r="K220" s="26"/>
      <c r="L220" s="26"/>
      <c r="M220" s="26"/>
      <c r="N220" s="26"/>
      <c r="O220" s="26"/>
      <c r="P220" s="25"/>
      <c r="Q220" s="25"/>
      <c r="R220" s="25"/>
      <c r="S220" s="25"/>
      <c r="T220" s="25"/>
      <c r="U220" s="25"/>
      <c r="V220" s="25"/>
      <c r="W220" s="25"/>
      <c r="X220" s="25"/>
      <c r="Y220" s="25"/>
      <c r="Z220" s="25"/>
      <c r="AA220" s="25"/>
      <c r="AB220" s="25"/>
      <c r="AC220" s="25"/>
      <c r="AD220" s="25"/>
      <c r="AE220" s="25"/>
      <c r="AF220" s="25"/>
      <c r="AG220" s="25"/>
      <c r="AH220" s="25"/>
      <c r="AI220" s="25"/>
      <c r="AJ220" s="25"/>
      <c r="AK220" s="25"/>
      <c r="AL220" s="25"/>
      <c r="AM220" s="25"/>
      <c r="AN220" s="25"/>
      <c r="AO220" s="25"/>
      <c r="AP220" s="25"/>
      <c r="AQ220" s="25"/>
      <c r="AR220" s="25"/>
      <c r="AS220" s="25"/>
      <c r="AT220" s="25"/>
      <c r="AU220" s="25"/>
      <c r="AV220" s="25"/>
      <c r="AW220" s="25"/>
      <c r="AX220" s="25"/>
      <c r="AY220" s="25"/>
      <c r="AZ220" s="25"/>
      <c r="BA220" s="25"/>
      <c r="BB220" s="25"/>
      <c r="BC220" s="25"/>
      <c r="BD220" s="25"/>
      <c r="BE220" s="25"/>
      <c r="BF220" s="25"/>
      <c r="BG220" s="25"/>
      <c r="BH220" s="25"/>
      <c r="BI220" s="25"/>
      <c r="BJ220" s="25"/>
      <c r="BK220" s="25"/>
      <c r="BL220" s="25"/>
      <c r="BM220" s="25"/>
      <c r="BN220" s="25"/>
      <c r="BO220" s="25"/>
      <c r="BP220" s="25"/>
      <c r="BQ220" s="25"/>
      <c r="BR220" s="25"/>
      <c r="BS220" s="25"/>
      <c r="BT220" s="25"/>
      <c r="BU220" s="25"/>
      <c r="BV220" s="25"/>
      <c r="BW220" s="25"/>
      <c r="BX220" s="25"/>
      <c r="BY220" s="25"/>
      <c r="BZ220" s="25"/>
      <c r="CA220" s="25"/>
      <c r="CB220" s="25"/>
      <c r="CC220" s="25"/>
      <c r="CD220" s="25"/>
      <c r="CE220" s="25"/>
      <c r="CF220" s="25"/>
    </row>
    <row r="221" spans="4:84">
      <c r="D221" s="26"/>
      <c r="E221" s="26"/>
      <c r="F221" s="26"/>
      <c r="G221" s="26"/>
      <c r="H221" s="26"/>
      <c r="I221" s="26"/>
      <c r="J221" s="26"/>
      <c r="K221" s="26"/>
      <c r="L221" s="26"/>
      <c r="M221" s="26"/>
      <c r="N221" s="26"/>
      <c r="O221" s="26"/>
      <c r="P221" s="25"/>
      <c r="Q221" s="25"/>
      <c r="R221" s="25"/>
      <c r="S221" s="25"/>
      <c r="T221" s="25"/>
      <c r="U221" s="25"/>
      <c r="V221" s="25"/>
      <c r="W221" s="25"/>
      <c r="X221" s="25"/>
      <c r="Y221" s="25"/>
      <c r="Z221" s="25"/>
      <c r="AA221" s="25"/>
      <c r="AB221" s="25"/>
      <c r="AC221" s="25"/>
      <c r="AD221" s="25"/>
      <c r="AE221" s="25"/>
      <c r="AF221" s="25"/>
      <c r="AG221" s="25"/>
      <c r="AH221" s="25"/>
      <c r="AI221" s="25"/>
      <c r="AJ221" s="25"/>
      <c r="AK221" s="25"/>
      <c r="AL221" s="25"/>
      <c r="AM221" s="25"/>
      <c r="AN221" s="25"/>
      <c r="AO221" s="25"/>
      <c r="AP221" s="25"/>
      <c r="AQ221" s="25"/>
      <c r="AR221" s="25"/>
      <c r="AS221" s="25"/>
      <c r="AT221" s="25"/>
      <c r="AU221" s="25"/>
      <c r="AV221" s="25"/>
      <c r="AW221" s="25"/>
      <c r="AX221" s="25"/>
      <c r="AY221" s="25"/>
      <c r="AZ221" s="25"/>
      <c r="BA221" s="25"/>
      <c r="BB221" s="25"/>
      <c r="BC221" s="25"/>
      <c r="BD221" s="25"/>
      <c r="BE221" s="25"/>
      <c r="BF221" s="25"/>
      <c r="BG221" s="25"/>
      <c r="BH221" s="25"/>
      <c r="BI221" s="25"/>
      <c r="BJ221" s="25"/>
      <c r="BK221" s="25"/>
      <c r="BL221" s="25"/>
      <c r="BM221" s="25"/>
      <c r="BN221" s="25"/>
      <c r="BO221" s="25"/>
      <c r="BP221" s="25"/>
      <c r="BQ221" s="25"/>
      <c r="BR221" s="25"/>
      <c r="BS221" s="25"/>
      <c r="BT221" s="25"/>
      <c r="BU221" s="25"/>
      <c r="BV221" s="25"/>
      <c r="BW221" s="25"/>
      <c r="BX221" s="25"/>
      <c r="BY221" s="25"/>
      <c r="BZ221" s="25"/>
      <c r="CA221" s="25"/>
      <c r="CB221" s="25"/>
      <c r="CC221" s="25"/>
      <c r="CD221" s="25"/>
      <c r="CE221" s="25"/>
      <c r="CF221" s="25"/>
    </row>
  </sheetData>
  <phoneticPr fontId="5"/>
  <pageMargins left="0.43307086614173229" right="0.39370078740157483" top="0.55118110236220474" bottom="0.43307086614173229" header="0.51181102362204722" footer="0.51181102362204722"/>
  <pageSetup paperSize="9" scale="56" orientation="portrait" horizontalDpi="4294967292" verticalDpi="0" r:id="rId1"/>
  <headerFooter alignWithMargins="0">
    <oddHeader>&amp;R佐久穂町、山口村対応</oddHeader>
    <oddFooter xml:space="preserve">&amp;R佐久穂町、山口村対応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F08B-CFD5-4701-8AB2-CA0E141C6185}">
  <dimension ref="A1:BX100"/>
  <sheetViews>
    <sheetView showGridLines="0" workbookViewId="0">
      <pane xSplit="3" ySplit="8" topLeftCell="D66" activePane="bottomRight" state="frozen"/>
      <selection activeCell="D9" sqref="D9:D76"/>
      <selection pane="topRight" activeCell="D9" sqref="D9:D76"/>
      <selection pane="bottomLeft" activeCell="D9" sqref="D9:D76"/>
      <selection pane="bottomRight" activeCell="H90" sqref="H90"/>
    </sheetView>
  </sheetViews>
  <sheetFormatPr defaultColWidth="9" defaultRowHeight="12" customHeight="1"/>
  <cols>
    <col min="1" max="2" width="4.125" style="24" customWidth="1"/>
    <col min="3" max="3" width="9.75" style="24" customWidth="1"/>
    <col min="4" max="104" width="8.5" style="24" customWidth="1"/>
    <col min="105" max="16384" width="9" style="24"/>
  </cols>
  <sheetData>
    <row r="1" spans="1:76" ht="12" customHeight="1">
      <c r="A1" s="7" t="s">
        <v>0</v>
      </c>
      <c r="B1" s="39"/>
      <c r="E1" s="9"/>
      <c r="F1" s="44"/>
    </row>
    <row r="2" spans="1:76" ht="12" customHeight="1">
      <c r="A2" s="41" t="s">
        <v>25</v>
      </c>
      <c r="B2" s="39"/>
      <c r="E2" s="9"/>
      <c r="F2" s="27"/>
    </row>
    <row r="3" spans="1:76" ht="12" customHeight="1">
      <c r="A3" s="40" t="s">
        <v>2</v>
      </c>
      <c r="B3" s="39"/>
      <c r="E3" s="9"/>
      <c r="F3" s="27"/>
    </row>
    <row r="4" spans="1:76" ht="12" customHeight="1">
      <c r="A4" s="7" t="s">
        <v>194</v>
      </c>
      <c r="B4" s="39"/>
      <c r="D4" s="24" t="s">
        <v>3</v>
      </c>
      <c r="G4" s="24" t="s">
        <v>4</v>
      </c>
    </row>
    <row r="5" spans="1:76" ht="12" customHeight="1">
      <c r="A5" s="38" t="s">
        <v>5</v>
      </c>
      <c r="B5" s="38" t="s">
        <v>6</v>
      </c>
      <c r="C5" s="37"/>
      <c r="D5" s="37" t="s">
        <v>7</v>
      </c>
      <c r="E5" s="37" t="s">
        <v>8</v>
      </c>
      <c r="F5" s="37" t="s">
        <v>9</v>
      </c>
      <c r="G5" s="37" t="s">
        <v>7</v>
      </c>
      <c r="H5" s="37" t="s">
        <v>8</v>
      </c>
      <c r="I5" s="37" t="s">
        <v>9</v>
      </c>
    </row>
    <row r="6" spans="1:76" ht="12" customHeight="1">
      <c r="A6" s="36" t="s">
        <v>10</v>
      </c>
      <c r="B6" s="36" t="s">
        <v>11</v>
      </c>
      <c r="C6" s="35" t="s">
        <v>12</v>
      </c>
      <c r="D6" s="35" t="s">
        <v>13</v>
      </c>
      <c r="E6" s="35" t="s">
        <v>14</v>
      </c>
      <c r="F6" s="35"/>
      <c r="G6" s="35"/>
      <c r="H6" s="35" t="s">
        <v>14</v>
      </c>
      <c r="I6" s="35"/>
    </row>
    <row r="7" spans="1:76" ht="12" customHeight="1">
      <c r="A7" s="34" t="s">
        <v>15</v>
      </c>
      <c r="B7" s="34" t="s">
        <v>15</v>
      </c>
      <c r="C7" s="33"/>
      <c r="D7" s="33"/>
      <c r="E7" s="33"/>
      <c r="F7" s="33"/>
      <c r="G7" s="33"/>
      <c r="H7" s="33"/>
      <c r="I7" s="33"/>
    </row>
    <row r="8" spans="1:76" ht="12" customHeight="1">
      <c r="A8" s="32" t="s">
        <v>16</v>
      </c>
      <c r="B8" s="31"/>
      <c r="C8" s="30"/>
      <c r="D8" s="29" t="s">
        <v>17</v>
      </c>
      <c r="E8" s="29" t="s">
        <v>18</v>
      </c>
      <c r="F8" s="29" t="s">
        <v>19</v>
      </c>
      <c r="G8" s="29" t="s">
        <v>17</v>
      </c>
      <c r="H8" s="29" t="s">
        <v>18</v>
      </c>
      <c r="I8" s="29" t="s">
        <v>19</v>
      </c>
    </row>
    <row r="9" spans="1:76" ht="12" customHeight="1">
      <c r="A9" s="43">
        <v>20</v>
      </c>
      <c r="B9" s="43">
        <v>201</v>
      </c>
      <c r="C9" s="24" t="s">
        <v>193</v>
      </c>
      <c r="D9" s="26">
        <v>1870</v>
      </c>
      <c r="E9" s="26">
        <v>599</v>
      </c>
      <c r="F9" s="26">
        <v>11200</v>
      </c>
      <c r="G9" s="26" t="s">
        <v>20</v>
      </c>
      <c r="H9" s="26" t="s">
        <v>20</v>
      </c>
      <c r="I9" s="26" t="s">
        <v>20</v>
      </c>
      <c r="J9" s="26"/>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row>
    <row r="10" spans="1:76" ht="12" customHeight="1">
      <c r="A10" s="43">
        <v>20</v>
      </c>
      <c r="B10" s="43">
        <v>202</v>
      </c>
      <c r="C10" s="24" t="s">
        <v>192</v>
      </c>
      <c r="D10" s="26">
        <v>2700</v>
      </c>
      <c r="E10" s="26">
        <v>661</v>
      </c>
      <c r="F10" s="26">
        <v>17800</v>
      </c>
      <c r="G10" s="26" t="s">
        <v>20</v>
      </c>
      <c r="H10" s="26" t="s">
        <v>20</v>
      </c>
      <c r="I10" s="26" t="s">
        <v>20</v>
      </c>
      <c r="J10" s="26"/>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row>
    <row r="11" spans="1:76" ht="12" customHeight="1">
      <c r="A11" s="43">
        <v>20</v>
      </c>
      <c r="B11" s="43">
        <v>203</v>
      </c>
      <c r="C11" s="24" t="s">
        <v>191</v>
      </c>
      <c r="D11" s="26">
        <v>1820</v>
      </c>
      <c r="E11" s="26">
        <v>644</v>
      </c>
      <c r="F11" s="26">
        <v>11700</v>
      </c>
      <c r="G11" s="26" t="s">
        <v>20</v>
      </c>
      <c r="H11" s="26" t="s">
        <v>20</v>
      </c>
      <c r="I11" s="26" t="s">
        <v>20</v>
      </c>
      <c r="J11" s="26"/>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row>
    <row r="12" spans="1:76" ht="12" customHeight="1">
      <c r="A12" s="43">
        <v>20</v>
      </c>
      <c r="B12" s="43">
        <v>204</v>
      </c>
      <c r="C12" s="24" t="s">
        <v>190</v>
      </c>
      <c r="D12" s="26">
        <v>65</v>
      </c>
      <c r="E12" s="26">
        <v>673</v>
      </c>
      <c r="F12" s="26">
        <v>437</v>
      </c>
      <c r="G12" s="26" t="s">
        <v>20</v>
      </c>
      <c r="H12" s="26" t="s">
        <v>20</v>
      </c>
      <c r="I12" s="26" t="s">
        <v>20</v>
      </c>
      <c r="J12" s="26"/>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row>
    <row r="13" spans="1:76" ht="12" customHeight="1">
      <c r="A13" s="43">
        <v>20</v>
      </c>
      <c r="B13" s="43">
        <v>205</v>
      </c>
      <c r="C13" s="24" t="s">
        <v>189</v>
      </c>
      <c r="D13" s="26">
        <v>877</v>
      </c>
      <c r="E13" s="26">
        <v>615</v>
      </c>
      <c r="F13" s="26">
        <v>5390</v>
      </c>
      <c r="G13" s="26" t="s">
        <v>20</v>
      </c>
      <c r="H13" s="26" t="s">
        <v>20</v>
      </c>
      <c r="I13" s="26" t="s">
        <v>20</v>
      </c>
      <c r="J13" s="26"/>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row>
    <row r="14" spans="1:76" ht="12" customHeight="1">
      <c r="A14" s="43">
        <v>20</v>
      </c>
      <c r="B14" s="43">
        <v>206</v>
      </c>
      <c r="C14" s="24" t="s">
        <v>188</v>
      </c>
      <c r="D14" s="26">
        <v>387</v>
      </c>
      <c r="E14" s="26">
        <v>679</v>
      </c>
      <c r="F14" s="26">
        <v>2630</v>
      </c>
      <c r="G14" s="26" t="s">
        <v>20</v>
      </c>
      <c r="H14" s="26" t="s">
        <v>20</v>
      </c>
      <c r="I14" s="26" t="s">
        <v>20</v>
      </c>
      <c r="J14" s="26"/>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row>
    <row r="15" spans="1:76" ht="12" customHeight="1">
      <c r="A15" s="43">
        <v>20</v>
      </c>
      <c r="B15" s="43">
        <v>207</v>
      </c>
      <c r="C15" s="24" t="s">
        <v>187</v>
      </c>
      <c r="D15" s="26">
        <v>226</v>
      </c>
      <c r="E15" s="26">
        <v>602</v>
      </c>
      <c r="F15" s="26">
        <v>1360</v>
      </c>
      <c r="G15" s="26" t="s">
        <v>20</v>
      </c>
      <c r="H15" s="26" t="s">
        <v>20</v>
      </c>
      <c r="I15" s="26" t="s">
        <v>20</v>
      </c>
      <c r="J15" s="26"/>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row>
    <row r="16" spans="1:76" ht="12" customHeight="1">
      <c r="A16" s="43">
        <v>20</v>
      </c>
      <c r="B16" s="43">
        <v>208</v>
      </c>
      <c r="C16" s="24" t="s">
        <v>186</v>
      </c>
      <c r="D16" s="26">
        <v>706</v>
      </c>
      <c r="E16" s="26">
        <v>669</v>
      </c>
      <c r="F16" s="26">
        <v>4720</v>
      </c>
      <c r="G16" s="26" t="s">
        <v>20</v>
      </c>
      <c r="H16" s="26" t="s">
        <v>20</v>
      </c>
      <c r="I16" s="26" t="s">
        <v>20</v>
      </c>
      <c r="J16" s="26"/>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row>
    <row r="17" spans="1:76" ht="12" customHeight="1">
      <c r="A17" s="43">
        <v>20</v>
      </c>
      <c r="B17" s="43">
        <v>209</v>
      </c>
      <c r="C17" s="24" t="s">
        <v>185</v>
      </c>
      <c r="D17" s="26">
        <v>2230</v>
      </c>
      <c r="E17" s="26">
        <v>665</v>
      </c>
      <c r="F17" s="26">
        <v>14800</v>
      </c>
      <c r="G17" s="26" t="s">
        <v>20</v>
      </c>
      <c r="H17" s="26" t="s">
        <v>20</v>
      </c>
      <c r="I17" s="26" t="s">
        <v>20</v>
      </c>
      <c r="J17" s="26"/>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row>
    <row r="18" spans="1:76" ht="12" customHeight="1">
      <c r="A18" s="43">
        <v>20</v>
      </c>
      <c r="B18" s="43">
        <v>210</v>
      </c>
      <c r="C18" s="24" t="s">
        <v>184</v>
      </c>
      <c r="D18" s="26">
        <v>948</v>
      </c>
      <c r="E18" s="26">
        <v>652</v>
      </c>
      <c r="F18" s="26">
        <v>6180</v>
      </c>
      <c r="G18" s="26" t="s">
        <v>20</v>
      </c>
      <c r="H18" s="26" t="s">
        <v>20</v>
      </c>
      <c r="I18" s="26" t="s">
        <v>20</v>
      </c>
      <c r="J18" s="26"/>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row>
    <row r="19" spans="1:76" ht="12" customHeight="1">
      <c r="A19" s="43">
        <v>20</v>
      </c>
      <c r="B19" s="43">
        <v>211</v>
      </c>
      <c r="C19" s="24" t="s">
        <v>183</v>
      </c>
      <c r="D19" s="26">
        <v>546</v>
      </c>
      <c r="E19" s="26">
        <v>590</v>
      </c>
      <c r="F19" s="26">
        <v>3220</v>
      </c>
      <c r="G19" s="26" t="s">
        <v>20</v>
      </c>
      <c r="H19" s="26" t="s">
        <v>20</v>
      </c>
      <c r="I19" s="26" t="s">
        <v>20</v>
      </c>
      <c r="J19" s="26"/>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row>
    <row r="20" spans="1:76" ht="12" customHeight="1">
      <c r="A20" s="43">
        <v>20</v>
      </c>
      <c r="B20" s="43">
        <v>212</v>
      </c>
      <c r="C20" s="24" t="s">
        <v>182</v>
      </c>
      <c r="D20" s="26">
        <v>1640</v>
      </c>
      <c r="E20" s="26">
        <v>647</v>
      </c>
      <c r="F20" s="26">
        <v>10600</v>
      </c>
      <c r="G20" s="26" t="s">
        <v>20</v>
      </c>
      <c r="H20" s="26" t="s">
        <v>20</v>
      </c>
      <c r="I20" s="26" t="s">
        <v>20</v>
      </c>
      <c r="J20" s="26"/>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row>
    <row r="21" spans="1:76" ht="12" customHeight="1">
      <c r="A21" s="43">
        <v>20</v>
      </c>
      <c r="B21" s="43">
        <v>213</v>
      </c>
      <c r="C21" s="24" t="s">
        <v>181</v>
      </c>
      <c r="D21" s="26">
        <v>1450</v>
      </c>
      <c r="E21" s="26">
        <v>618</v>
      </c>
      <c r="F21" s="26">
        <v>8960</v>
      </c>
      <c r="G21" s="26" t="s">
        <v>20</v>
      </c>
      <c r="H21" s="26" t="s">
        <v>20</v>
      </c>
      <c r="I21" s="26" t="s">
        <v>20</v>
      </c>
      <c r="J21" s="26"/>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row>
    <row r="22" spans="1:76" ht="12" customHeight="1">
      <c r="A22" s="43">
        <v>20</v>
      </c>
      <c r="B22" s="43">
        <v>214</v>
      </c>
      <c r="C22" s="24" t="s">
        <v>180</v>
      </c>
      <c r="D22" s="26">
        <v>902</v>
      </c>
      <c r="E22" s="26">
        <v>671</v>
      </c>
      <c r="F22" s="26">
        <v>6050</v>
      </c>
      <c r="G22" s="26" t="s">
        <v>20</v>
      </c>
      <c r="H22" s="26" t="s">
        <v>20</v>
      </c>
      <c r="I22" s="26" t="s">
        <v>20</v>
      </c>
      <c r="J22" s="26"/>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row>
    <row r="23" spans="1:76" ht="12" customHeight="1">
      <c r="A23" s="43">
        <v>20</v>
      </c>
      <c r="B23" s="43">
        <v>215</v>
      </c>
      <c r="C23" s="24" t="s">
        <v>179</v>
      </c>
      <c r="D23" s="26">
        <v>694</v>
      </c>
      <c r="E23" s="26">
        <v>653</v>
      </c>
      <c r="F23" s="26">
        <v>4530</v>
      </c>
      <c r="G23" s="26" t="s">
        <v>20</v>
      </c>
      <c r="H23" s="26" t="s">
        <v>20</v>
      </c>
      <c r="I23" s="26" t="s">
        <v>20</v>
      </c>
      <c r="J23" s="26"/>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row>
    <row r="24" spans="1:76" ht="12" customHeight="1">
      <c r="A24" s="43">
        <v>20</v>
      </c>
      <c r="B24" s="43">
        <v>217</v>
      </c>
      <c r="C24" s="24" t="s">
        <v>178</v>
      </c>
      <c r="D24" s="26">
        <v>2970</v>
      </c>
      <c r="E24" s="26">
        <v>698</v>
      </c>
      <c r="F24" s="26">
        <v>20800</v>
      </c>
      <c r="G24" s="26" t="s">
        <v>20</v>
      </c>
      <c r="H24" s="26" t="s">
        <v>20</v>
      </c>
      <c r="I24" s="26" t="s">
        <v>20</v>
      </c>
      <c r="J24" s="26"/>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row>
    <row r="25" spans="1:76" ht="12" customHeight="1">
      <c r="A25" s="43">
        <v>20</v>
      </c>
      <c r="B25" s="43">
        <v>218</v>
      </c>
      <c r="C25" s="24" t="s">
        <v>177</v>
      </c>
      <c r="D25" s="26">
        <v>565</v>
      </c>
      <c r="E25" s="26">
        <v>611</v>
      </c>
      <c r="F25" s="26">
        <v>3450</v>
      </c>
      <c r="G25" s="26" t="s">
        <v>20</v>
      </c>
      <c r="H25" s="26" t="s">
        <v>20</v>
      </c>
      <c r="I25" s="26" t="s">
        <v>20</v>
      </c>
      <c r="J25" s="26"/>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row>
    <row r="26" spans="1:76" ht="12" customHeight="1">
      <c r="A26" s="43">
        <v>20</v>
      </c>
      <c r="B26" s="43">
        <v>219</v>
      </c>
      <c r="C26" s="24" t="s">
        <v>176</v>
      </c>
      <c r="D26" s="26">
        <v>729</v>
      </c>
      <c r="E26" s="26">
        <v>675</v>
      </c>
      <c r="F26" s="26">
        <v>4920</v>
      </c>
      <c r="G26" s="26" t="s">
        <v>20</v>
      </c>
      <c r="H26" s="26" t="s">
        <v>20</v>
      </c>
      <c r="I26" s="26" t="s">
        <v>20</v>
      </c>
      <c r="J26" s="26"/>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row>
    <row r="27" spans="1:76" ht="12" customHeight="1">
      <c r="A27" s="43">
        <v>20</v>
      </c>
      <c r="B27" s="43">
        <v>220</v>
      </c>
      <c r="C27" s="24" t="s">
        <v>199</v>
      </c>
      <c r="D27" s="26">
        <v>3390</v>
      </c>
      <c r="E27" s="26">
        <v>669</v>
      </c>
      <c r="F27" s="26">
        <v>22700</v>
      </c>
      <c r="G27" s="26" t="s">
        <v>20</v>
      </c>
      <c r="H27" s="26" t="s">
        <v>20</v>
      </c>
      <c r="I27" s="26" t="s">
        <v>20</v>
      </c>
      <c r="J27" s="26"/>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row>
    <row r="28" spans="1:76" ht="12" customHeight="1">
      <c r="A28" s="43">
        <v>20</v>
      </c>
      <c r="B28" s="43">
        <v>303</v>
      </c>
      <c r="C28" s="24" t="s">
        <v>174</v>
      </c>
      <c r="D28" s="26">
        <v>88</v>
      </c>
      <c r="E28" s="26">
        <v>629</v>
      </c>
      <c r="F28" s="26">
        <v>554</v>
      </c>
      <c r="G28" s="26" t="s">
        <v>20</v>
      </c>
      <c r="H28" s="26" t="s">
        <v>20</v>
      </c>
      <c r="I28" s="26" t="s">
        <v>20</v>
      </c>
      <c r="J28" s="26"/>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row>
    <row r="29" spans="1:76" ht="12" customHeight="1">
      <c r="A29" s="43">
        <v>20</v>
      </c>
      <c r="B29" s="43">
        <v>304</v>
      </c>
      <c r="C29" s="24" t="s">
        <v>173</v>
      </c>
      <c r="D29" s="26" t="s">
        <v>20</v>
      </c>
      <c r="E29" s="26" t="s">
        <v>20</v>
      </c>
      <c r="F29" s="26" t="s">
        <v>20</v>
      </c>
      <c r="G29" s="26" t="s">
        <v>20</v>
      </c>
      <c r="H29" s="26" t="s">
        <v>20</v>
      </c>
      <c r="I29" s="26" t="s">
        <v>20</v>
      </c>
      <c r="J29" s="26"/>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row>
    <row r="30" spans="1:76" ht="12" customHeight="1">
      <c r="A30" s="43">
        <v>20</v>
      </c>
      <c r="B30" s="43">
        <v>305</v>
      </c>
      <c r="C30" s="24" t="s">
        <v>172</v>
      </c>
      <c r="D30" s="26">
        <v>22</v>
      </c>
      <c r="E30" s="26">
        <v>543</v>
      </c>
      <c r="F30" s="26">
        <v>119</v>
      </c>
      <c r="G30" s="26" t="s">
        <v>20</v>
      </c>
      <c r="H30" s="26" t="s">
        <v>20</v>
      </c>
      <c r="I30" s="26" t="s">
        <v>20</v>
      </c>
      <c r="J30" s="26"/>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row>
    <row r="31" spans="1:76" ht="12" customHeight="1">
      <c r="A31" s="43">
        <v>20</v>
      </c>
      <c r="B31" s="43">
        <v>306</v>
      </c>
      <c r="C31" s="24" t="s">
        <v>171</v>
      </c>
      <c r="D31" s="26">
        <v>2</v>
      </c>
      <c r="E31" s="26">
        <v>557</v>
      </c>
      <c r="F31" s="26">
        <v>11</v>
      </c>
      <c r="G31" s="26" t="s">
        <v>20</v>
      </c>
      <c r="H31" s="26" t="s">
        <v>20</v>
      </c>
      <c r="I31" s="26" t="s">
        <v>20</v>
      </c>
      <c r="J31" s="26"/>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5"/>
      <c r="AN31" s="25"/>
      <c r="AO31" s="25"/>
      <c r="AP31" s="25"/>
      <c r="AQ31" s="25"/>
      <c r="AR31" s="25"/>
      <c r="AS31" s="25"/>
      <c r="AT31" s="25"/>
      <c r="AU31" s="25"/>
      <c r="AV31" s="25"/>
      <c r="AW31" s="25"/>
      <c r="AX31" s="25"/>
      <c r="AY31" s="25"/>
      <c r="AZ31" s="25"/>
      <c r="BA31" s="25"/>
      <c r="BB31" s="25"/>
      <c r="BC31" s="25"/>
      <c r="BD31" s="25"/>
      <c r="BE31" s="25"/>
      <c r="BF31" s="25"/>
      <c r="BG31" s="25"/>
      <c r="BH31" s="25"/>
      <c r="BI31" s="25"/>
      <c r="BJ31" s="25"/>
      <c r="BK31" s="25"/>
      <c r="BL31" s="25"/>
      <c r="BM31" s="25"/>
      <c r="BN31" s="25"/>
      <c r="BO31" s="25"/>
      <c r="BP31" s="25"/>
      <c r="BQ31" s="25"/>
      <c r="BR31" s="25"/>
      <c r="BS31" s="25"/>
      <c r="BT31" s="25"/>
      <c r="BU31" s="25"/>
      <c r="BV31" s="25"/>
      <c r="BW31" s="25"/>
      <c r="BX31" s="25"/>
    </row>
    <row r="32" spans="1:76" ht="12" customHeight="1">
      <c r="A32" s="43">
        <v>20</v>
      </c>
      <c r="B32" s="43">
        <v>307</v>
      </c>
      <c r="C32" s="24" t="s">
        <v>170</v>
      </c>
      <c r="D32" s="26">
        <v>6</v>
      </c>
      <c r="E32" s="26">
        <v>553</v>
      </c>
      <c r="F32" s="26">
        <v>33</v>
      </c>
      <c r="G32" s="26" t="s">
        <v>20</v>
      </c>
      <c r="H32" s="26" t="s">
        <v>20</v>
      </c>
      <c r="I32" s="26" t="s">
        <v>20</v>
      </c>
      <c r="J32" s="26"/>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c r="AO32" s="25"/>
      <c r="AP32" s="25"/>
      <c r="AQ32" s="25"/>
      <c r="AR32" s="25"/>
      <c r="AS32" s="25"/>
      <c r="AT32" s="25"/>
      <c r="AU32" s="25"/>
      <c r="AV32" s="25"/>
      <c r="AW32" s="25"/>
      <c r="AX32" s="25"/>
      <c r="AY32" s="25"/>
      <c r="AZ32" s="25"/>
      <c r="BA32" s="25"/>
      <c r="BB32" s="25"/>
      <c r="BC32" s="25"/>
      <c r="BD32" s="25"/>
      <c r="BE32" s="25"/>
      <c r="BF32" s="25"/>
      <c r="BG32" s="25"/>
      <c r="BH32" s="25"/>
      <c r="BI32" s="25"/>
      <c r="BJ32" s="25"/>
      <c r="BK32" s="25"/>
      <c r="BL32" s="25"/>
      <c r="BM32" s="25"/>
      <c r="BN32" s="25"/>
      <c r="BO32" s="25"/>
      <c r="BP32" s="25"/>
      <c r="BQ32" s="25"/>
      <c r="BR32" s="25"/>
      <c r="BS32" s="25"/>
      <c r="BT32" s="25"/>
      <c r="BU32" s="25"/>
      <c r="BV32" s="25"/>
      <c r="BW32" s="25"/>
      <c r="BX32" s="25"/>
    </row>
    <row r="33" spans="1:76" ht="12" customHeight="1">
      <c r="A33" s="43">
        <v>20</v>
      </c>
      <c r="B33" s="43">
        <v>309</v>
      </c>
      <c r="C33" s="24" t="s">
        <v>169</v>
      </c>
      <c r="D33" s="26">
        <v>392</v>
      </c>
      <c r="E33" s="26">
        <v>647</v>
      </c>
      <c r="F33" s="26">
        <v>2540</v>
      </c>
      <c r="G33" s="26" t="s">
        <v>20</v>
      </c>
      <c r="H33" s="26" t="s">
        <v>20</v>
      </c>
      <c r="I33" s="26" t="s">
        <v>20</v>
      </c>
      <c r="J33" s="26"/>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c r="BG33" s="25"/>
      <c r="BH33" s="25"/>
      <c r="BI33" s="25"/>
      <c r="BJ33" s="25"/>
      <c r="BK33" s="25"/>
      <c r="BL33" s="25"/>
      <c r="BM33" s="25"/>
      <c r="BN33" s="25"/>
      <c r="BO33" s="25"/>
      <c r="BP33" s="25"/>
      <c r="BQ33" s="25"/>
      <c r="BR33" s="25"/>
      <c r="BS33" s="25"/>
      <c r="BT33" s="25"/>
      <c r="BU33" s="25"/>
      <c r="BV33" s="25"/>
      <c r="BW33" s="25"/>
      <c r="BX33" s="25"/>
    </row>
    <row r="34" spans="1:76" ht="12" customHeight="1">
      <c r="A34" s="43">
        <v>20</v>
      </c>
      <c r="B34" s="43">
        <v>321</v>
      </c>
      <c r="C34" s="24" t="s">
        <v>168</v>
      </c>
      <c r="D34" s="26">
        <v>23</v>
      </c>
      <c r="E34" s="26">
        <v>639</v>
      </c>
      <c r="F34" s="26">
        <v>147</v>
      </c>
      <c r="G34" s="26" t="s">
        <v>20</v>
      </c>
      <c r="H34" s="26" t="s">
        <v>20</v>
      </c>
      <c r="I34" s="26" t="s">
        <v>20</v>
      </c>
      <c r="J34" s="26"/>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25"/>
      <c r="BF34" s="25"/>
      <c r="BG34" s="25"/>
      <c r="BH34" s="25"/>
      <c r="BI34" s="25"/>
      <c r="BJ34" s="25"/>
      <c r="BK34" s="25"/>
      <c r="BL34" s="25"/>
      <c r="BM34" s="25"/>
      <c r="BN34" s="25"/>
      <c r="BO34" s="25"/>
      <c r="BP34" s="25"/>
      <c r="BQ34" s="25"/>
      <c r="BR34" s="25"/>
      <c r="BS34" s="25"/>
      <c r="BT34" s="25"/>
      <c r="BU34" s="25"/>
      <c r="BV34" s="25"/>
      <c r="BW34" s="25"/>
      <c r="BX34" s="25"/>
    </row>
    <row r="35" spans="1:76" ht="12" customHeight="1">
      <c r="A35" s="43">
        <v>20</v>
      </c>
      <c r="B35" s="43">
        <v>323</v>
      </c>
      <c r="C35" s="24" t="s">
        <v>166</v>
      </c>
      <c r="D35" s="26">
        <v>129</v>
      </c>
      <c r="E35" s="26">
        <v>653</v>
      </c>
      <c r="F35" s="26">
        <v>842</v>
      </c>
      <c r="G35" s="26" t="s">
        <v>20</v>
      </c>
      <c r="H35" s="26" t="s">
        <v>20</v>
      </c>
      <c r="I35" s="26" t="s">
        <v>20</v>
      </c>
      <c r="J35" s="26"/>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c r="AO35" s="25"/>
      <c r="AP35" s="25"/>
      <c r="AQ35" s="25"/>
      <c r="AR35" s="25"/>
      <c r="AS35" s="25"/>
      <c r="AT35" s="25"/>
      <c r="AU35" s="25"/>
      <c r="AV35" s="25"/>
      <c r="AW35" s="25"/>
      <c r="AX35" s="25"/>
      <c r="AY35" s="25"/>
      <c r="AZ35" s="25"/>
      <c r="BA35" s="25"/>
      <c r="BB35" s="25"/>
      <c r="BC35" s="25"/>
      <c r="BD35" s="25"/>
      <c r="BE35" s="25"/>
      <c r="BF35" s="25"/>
      <c r="BG35" s="25"/>
      <c r="BH35" s="25"/>
      <c r="BI35" s="25"/>
      <c r="BJ35" s="25"/>
      <c r="BK35" s="25"/>
      <c r="BL35" s="25"/>
      <c r="BM35" s="25"/>
      <c r="BN35" s="25"/>
      <c r="BO35" s="25"/>
      <c r="BP35" s="25"/>
      <c r="BQ35" s="25"/>
      <c r="BR35" s="25"/>
      <c r="BS35" s="25"/>
      <c r="BT35" s="25"/>
      <c r="BU35" s="25"/>
      <c r="BV35" s="25"/>
      <c r="BW35" s="25"/>
      <c r="BX35" s="25"/>
    </row>
    <row r="36" spans="1:76" ht="12" customHeight="1">
      <c r="A36" s="43">
        <v>20</v>
      </c>
      <c r="B36" s="43">
        <v>324</v>
      </c>
      <c r="C36" s="24" t="s">
        <v>165</v>
      </c>
      <c r="D36" s="26">
        <v>471</v>
      </c>
      <c r="E36" s="26">
        <v>699</v>
      </c>
      <c r="F36" s="26">
        <v>3290</v>
      </c>
      <c r="G36" s="26" t="s">
        <v>20</v>
      </c>
      <c r="H36" s="26" t="s">
        <v>20</v>
      </c>
      <c r="I36" s="26" t="s">
        <v>20</v>
      </c>
      <c r="J36" s="26"/>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row>
    <row r="37" spans="1:76" ht="12" customHeight="1">
      <c r="A37" s="43">
        <v>20</v>
      </c>
      <c r="B37" s="43">
        <v>349</v>
      </c>
      <c r="C37" s="24" t="s">
        <v>158</v>
      </c>
      <c r="D37" s="26">
        <v>136</v>
      </c>
      <c r="E37" s="26">
        <v>624</v>
      </c>
      <c r="F37" s="26">
        <v>849</v>
      </c>
      <c r="G37" s="26" t="s">
        <v>20</v>
      </c>
      <c r="H37" s="26" t="s">
        <v>20</v>
      </c>
      <c r="I37" s="26" t="s">
        <v>20</v>
      </c>
      <c r="J37" s="26"/>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5"/>
      <c r="BH37" s="25"/>
      <c r="BI37" s="25"/>
      <c r="BJ37" s="25"/>
      <c r="BK37" s="25"/>
      <c r="BL37" s="25"/>
      <c r="BM37" s="25"/>
      <c r="BN37" s="25"/>
      <c r="BO37" s="25"/>
      <c r="BP37" s="25"/>
      <c r="BQ37" s="25"/>
      <c r="BR37" s="25"/>
      <c r="BS37" s="25"/>
      <c r="BT37" s="25"/>
      <c r="BU37" s="25"/>
      <c r="BV37" s="25"/>
      <c r="BW37" s="25"/>
      <c r="BX37" s="25"/>
    </row>
    <row r="38" spans="1:76" ht="12" customHeight="1">
      <c r="A38" s="43">
        <v>20</v>
      </c>
      <c r="B38" s="43">
        <v>350</v>
      </c>
      <c r="C38" s="24" t="s">
        <v>198</v>
      </c>
      <c r="D38" s="26">
        <v>276</v>
      </c>
      <c r="E38" s="26">
        <v>624</v>
      </c>
      <c r="F38" s="26">
        <v>1720</v>
      </c>
      <c r="G38" s="26" t="s">
        <v>20</v>
      </c>
      <c r="H38" s="26" t="s">
        <v>20</v>
      </c>
      <c r="I38" s="26" t="s">
        <v>20</v>
      </c>
      <c r="J38" s="26"/>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c r="AO38" s="25"/>
      <c r="AP38" s="25"/>
      <c r="AQ38" s="25"/>
      <c r="AR38" s="25"/>
      <c r="AS38" s="25"/>
      <c r="AT38" s="25"/>
      <c r="AU38" s="25"/>
      <c r="AV38" s="25"/>
      <c r="AW38" s="25"/>
      <c r="AX38" s="25"/>
      <c r="AY38" s="25"/>
      <c r="AZ38" s="25"/>
      <c r="BA38" s="25"/>
      <c r="BB38" s="25"/>
      <c r="BC38" s="25"/>
      <c r="BD38" s="25"/>
      <c r="BE38" s="25"/>
      <c r="BF38" s="25"/>
      <c r="BG38" s="25"/>
      <c r="BH38" s="25"/>
      <c r="BI38" s="25"/>
      <c r="BJ38" s="25"/>
      <c r="BK38" s="25"/>
      <c r="BL38" s="25"/>
      <c r="BM38" s="25"/>
      <c r="BN38" s="25"/>
      <c r="BO38" s="25"/>
      <c r="BP38" s="25"/>
      <c r="BQ38" s="25"/>
      <c r="BR38" s="25"/>
      <c r="BS38" s="25"/>
      <c r="BT38" s="25"/>
      <c r="BU38" s="25"/>
      <c r="BV38" s="25"/>
      <c r="BW38" s="25"/>
      <c r="BX38" s="25"/>
    </row>
    <row r="39" spans="1:76" ht="12" customHeight="1">
      <c r="A39" s="43">
        <v>20</v>
      </c>
      <c r="B39" s="43">
        <v>361</v>
      </c>
      <c r="C39" s="24" t="s">
        <v>157</v>
      </c>
      <c r="D39" s="26">
        <v>21</v>
      </c>
      <c r="E39" s="26">
        <v>671</v>
      </c>
      <c r="F39" s="26">
        <v>141</v>
      </c>
      <c r="G39" s="26" t="s">
        <v>20</v>
      </c>
      <c r="H39" s="26" t="s">
        <v>20</v>
      </c>
      <c r="I39" s="26" t="s">
        <v>20</v>
      </c>
      <c r="J39" s="26"/>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c r="AO39" s="25"/>
      <c r="AP39" s="25"/>
      <c r="AQ39" s="25"/>
      <c r="AR39" s="25"/>
      <c r="AS39" s="25"/>
      <c r="AT39" s="25"/>
      <c r="AU39" s="25"/>
      <c r="AV39" s="25"/>
      <c r="AW39" s="25"/>
      <c r="AX39" s="25"/>
      <c r="AY39" s="25"/>
      <c r="AZ39" s="25"/>
      <c r="BA39" s="25"/>
      <c r="BB39" s="25"/>
      <c r="BC39" s="25"/>
      <c r="BD39" s="25"/>
      <c r="BE39" s="25"/>
      <c r="BF39" s="25"/>
      <c r="BG39" s="25"/>
      <c r="BH39" s="25"/>
      <c r="BI39" s="25"/>
      <c r="BJ39" s="25"/>
      <c r="BK39" s="25"/>
      <c r="BL39" s="25"/>
      <c r="BM39" s="25"/>
      <c r="BN39" s="25"/>
      <c r="BO39" s="25"/>
      <c r="BP39" s="25"/>
      <c r="BQ39" s="25"/>
      <c r="BR39" s="25"/>
      <c r="BS39" s="25"/>
      <c r="BT39" s="25"/>
      <c r="BU39" s="25"/>
      <c r="BV39" s="25"/>
      <c r="BW39" s="25"/>
      <c r="BX39" s="25"/>
    </row>
    <row r="40" spans="1:76" ht="12" customHeight="1">
      <c r="A40" s="43">
        <v>20</v>
      </c>
      <c r="B40" s="43">
        <v>362</v>
      </c>
      <c r="C40" s="24" t="s">
        <v>156</v>
      </c>
      <c r="D40" s="26">
        <v>475</v>
      </c>
      <c r="E40" s="26">
        <v>660</v>
      </c>
      <c r="F40" s="26">
        <v>3140</v>
      </c>
      <c r="G40" s="26" t="s">
        <v>20</v>
      </c>
      <c r="H40" s="26" t="s">
        <v>20</v>
      </c>
      <c r="I40" s="26" t="s">
        <v>20</v>
      </c>
      <c r="J40" s="26"/>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c r="AO40" s="25"/>
      <c r="AP40" s="25"/>
      <c r="AQ40" s="25"/>
      <c r="AR40" s="25"/>
      <c r="AS40" s="25"/>
      <c r="AT40" s="25"/>
      <c r="AU40" s="25"/>
      <c r="AV40" s="25"/>
      <c r="AW40" s="25"/>
      <c r="AX40" s="25"/>
      <c r="AY40" s="25"/>
      <c r="AZ40" s="25"/>
      <c r="BA40" s="25"/>
      <c r="BB40" s="25"/>
      <c r="BC40" s="25"/>
      <c r="BD40" s="25"/>
      <c r="BE40" s="25"/>
      <c r="BF40" s="25"/>
      <c r="BG40" s="25"/>
      <c r="BH40" s="25"/>
      <c r="BI40" s="25"/>
      <c r="BJ40" s="25"/>
      <c r="BK40" s="25"/>
      <c r="BL40" s="25"/>
      <c r="BM40" s="25"/>
      <c r="BN40" s="25"/>
      <c r="BO40" s="25"/>
      <c r="BP40" s="25"/>
      <c r="BQ40" s="25"/>
      <c r="BR40" s="25"/>
      <c r="BS40" s="25"/>
      <c r="BT40" s="25"/>
      <c r="BU40" s="25"/>
      <c r="BV40" s="25"/>
      <c r="BW40" s="25"/>
      <c r="BX40" s="25"/>
    </row>
    <row r="41" spans="1:76" ht="12" customHeight="1">
      <c r="A41" s="43">
        <v>20</v>
      </c>
      <c r="B41" s="43">
        <v>363</v>
      </c>
      <c r="C41" s="24" t="s">
        <v>155</v>
      </c>
      <c r="D41" s="26">
        <v>413</v>
      </c>
      <c r="E41" s="26">
        <v>654</v>
      </c>
      <c r="F41" s="26">
        <v>2700</v>
      </c>
      <c r="G41" s="26" t="s">
        <v>20</v>
      </c>
      <c r="H41" s="26" t="s">
        <v>20</v>
      </c>
      <c r="I41" s="26" t="s">
        <v>20</v>
      </c>
      <c r="J41" s="26"/>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c r="AO41" s="25"/>
      <c r="AP41" s="25"/>
      <c r="AQ41" s="25"/>
      <c r="AR41" s="25"/>
      <c r="AS41" s="25"/>
      <c r="AT41" s="25"/>
      <c r="AU41" s="25"/>
      <c r="AV41" s="25"/>
      <c r="AW41" s="25"/>
      <c r="AX41" s="25"/>
      <c r="AY41" s="25"/>
      <c r="AZ41" s="25"/>
      <c r="BA41" s="25"/>
      <c r="BB41" s="25"/>
      <c r="BC41" s="25"/>
      <c r="BD41" s="25"/>
      <c r="BE41" s="25"/>
      <c r="BF41" s="25"/>
      <c r="BG41" s="25"/>
      <c r="BH41" s="25"/>
      <c r="BI41" s="25"/>
      <c r="BJ41" s="25"/>
      <c r="BK41" s="25"/>
      <c r="BL41" s="25"/>
      <c r="BM41" s="25"/>
      <c r="BN41" s="25"/>
      <c r="BO41" s="25"/>
      <c r="BP41" s="25"/>
      <c r="BQ41" s="25"/>
      <c r="BR41" s="25"/>
      <c r="BS41" s="25"/>
      <c r="BT41" s="25"/>
      <c r="BU41" s="25"/>
      <c r="BV41" s="25"/>
      <c r="BW41" s="25"/>
      <c r="BX41" s="25"/>
    </row>
    <row r="42" spans="1:76" ht="12" customHeight="1">
      <c r="A42" s="43">
        <v>20</v>
      </c>
      <c r="B42" s="43">
        <v>382</v>
      </c>
      <c r="C42" s="24" t="s">
        <v>153</v>
      </c>
      <c r="D42" s="26">
        <v>317</v>
      </c>
      <c r="E42" s="26">
        <v>642</v>
      </c>
      <c r="F42" s="26">
        <v>2040</v>
      </c>
      <c r="G42" s="26" t="s">
        <v>20</v>
      </c>
      <c r="H42" s="26" t="s">
        <v>20</v>
      </c>
      <c r="I42" s="26" t="s">
        <v>20</v>
      </c>
      <c r="J42" s="26"/>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c r="AO42" s="25"/>
      <c r="AP42" s="25"/>
      <c r="AQ42" s="25"/>
      <c r="AR42" s="25"/>
      <c r="AS42" s="25"/>
      <c r="AT42" s="25"/>
      <c r="AU42" s="25"/>
      <c r="AV42" s="25"/>
      <c r="AW42" s="25"/>
      <c r="AX42" s="25"/>
      <c r="AY42" s="25"/>
      <c r="AZ42" s="25"/>
      <c r="BA42" s="25"/>
      <c r="BB42" s="25"/>
      <c r="BC42" s="25"/>
      <c r="BD42" s="25"/>
      <c r="BE42" s="25"/>
      <c r="BF42" s="25"/>
      <c r="BG42" s="25"/>
      <c r="BH42" s="25"/>
      <c r="BI42" s="25"/>
      <c r="BJ42" s="25"/>
      <c r="BK42" s="25"/>
      <c r="BL42" s="25"/>
      <c r="BM42" s="25"/>
      <c r="BN42" s="25"/>
      <c r="BO42" s="25"/>
      <c r="BP42" s="25"/>
      <c r="BQ42" s="25"/>
      <c r="BR42" s="25"/>
      <c r="BS42" s="25"/>
      <c r="BT42" s="25"/>
      <c r="BU42" s="25"/>
      <c r="BV42" s="25"/>
      <c r="BW42" s="25"/>
      <c r="BX42" s="25"/>
    </row>
    <row r="43" spans="1:76" ht="12" customHeight="1">
      <c r="A43" s="43">
        <v>20</v>
      </c>
      <c r="B43" s="43">
        <v>383</v>
      </c>
      <c r="C43" s="24" t="s">
        <v>152</v>
      </c>
      <c r="D43" s="26">
        <v>465</v>
      </c>
      <c r="E43" s="26">
        <v>664</v>
      </c>
      <c r="F43" s="26">
        <v>3090</v>
      </c>
      <c r="G43" s="26" t="s">
        <v>20</v>
      </c>
      <c r="H43" s="26" t="s">
        <v>20</v>
      </c>
      <c r="I43" s="26" t="s">
        <v>20</v>
      </c>
      <c r="J43" s="26"/>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row>
    <row r="44" spans="1:76" ht="12" customHeight="1">
      <c r="A44" s="43">
        <v>20</v>
      </c>
      <c r="B44" s="43">
        <v>384</v>
      </c>
      <c r="C44" s="24" t="s">
        <v>151</v>
      </c>
      <c r="D44" s="26">
        <v>574</v>
      </c>
      <c r="E44" s="26">
        <v>650</v>
      </c>
      <c r="F44" s="26">
        <v>3730</v>
      </c>
      <c r="G44" s="26" t="s">
        <v>20</v>
      </c>
      <c r="H44" s="26" t="s">
        <v>20</v>
      </c>
      <c r="I44" s="26" t="s">
        <v>20</v>
      </c>
      <c r="J44" s="26"/>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row>
    <row r="45" spans="1:76" ht="12" customHeight="1">
      <c r="A45" s="43">
        <v>20</v>
      </c>
      <c r="B45" s="43">
        <v>385</v>
      </c>
      <c r="C45" s="24" t="s">
        <v>150</v>
      </c>
      <c r="D45" s="26">
        <v>302</v>
      </c>
      <c r="E45" s="26">
        <v>674</v>
      </c>
      <c r="F45" s="26">
        <v>2040</v>
      </c>
      <c r="G45" s="26" t="s">
        <v>20</v>
      </c>
      <c r="H45" s="26" t="s">
        <v>20</v>
      </c>
      <c r="I45" s="26" t="s">
        <v>20</v>
      </c>
      <c r="J45" s="26"/>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row>
    <row r="46" spans="1:76" ht="12" customHeight="1">
      <c r="A46" s="43">
        <v>20</v>
      </c>
      <c r="B46" s="43">
        <v>386</v>
      </c>
      <c r="C46" s="24" t="s">
        <v>149</v>
      </c>
      <c r="D46" s="26">
        <v>265</v>
      </c>
      <c r="E46" s="26">
        <v>647</v>
      </c>
      <c r="F46" s="26">
        <v>1720</v>
      </c>
      <c r="G46" s="26" t="s">
        <v>20</v>
      </c>
      <c r="H46" s="26" t="s">
        <v>20</v>
      </c>
      <c r="I46" s="26" t="s">
        <v>20</v>
      </c>
      <c r="J46" s="26"/>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row>
    <row r="47" spans="1:76" ht="12" customHeight="1">
      <c r="A47" s="43">
        <v>20</v>
      </c>
      <c r="B47" s="43">
        <v>388</v>
      </c>
      <c r="C47" s="24" t="s">
        <v>147</v>
      </c>
      <c r="D47" s="26">
        <v>277</v>
      </c>
      <c r="E47" s="26">
        <v>659</v>
      </c>
      <c r="F47" s="26">
        <v>1830</v>
      </c>
      <c r="G47" s="26" t="s">
        <v>20</v>
      </c>
      <c r="H47" s="26" t="s">
        <v>20</v>
      </c>
      <c r="I47" s="26" t="s">
        <v>20</v>
      </c>
      <c r="J47" s="26"/>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row>
    <row r="48" spans="1:76" ht="12" customHeight="1">
      <c r="A48" s="43">
        <v>20</v>
      </c>
      <c r="B48" s="43">
        <v>402</v>
      </c>
      <c r="C48" s="24" t="s">
        <v>146</v>
      </c>
      <c r="D48" s="26">
        <v>191</v>
      </c>
      <c r="E48" s="26">
        <v>620</v>
      </c>
      <c r="F48" s="26">
        <v>1180</v>
      </c>
      <c r="G48" s="26" t="s">
        <v>20</v>
      </c>
      <c r="H48" s="26" t="s">
        <v>20</v>
      </c>
      <c r="I48" s="26" t="s">
        <v>20</v>
      </c>
      <c r="J48" s="26"/>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c r="AO48" s="25"/>
      <c r="AP48" s="25"/>
      <c r="AQ48" s="25"/>
      <c r="AR48" s="25"/>
      <c r="AS48" s="25"/>
      <c r="AT48" s="25"/>
      <c r="AU48" s="25"/>
      <c r="AV48" s="25"/>
      <c r="AW48" s="25"/>
      <c r="AX48" s="25"/>
      <c r="AY48" s="25"/>
      <c r="AZ48" s="25"/>
      <c r="BA48" s="25"/>
      <c r="BB48" s="25"/>
      <c r="BC48" s="25"/>
      <c r="BD48" s="25"/>
      <c r="BE48" s="25"/>
      <c r="BF48" s="25"/>
      <c r="BG48" s="25"/>
      <c r="BH48" s="25"/>
      <c r="BI48" s="25"/>
      <c r="BJ48" s="25"/>
      <c r="BK48" s="25"/>
      <c r="BL48" s="25"/>
      <c r="BM48" s="25"/>
      <c r="BN48" s="25"/>
      <c r="BO48" s="25"/>
      <c r="BP48" s="25"/>
      <c r="BQ48" s="25"/>
      <c r="BR48" s="25"/>
      <c r="BS48" s="25"/>
      <c r="BT48" s="25"/>
      <c r="BU48" s="25"/>
      <c r="BV48" s="25"/>
      <c r="BW48" s="25"/>
      <c r="BX48" s="25"/>
    </row>
    <row r="49" spans="1:76" ht="12" customHeight="1">
      <c r="A49" s="43">
        <v>20</v>
      </c>
      <c r="B49" s="43">
        <v>403</v>
      </c>
      <c r="C49" s="24" t="s">
        <v>145</v>
      </c>
      <c r="D49" s="26">
        <v>230</v>
      </c>
      <c r="E49" s="26">
        <v>623</v>
      </c>
      <c r="F49" s="26">
        <v>1430</v>
      </c>
      <c r="G49" s="26" t="s">
        <v>20</v>
      </c>
      <c r="H49" s="26" t="s">
        <v>20</v>
      </c>
      <c r="I49" s="26" t="s">
        <v>20</v>
      </c>
      <c r="J49" s="26"/>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c r="AO49" s="25"/>
      <c r="AP49" s="25"/>
      <c r="AQ49" s="25"/>
      <c r="AR49" s="25"/>
      <c r="AS49" s="25"/>
      <c r="AT49" s="25"/>
      <c r="AU49" s="25"/>
      <c r="AV49" s="25"/>
      <c r="AW49" s="25"/>
      <c r="AX49" s="25"/>
      <c r="AY49" s="25"/>
      <c r="AZ49" s="25"/>
      <c r="BA49" s="25"/>
      <c r="BB49" s="25"/>
      <c r="BC49" s="25"/>
      <c r="BD49" s="25"/>
      <c r="BE49" s="25"/>
      <c r="BF49" s="25"/>
      <c r="BG49" s="25"/>
      <c r="BH49" s="25"/>
      <c r="BI49" s="25"/>
      <c r="BJ49" s="25"/>
      <c r="BK49" s="25"/>
      <c r="BL49" s="25"/>
      <c r="BM49" s="25"/>
      <c r="BN49" s="25"/>
      <c r="BO49" s="25"/>
      <c r="BP49" s="25"/>
      <c r="BQ49" s="25"/>
      <c r="BR49" s="25"/>
      <c r="BS49" s="25"/>
      <c r="BT49" s="25"/>
      <c r="BU49" s="25"/>
      <c r="BV49" s="25"/>
      <c r="BW49" s="25"/>
      <c r="BX49" s="25"/>
    </row>
    <row r="50" spans="1:76" ht="12" customHeight="1">
      <c r="A50" s="43">
        <v>20</v>
      </c>
      <c r="B50" s="43">
        <v>404</v>
      </c>
      <c r="C50" s="24" t="s">
        <v>144</v>
      </c>
      <c r="D50" s="26">
        <v>184</v>
      </c>
      <c r="E50" s="26">
        <v>595</v>
      </c>
      <c r="F50" s="26">
        <v>1100</v>
      </c>
      <c r="G50" s="26" t="s">
        <v>20</v>
      </c>
      <c r="H50" s="26" t="s">
        <v>20</v>
      </c>
      <c r="I50" s="26" t="s">
        <v>20</v>
      </c>
      <c r="J50" s="26"/>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c r="BO50" s="25"/>
      <c r="BP50" s="25"/>
      <c r="BQ50" s="25"/>
      <c r="BR50" s="25"/>
      <c r="BS50" s="25"/>
      <c r="BT50" s="25"/>
      <c r="BU50" s="25"/>
      <c r="BV50" s="25"/>
      <c r="BW50" s="25"/>
      <c r="BX50" s="25"/>
    </row>
    <row r="51" spans="1:76" ht="12" customHeight="1">
      <c r="A51" s="43">
        <v>20</v>
      </c>
      <c r="B51" s="43">
        <v>406</v>
      </c>
      <c r="C51" s="24" t="s">
        <v>143</v>
      </c>
      <c r="D51" s="26">
        <v>2</v>
      </c>
      <c r="E51" s="26">
        <v>460</v>
      </c>
      <c r="F51" s="26">
        <v>9</v>
      </c>
      <c r="G51" s="26" t="s">
        <v>20</v>
      </c>
      <c r="H51" s="26" t="s">
        <v>20</v>
      </c>
      <c r="I51" s="26" t="s">
        <v>20</v>
      </c>
      <c r="J51" s="26"/>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c r="AO51" s="25"/>
      <c r="AP51" s="25"/>
      <c r="AQ51" s="25"/>
      <c r="AR51" s="25"/>
      <c r="AS51" s="25"/>
      <c r="AT51" s="25"/>
      <c r="AU51" s="25"/>
      <c r="AV51" s="25"/>
      <c r="AW51" s="25"/>
      <c r="AX51" s="25"/>
      <c r="AY51" s="25"/>
      <c r="AZ51" s="25"/>
      <c r="BA51" s="25"/>
      <c r="BB51" s="25"/>
      <c r="BC51" s="25"/>
      <c r="BD51" s="25"/>
      <c r="BE51" s="25"/>
      <c r="BF51" s="25"/>
      <c r="BG51" s="25"/>
      <c r="BH51" s="25"/>
      <c r="BI51" s="25"/>
      <c r="BJ51" s="25"/>
      <c r="BK51" s="25"/>
      <c r="BL51" s="25"/>
      <c r="BM51" s="25"/>
      <c r="BN51" s="25"/>
      <c r="BO51" s="25"/>
      <c r="BP51" s="25"/>
      <c r="BQ51" s="25"/>
      <c r="BR51" s="25"/>
      <c r="BS51" s="25"/>
      <c r="BT51" s="25"/>
      <c r="BU51" s="25"/>
      <c r="BV51" s="25"/>
      <c r="BW51" s="25"/>
      <c r="BX51" s="25"/>
    </row>
    <row r="52" spans="1:76" ht="12" customHeight="1">
      <c r="A52" s="43">
        <v>20</v>
      </c>
      <c r="B52" s="43">
        <v>407</v>
      </c>
      <c r="C52" s="24" t="s">
        <v>142</v>
      </c>
      <c r="D52" s="26">
        <v>170</v>
      </c>
      <c r="E52" s="26">
        <v>602</v>
      </c>
      <c r="F52" s="26">
        <v>1020</v>
      </c>
      <c r="G52" s="26" t="s">
        <v>20</v>
      </c>
      <c r="H52" s="26" t="s">
        <v>20</v>
      </c>
      <c r="I52" s="26" t="s">
        <v>20</v>
      </c>
      <c r="J52" s="26"/>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c r="BO52" s="25"/>
      <c r="BP52" s="25"/>
      <c r="BQ52" s="25"/>
      <c r="BR52" s="25"/>
      <c r="BS52" s="25"/>
      <c r="BT52" s="25"/>
      <c r="BU52" s="25"/>
      <c r="BV52" s="25"/>
      <c r="BW52" s="25"/>
      <c r="BX52" s="25"/>
    </row>
    <row r="53" spans="1:76" ht="12" customHeight="1">
      <c r="A53" s="43">
        <v>20</v>
      </c>
      <c r="B53" s="43">
        <v>409</v>
      </c>
      <c r="C53" s="24" t="s">
        <v>140</v>
      </c>
      <c r="D53" s="26">
        <v>4</v>
      </c>
      <c r="E53" s="26">
        <v>470</v>
      </c>
      <c r="F53" s="26">
        <v>19</v>
      </c>
      <c r="G53" s="26" t="s">
        <v>20</v>
      </c>
      <c r="H53" s="26" t="s">
        <v>20</v>
      </c>
      <c r="I53" s="26" t="s">
        <v>20</v>
      </c>
      <c r="J53" s="26"/>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5"/>
      <c r="BJ53" s="25"/>
      <c r="BK53" s="25"/>
      <c r="BL53" s="25"/>
      <c r="BM53" s="25"/>
      <c r="BN53" s="25"/>
      <c r="BO53" s="25"/>
      <c r="BP53" s="25"/>
      <c r="BQ53" s="25"/>
      <c r="BR53" s="25"/>
      <c r="BS53" s="25"/>
      <c r="BT53" s="25"/>
      <c r="BU53" s="25"/>
      <c r="BV53" s="25"/>
      <c r="BW53" s="25"/>
      <c r="BX53" s="25"/>
    </row>
    <row r="54" spans="1:76" ht="12" customHeight="1">
      <c r="A54" s="43">
        <v>20</v>
      </c>
      <c r="B54" s="43">
        <v>410</v>
      </c>
      <c r="C54" s="24" t="s">
        <v>139</v>
      </c>
      <c r="D54" s="26">
        <v>35</v>
      </c>
      <c r="E54" s="26">
        <v>586</v>
      </c>
      <c r="F54" s="26">
        <v>205</v>
      </c>
      <c r="G54" s="26" t="s">
        <v>20</v>
      </c>
      <c r="H54" s="26" t="s">
        <v>20</v>
      </c>
      <c r="I54" s="26" t="s">
        <v>20</v>
      </c>
      <c r="J54" s="26"/>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row>
    <row r="55" spans="1:76" ht="12" customHeight="1">
      <c r="A55" s="43">
        <v>20</v>
      </c>
      <c r="B55" s="43">
        <v>411</v>
      </c>
      <c r="C55" s="24" t="s">
        <v>138</v>
      </c>
      <c r="D55" s="26">
        <v>125</v>
      </c>
      <c r="E55" s="26">
        <v>606</v>
      </c>
      <c r="F55" s="26">
        <v>758</v>
      </c>
      <c r="G55" s="26" t="s">
        <v>20</v>
      </c>
      <c r="H55" s="26" t="s">
        <v>20</v>
      </c>
      <c r="I55" s="26" t="s">
        <v>20</v>
      </c>
      <c r="J55" s="26"/>
      <c r="K55" s="25"/>
      <c r="L55" s="25"/>
      <c r="M55" s="25"/>
      <c r="N55" s="25"/>
      <c r="O55" s="25"/>
      <c r="P55" s="25"/>
      <c r="Q55" s="25"/>
      <c r="R55" s="25"/>
      <c r="S55" s="25"/>
      <c r="T55" s="25"/>
      <c r="U55" s="25"/>
      <c r="V55" s="25"/>
      <c r="W55" s="25"/>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row>
    <row r="56" spans="1:76" ht="12" customHeight="1">
      <c r="A56" s="43">
        <v>20</v>
      </c>
      <c r="B56" s="43">
        <v>412</v>
      </c>
      <c r="C56" s="24" t="s">
        <v>137</v>
      </c>
      <c r="D56" s="26">
        <v>45</v>
      </c>
      <c r="E56" s="26">
        <v>584</v>
      </c>
      <c r="F56" s="26">
        <v>263</v>
      </c>
      <c r="G56" s="26" t="s">
        <v>20</v>
      </c>
      <c r="H56" s="26" t="s">
        <v>20</v>
      </c>
      <c r="I56" s="26" t="s">
        <v>20</v>
      </c>
      <c r="J56" s="26"/>
      <c r="K56" s="25"/>
      <c r="L56" s="25"/>
      <c r="M56" s="25"/>
      <c r="N56" s="25"/>
      <c r="O56" s="25"/>
      <c r="P56" s="25"/>
      <c r="Q56" s="25"/>
      <c r="R56" s="25"/>
      <c r="S56" s="25"/>
      <c r="T56" s="25"/>
      <c r="U56" s="25"/>
      <c r="V56" s="25"/>
      <c r="W56" s="25"/>
      <c r="X56" s="25"/>
      <c r="Y56" s="25"/>
      <c r="Z56" s="25"/>
      <c r="AA56" s="25"/>
      <c r="AB56" s="25"/>
      <c r="AC56" s="25"/>
      <c r="AD56" s="25"/>
      <c r="AE56" s="25"/>
      <c r="AF56" s="25"/>
      <c r="AG56" s="25"/>
      <c r="AH56" s="25"/>
      <c r="AI56" s="25"/>
      <c r="AJ56" s="25"/>
      <c r="AK56" s="25"/>
      <c r="AL56" s="25"/>
      <c r="AM56" s="25"/>
      <c r="AN56" s="25"/>
      <c r="AO56" s="25"/>
      <c r="AP56" s="25"/>
      <c r="AQ56" s="25"/>
      <c r="AR56" s="25"/>
      <c r="AS56" s="25"/>
      <c r="AT56" s="25"/>
      <c r="AU56" s="25"/>
      <c r="AV56" s="25"/>
      <c r="AW56" s="25"/>
      <c r="AX56" s="25"/>
      <c r="AY56" s="25"/>
      <c r="AZ56" s="25"/>
      <c r="BA56" s="25"/>
      <c r="BB56" s="25"/>
      <c r="BC56" s="25"/>
      <c r="BD56" s="25"/>
      <c r="BE56" s="25"/>
      <c r="BF56" s="25"/>
      <c r="BG56" s="25"/>
      <c r="BH56" s="25"/>
      <c r="BI56" s="25"/>
      <c r="BJ56" s="25"/>
      <c r="BK56" s="25"/>
      <c r="BL56" s="25"/>
      <c r="BM56" s="25"/>
      <c r="BN56" s="25"/>
      <c r="BO56" s="25"/>
      <c r="BP56" s="25"/>
      <c r="BQ56" s="25"/>
      <c r="BR56" s="25"/>
      <c r="BS56" s="25"/>
      <c r="BT56" s="25"/>
      <c r="BU56" s="25"/>
      <c r="BV56" s="25"/>
      <c r="BW56" s="25"/>
      <c r="BX56" s="25"/>
    </row>
    <row r="57" spans="1:76" ht="12" customHeight="1">
      <c r="A57" s="43">
        <v>20</v>
      </c>
      <c r="B57" s="43">
        <v>413</v>
      </c>
      <c r="C57" s="24" t="s">
        <v>136</v>
      </c>
      <c r="D57" s="26">
        <v>20</v>
      </c>
      <c r="E57" s="26">
        <v>510</v>
      </c>
      <c r="F57" s="26">
        <v>102</v>
      </c>
      <c r="G57" s="26" t="s">
        <v>20</v>
      </c>
      <c r="H57" s="26" t="s">
        <v>20</v>
      </c>
      <c r="I57" s="26" t="s">
        <v>20</v>
      </c>
      <c r="J57" s="26"/>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5"/>
      <c r="BJ57" s="25"/>
      <c r="BK57" s="25"/>
      <c r="BL57" s="25"/>
      <c r="BM57" s="25"/>
      <c r="BN57" s="25"/>
      <c r="BO57" s="25"/>
      <c r="BP57" s="25"/>
      <c r="BQ57" s="25"/>
      <c r="BR57" s="25"/>
      <c r="BS57" s="25"/>
      <c r="BT57" s="25"/>
      <c r="BU57" s="25"/>
      <c r="BV57" s="25"/>
      <c r="BW57" s="25"/>
      <c r="BX57" s="25"/>
    </row>
    <row r="58" spans="1:76" ht="12" customHeight="1">
      <c r="A58" s="43">
        <v>20</v>
      </c>
      <c r="B58" s="43">
        <v>414</v>
      </c>
      <c r="C58" s="24" t="s">
        <v>135</v>
      </c>
      <c r="D58" s="26">
        <v>52</v>
      </c>
      <c r="E58" s="26">
        <v>571</v>
      </c>
      <c r="F58" s="26">
        <v>297</v>
      </c>
      <c r="G58" s="26" t="s">
        <v>20</v>
      </c>
      <c r="H58" s="26" t="s">
        <v>20</v>
      </c>
      <c r="I58" s="26" t="s">
        <v>20</v>
      </c>
      <c r="J58" s="26"/>
      <c r="K58" s="25"/>
      <c r="L58" s="25"/>
      <c r="M58" s="25"/>
      <c r="N58" s="25"/>
      <c r="O58" s="25"/>
      <c r="P58" s="25"/>
      <c r="Q58" s="25"/>
      <c r="R58" s="25"/>
      <c r="S58" s="25"/>
      <c r="T58" s="25"/>
      <c r="U58" s="25"/>
      <c r="V58" s="25"/>
      <c r="W58" s="25"/>
      <c r="X58" s="25"/>
      <c r="Y58" s="25"/>
      <c r="Z58" s="25"/>
      <c r="AA58" s="25"/>
      <c r="AB58" s="25"/>
      <c r="AC58" s="25"/>
      <c r="AD58" s="25"/>
      <c r="AE58" s="25"/>
      <c r="AF58" s="25"/>
      <c r="AG58" s="25"/>
      <c r="AH58" s="25"/>
      <c r="AI58" s="25"/>
      <c r="AJ58" s="25"/>
      <c r="AK58" s="25"/>
      <c r="AL58" s="25"/>
      <c r="AM58" s="25"/>
      <c r="AN58" s="25"/>
      <c r="AO58" s="25"/>
      <c r="AP58" s="25"/>
      <c r="AQ58" s="25"/>
      <c r="AR58" s="25"/>
      <c r="AS58" s="25"/>
      <c r="AT58" s="25"/>
      <c r="AU58" s="25"/>
      <c r="AV58" s="25"/>
      <c r="AW58" s="25"/>
      <c r="AX58" s="25"/>
      <c r="AY58" s="25"/>
      <c r="AZ58" s="25"/>
      <c r="BA58" s="25"/>
      <c r="BB58" s="25"/>
      <c r="BC58" s="25"/>
      <c r="BD58" s="25"/>
      <c r="BE58" s="25"/>
      <c r="BF58" s="25"/>
      <c r="BG58" s="25"/>
      <c r="BH58" s="25"/>
      <c r="BI58" s="25"/>
      <c r="BJ58" s="25"/>
      <c r="BK58" s="25"/>
      <c r="BL58" s="25"/>
      <c r="BM58" s="25"/>
      <c r="BN58" s="25"/>
      <c r="BO58" s="25"/>
      <c r="BP58" s="25"/>
      <c r="BQ58" s="25"/>
      <c r="BR58" s="25"/>
      <c r="BS58" s="25"/>
      <c r="BT58" s="25"/>
      <c r="BU58" s="25"/>
      <c r="BV58" s="25"/>
      <c r="BW58" s="25"/>
      <c r="BX58" s="25"/>
    </row>
    <row r="59" spans="1:76" ht="12" customHeight="1">
      <c r="A59" s="43">
        <v>20</v>
      </c>
      <c r="B59" s="43">
        <v>415</v>
      </c>
      <c r="C59" s="24" t="s">
        <v>134</v>
      </c>
      <c r="D59" s="26">
        <v>130</v>
      </c>
      <c r="E59" s="26">
        <v>620</v>
      </c>
      <c r="F59" s="26">
        <v>806</v>
      </c>
      <c r="G59" s="26" t="s">
        <v>20</v>
      </c>
      <c r="H59" s="26" t="s">
        <v>20</v>
      </c>
      <c r="I59" s="26" t="s">
        <v>20</v>
      </c>
      <c r="J59" s="26"/>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5"/>
      <c r="BJ59" s="25"/>
      <c r="BK59" s="25"/>
      <c r="BL59" s="25"/>
      <c r="BM59" s="25"/>
      <c r="BN59" s="25"/>
      <c r="BO59" s="25"/>
      <c r="BP59" s="25"/>
      <c r="BQ59" s="25"/>
      <c r="BR59" s="25"/>
      <c r="BS59" s="25"/>
      <c r="BT59" s="25"/>
      <c r="BU59" s="25"/>
      <c r="BV59" s="25"/>
      <c r="BW59" s="25"/>
      <c r="BX59" s="25"/>
    </row>
    <row r="60" spans="1:76" ht="12" customHeight="1">
      <c r="A60" s="43">
        <v>20</v>
      </c>
      <c r="B60" s="43">
        <v>416</v>
      </c>
      <c r="C60" s="24" t="s">
        <v>133</v>
      </c>
      <c r="D60" s="26">
        <v>153</v>
      </c>
      <c r="E60" s="26">
        <v>618</v>
      </c>
      <c r="F60" s="26">
        <v>946</v>
      </c>
      <c r="G60" s="26" t="s">
        <v>20</v>
      </c>
      <c r="H60" s="26" t="s">
        <v>20</v>
      </c>
      <c r="I60" s="26" t="s">
        <v>20</v>
      </c>
      <c r="J60" s="26"/>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5"/>
      <c r="BJ60" s="25"/>
      <c r="BK60" s="25"/>
      <c r="BL60" s="25"/>
      <c r="BM60" s="25"/>
      <c r="BN60" s="25"/>
      <c r="BO60" s="25"/>
      <c r="BP60" s="25"/>
      <c r="BQ60" s="25"/>
      <c r="BR60" s="25"/>
      <c r="BS60" s="25"/>
      <c r="BT60" s="25"/>
      <c r="BU60" s="25"/>
      <c r="BV60" s="25"/>
      <c r="BW60" s="25"/>
      <c r="BX60" s="25"/>
    </row>
    <row r="61" spans="1:76" ht="12" customHeight="1">
      <c r="A61" s="43">
        <v>20</v>
      </c>
      <c r="B61" s="43">
        <v>417</v>
      </c>
      <c r="C61" s="24" t="s">
        <v>132</v>
      </c>
      <c r="D61" s="26">
        <v>42</v>
      </c>
      <c r="E61" s="26">
        <v>550</v>
      </c>
      <c r="F61" s="26">
        <v>231</v>
      </c>
      <c r="G61" s="26" t="s">
        <v>20</v>
      </c>
      <c r="H61" s="26" t="s">
        <v>20</v>
      </c>
      <c r="I61" s="26" t="s">
        <v>20</v>
      </c>
      <c r="J61" s="26"/>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5"/>
      <c r="BJ61" s="25"/>
      <c r="BK61" s="25"/>
      <c r="BL61" s="25"/>
      <c r="BM61" s="25"/>
      <c r="BN61" s="25"/>
      <c r="BO61" s="25"/>
      <c r="BP61" s="25"/>
      <c r="BQ61" s="25"/>
      <c r="BR61" s="25"/>
      <c r="BS61" s="25"/>
      <c r="BT61" s="25"/>
      <c r="BU61" s="25"/>
      <c r="BV61" s="25"/>
      <c r="BW61" s="25"/>
      <c r="BX61" s="25"/>
    </row>
    <row r="62" spans="1:76" ht="12" customHeight="1">
      <c r="A62" s="43">
        <v>20</v>
      </c>
      <c r="B62" s="43">
        <v>422</v>
      </c>
      <c r="C62" s="24" t="s">
        <v>128</v>
      </c>
      <c r="D62" s="26">
        <v>54</v>
      </c>
      <c r="E62" s="26">
        <v>557</v>
      </c>
      <c r="F62" s="26">
        <v>301</v>
      </c>
      <c r="G62" s="26" t="s">
        <v>20</v>
      </c>
      <c r="H62" s="26" t="s">
        <v>20</v>
      </c>
      <c r="I62" s="26" t="s">
        <v>20</v>
      </c>
      <c r="J62" s="26"/>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5"/>
      <c r="AJ62" s="25"/>
      <c r="AK62" s="25"/>
      <c r="AL62" s="25"/>
      <c r="AM62" s="25"/>
      <c r="AN62" s="25"/>
      <c r="AO62" s="25"/>
      <c r="AP62" s="25"/>
      <c r="AQ62" s="25"/>
      <c r="AR62" s="25"/>
      <c r="AS62" s="25"/>
      <c r="AT62" s="25"/>
      <c r="AU62" s="25"/>
      <c r="AV62" s="25"/>
      <c r="AW62" s="25"/>
      <c r="AX62" s="25"/>
      <c r="AY62" s="25"/>
      <c r="AZ62" s="25"/>
      <c r="BA62" s="25"/>
      <c r="BB62" s="25"/>
      <c r="BC62" s="25"/>
      <c r="BD62" s="25"/>
      <c r="BE62" s="25"/>
      <c r="BF62" s="25"/>
      <c r="BG62" s="25"/>
      <c r="BH62" s="25"/>
      <c r="BI62" s="25"/>
      <c r="BJ62" s="25"/>
      <c r="BK62" s="25"/>
      <c r="BL62" s="25"/>
      <c r="BM62" s="25"/>
      <c r="BN62" s="25"/>
      <c r="BO62" s="25"/>
      <c r="BP62" s="25"/>
      <c r="BQ62" s="25"/>
      <c r="BR62" s="25"/>
      <c r="BS62" s="25"/>
      <c r="BT62" s="25"/>
      <c r="BU62" s="25"/>
      <c r="BV62" s="25"/>
      <c r="BW62" s="25"/>
      <c r="BX62" s="25"/>
    </row>
    <row r="63" spans="1:76" ht="12" customHeight="1">
      <c r="A63" s="43">
        <v>20</v>
      </c>
      <c r="B63" s="43">
        <v>423</v>
      </c>
      <c r="C63" s="24" t="s">
        <v>127</v>
      </c>
      <c r="D63" s="26">
        <v>105</v>
      </c>
      <c r="E63" s="26">
        <v>588</v>
      </c>
      <c r="F63" s="26">
        <v>617</v>
      </c>
      <c r="G63" s="26" t="s">
        <v>20</v>
      </c>
      <c r="H63" s="26" t="s">
        <v>20</v>
      </c>
      <c r="I63" s="26" t="s">
        <v>20</v>
      </c>
      <c r="J63" s="26"/>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5"/>
      <c r="AJ63" s="25"/>
      <c r="AK63" s="25"/>
      <c r="AL63" s="25"/>
      <c r="AM63" s="25"/>
      <c r="AN63" s="25"/>
      <c r="AO63" s="25"/>
      <c r="AP63" s="25"/>
      <c r="AQ63" s="25"/>
      <c r="AR63" s="25"/>
      <c r="AS63" s="25"/>
      <c r="AT63" s="25"/>
      <c r="AU63" s="25"/>
      <c r="AV63" s="25"/>
      <c r="AW63" s="25"/>
      <c r="AX63" s="25"/>
      <c r="AY63" s="25"/>
      <c r="AZ63" s="25"/>
      <c r="BA63" s="25"/>
      <c r="BB63" s="25"/>
      <c r="BC63" s="25"/>
      <c r="BD63" s="25"/>
      <c r="BE63" s="25"/>
      <c r="BF63" s="25"/>
      <c r="BG63" s="25"/>
      <c r="BH63" s="25"/>
      <c r="BI63" s="25"/>
      <c r="BJ63" s="25"/>
      <c r="BK63" s="25"/>
      <c r="BL63" s="25"/>
      <c r="BM63" s="25"/>
      <c r="BN63" s="25"/>
      <c r="BO63" s="25"/>
      <c r="BP63" s="25"/>
      <c r="BQ63" s="25"/>
      <c r="BR63" s="25"/>
      <c r="BS63" s="25"/>
      <c r="BT63" s="25"/>
      <c r="BU63" s="25"/>
      <c r="BV63" s="25"/>
      <c r="BW63" s="25"/>
      <c r="BX63" s="25"/>
    </row>
    <row r="64" spans="1:76" ht="12" customHeight="1">
      <c r="A64" s="43">
        <v>20</v>
      </c>
      <c r="B64" s="43">
        <v>425</v>
      </c>
      <c r="C64" s="24" t="s">
        <v>125</v>
      </c>
      <c r="D64" s="26">
        <v>35</v>
      </c>
      <c r="E64" s="26">
        <v>580</v>
      </c>
      <c r="F64" s="26">
        <v>203</v>
      </c>
      <c r="G64" s="26" t="s">
        <v>20</v>
      </c>
      <c r="H64" s="26" t="s">
        <v>20</v>
      </c>
      <c r="I64" s="26" t="s">
        <v>20</v>
      </c>
      <c r="J64" s="26"/>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5"/>
      <c r="AJ64" s="25"/>
      <c r="AK64" s="25"/>
      <c r="AL64" s="25"/>
      <c r="AM64" s="25"/>
      <c r="AN64" s="25"/>
      <c r="AO64" s="25"/>
      <c r="AP64" s="25"/>
      <c r="AQ64" s="25"/>
      <c r="AR64" s="25"/>
      <c r="AS64" s="25"/>
      <c r="AT64" s="25"/>
      <c r="AU64" s="25"/>
      <c r="AV64" s="25"/>
      <c r="AW64" s="25"/>
      <c r="AX64" s="25"/>
      <c r="AY64" s="25"/>
      <c r="AZ64" s="25"/>
      <c r="BA64" s="25"/>
      <c r="BB64" s="25"/>
      <c r="BC64" s="25"/>
      <c r="BD64" s="25"/>
      <c r="BE64" s="25"/>
      <c r="BF64" s="25"/>
      <c r="BG64" s="25"/>
      <c r="BH64" s="25"/>
      <c r="BI64" s="25"/>
      <c r="BJ64" s="25"/>
      <c r="BK64" s="25"/>
      <c r="BL64" s="25"/>
      <c r="BM64" s="25"/>
      <c r="BN64" s="25"/>
      <c r="BO64" s="25"/>
      <c r="BP64" s="25"/>
      <c r="BQ64" s="25"/>
      <c r="BR64" s="25"/>
      <c r="BS64" s="25"/>
      <c r="BT64" s="25"/>
      <c r="BU64" s="25"/>
      <c r="BV64" s="25"/>
      <c r="BW64" s="25"/>
      <c r="BX64" s="25"/>
    </row>
    <row r="65" spans="1:76" ht="12" customHeight="1">
      <c r="A65" s="43">
        <v>20</v>
      </c>
      <c r="B65" s="43">
        <v>429</v>
      </c>
      <c r="C65" s="24" t="s">
        <v>121</v>
      </c>
      <c r="D65" s="26">
        <v>9</v>
      </c>
      <c r="E65" s="26">
        <v>551</v>
      </c>
      <c r="F65" s="26">
        <v>50</v>
      </c>
      <c r="G65" s="26" t="s">
        <v>20</v>
      </c>
      <c r="H65" s="26" t="s">
        <v>20</v>
      </c>
      <c r="I65" s="26" t="s">
        <v>20</v>
      </c>
      <c r="J65" s="26"/>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5"/>
      <c r="AJ65" s="25"/>
      <c r="AK65" s="25"/>
      <c r="AL65" s="25"/>
      <c r="AM65" s="25"/>
      <c r="AN65" s="25"/>
      <c r="AO65" s="25"/>
      <c r="AP65" s="25"/>
      <c r="AQ65" s="25"/>
      <c r="AR65" s="25"/>
      <c r="AS65" s="25"/>
      <c r="AT65" s="25"/>
      <c r="AU65" s="25"/>
      <c r="AV65" s="25"/>
      <c r="AW65" s="25"/>
      <c r="AX65" s="25"/>
      <c r="AY65" s="25"/>
      <c r="AZ65" s="25"/>
      <c r="BA65" s="25"/>
      <c r="BB65" s="25"/>
      <c r="BC65" s="25"/>
      <c r="BD65" s="25"/>
      <c r="BE65" s="25"/>
      <c r="BF65" s="25"/>
      <c r="BG65" s="25"/>
      <c r="BH65" s="25"/>
      <c r="BI65" s="25"/>
      <c r="BJ65" s="25"/>
      <c r="BK65" s="25"/>
      <c r="BL65" s="25"/>
      <c r="BM65" s="25"/>
      <c r="BN65" s="25"/>
      <c r="BO65" s="25"/>
      <c r="BP65" s="25"/>
      <c r="BQ65" s="25"/>
      <c r="BR65" s="25"/>
      <c r="BS65" s="25"/>
      <c r="BT65" s="25"/>
      <c r="BU65" s="25"/>
      <c r="BV65" s="25"/>
      <c r="BW65" s="25"/>
      <c r="BX65" s="25"/>
    </row>
    <row r="66" spans="1:76" ht="12" customHeight="1">
      <c r="A66" s="43">
        <v>20</v>
      </c>
      <c r="B66" s="43">
        <v>430</v>
      </c>
      <c r="C66" s="24" t="s">
        <v>120</v>
      </c>
      <c r="D66" s="26">
        <v>62</v>
      </c>
      <c r="E66" s="26">
        <v>591</v>
      </c>
      <c r="F66" s="26">
        <v>366</v>
      </c>
      <c r="G66" s="26" t="s">
        <v>20</v>
      </c>
      <c r="H66" s="26" t="s">
        <v>20</v>
      </c>
      <c r="I66" s="26" t="s">
        <v>20</v>
      </c>
      <c r="J66" s="26"/>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5"/>
      <c r="AJ66" s="25"/>
      <c r="AK66" s="25"/>
      <c r="AL66" s="25"/>
      <c r="AM66" s="25"/>
      <c r="AN66" s="25"/>
      <c r="AO66" s="25"/>
      <c r="AP66" s="25"/>
      <c r="AQ66" s="25"/>
      <c r="AR66" s="25"/>
      <c r="AS66" s="25"/>
      <c r="AT66" s="25"/>
      <c r="AU66" s="25"/>
      <c r="AV66" s="25"/>
      <c r="AW66" s="25"/>
      <c r="AX66" s="25"/>
      <c r="AY66" s="25"/>
      <c r="AZ66" s="25"/>
      <c r="BA66" s="25"/>
      <c r="BB66" s="25"/>
      <c r="BC66" s="25"/>
      <c r="BD66" s="25"/>
      <c r="BE66" s="25"/>
      <c r="BF66" s="25"/>
      <c r="BG66" s="25"/>
      <c r="BH66" s="25"/>
      <c r="BI66" s="25"/>
      <c r="BJ66" s="25"/>
      <c r="BK66" s="25"/>
      <c r="BL66" s="25"/>
      <c r="BM66" s="25"/>
      <c r="BN66" s="25"/>
      <c r="BO66" s="25"/>
      <c r="BP66" s="25"/>
      <c r="BQ66" s="25"/>
      <c r="BR66" s="25"/>
      <c r="BS66" s="25"/>
      <c r="BT66" s="25"/>
      <c r="BU66" s="25"/>
      <c r="BV66" s="25"/>
      <c r="BW66" s="25"/>
      <c r="BX66" s="25"/>
    </row>
    <row r="67" spans="1:76" ht="12" customHeight="1">
      <c r="A67" s="43">
        <v>20</v>
      </c>
      <c r="B67" s="43">
        <v>432</v>
      </c>
      <c r="C67" s="24" t="s">
        <v>197</v>
      </c>
      <c r="D67" s="26">
        <v>169</v>
      </c>
      <c r="E67" s="26">
        <v>524</v>
      </c>
      <c r="F67" s="26">
        <v>886</v>
      </c>
      <c r="G67" s="26" t="s">
        <v>20</v>
      </c>
      <c r="H67" s="26" t="s">
        <v>20</v>
      </c>
      <c r="I67" s="26" t="s">
        <v>20</v>
      </c>
      <c r="J67" s="26"/>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5"/>
      <c r="AJ67" s="25"/>
      <c r="AK67" s="25"/>
      <c r="AL67" s="25"/>
      <c r="AM67" s="25"/>
      <c r="AN67" s="25"/>
      <c r="AO67" s="25"/>
      <c r="AP67" s="25"/>
      <c r="AQ67" s="25"/>
      <c r="AR67" s="25"/>
      <c r="AS67" s="25"/>
      <c r="AT67" s="25"/>
      <c r="AU67" s="25"/>
      <c r="AV67" s="25"/>
      <c r="AW67" s="25"/>
      <c r="AX67" s="25"/>
      <c r="AY67" s="25"/>
      <c r="AZ67" s="25"/>
      <c r="BA67" s="25"/>
      <c r="BB67" s="25"/>
      <c r="BC67" s="25"/>
      <c r="BD67" s="25"/>
      <c r="BE67" s="25"/>
      <c r="BF67" s="25"/>
      <c r="BG67" s="25"/>
      <c r="BH67" s="25"/>
      <c r="BI67" s="25"/>
      <c r="BJ67" s="25"/>
      <c r="BK67" s="25"/>
      <c r="BL67" s="25"/>
      <c r="BM67" s="25"/>
      <c r="BN67" s="25"/>
      <c r="BO67" s="25"/>
      <c r="BP67" s="25"/>
      <c r="BQ67" s="25"/>
      <c r="BR67" s="25"/>
      <c r="BS67" s="25"/>
      <c r="BT67" s="25"/>
      <c r="BU67" s="25"/>
      <c r="BV67" s="25"/>
      <c r="BW67" s="25"/>
      <c r="BX67" s="25"/>
    </row>
    <row r="68" spans="1:76" ht="12" customHeight="1">
      <c r="A68" s="43">
        <v>20</v>
      </c>
      <c r="B68" s="43">
        <v>446</v>
      </c>
      <c r="C68" s="24" t="s">
        <v>115</v>
      </c>
      <c r="D68" s="26">
        <v>151</v>
      </c>
      <c r="E68" s="26">
        <v>645</v>
      </c>
      <c r="F68" s="26">
        <v>974</v>
      </c>
      <c r="G68" s="26" t="s">
        <v>20</v>
      </c>
      <c r="H68" s="26" t="s">
        <v>20</v>
      </c>
      <c r="I68" s="26" t="s">
        <v>20</v>
      </c>
      <c r="J68" s="26"/>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5"/>
      <c r="AJ68" s="25"/>
      <c r="AK68" s="25"/>
      <c r="AL68" s="25"/>
      <c r="AM68" s="25"/>
      <c r="AN68" s="25"/>
      <c r="AO68" s="25"/>
      <c r="AP68" s="25"/>
      <c r="AQ68" s="25"/>
      <c r="AR68" s="25"/>
      <c r="AS68" s="25"/>
      <c r="AT68" s="25"/>
      <c r="AU68" s="25"/>
      <c r="AV68" s="25"/>
      <c r="AW68" s="25"/>
      <c r="AX68" s="25"/>
      <c r="AY68" s="25"/>
      <c r="AZ68" s="25"/>
      <c r="BA68" s="25"/>
      <c r="BB68" s="25"/>
      <c r="BC68" s="25"/>
      <c r="BD68" s="25"/>
      <c r="BE68" s="25"/>
      <c r="BF68" s="25"/>
      <c r="BG68" s="25"/>
      <c r="BH68" s="25"/>
      <c r="BI68" s="25"/>
      <c r="BJ68" s="25"/>
      <c r="BK68" s="25"/>
      <c r="BL68" s="25"/>
      <c r="BM68" s="25"/>
      <c r="BN68" s="25"/>
      <c r="BO68" s="25"/>
      <c r="BP68" s="25"/>
      <c r="BQ68" s="25"/>
      <c r="BR68" s="25"/>
      <c r="BS68" s="25"/>
      <c r="BT68" s="25"/>
      <c r="BU68" s="25"/>
      <c r="BV68" s="25"/>
      <c r="BW68" s="25"/>
      <c r="BX68" s="25"/>
    </row>
    <row r="69" spans="1:76" ht="12" customHeight="1">
      <c r="A69" s="43">
        <v>20</v>
      </c>
      <c r="B69" s="43">
        <v>448</v>
      </c>
      <c r="C69" s="24" t="s">
        <v>113</v>
      </c>
      <c r="D69" s="26">
        <v>64</v>
      </c>
      <c r="E69" s="26">
        <v>624</v>
      </c>
      <c r="F69" s="26">
        <v>399</v>
      </c>
      <c r="G69" s="26" t="s">
        <v>20</v>
      </c>
      <c r="H69" s="26" t="s">
        <v>20</v>
      </c>
      <c r="I69" s="26" t="s">
        <v>20</v>
      </c>
      <c r="J69" s="26"/>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5"/>
      <c r="AJ69" s="25"/>
      <c r="AK69" s="25"/>
      <c r="AL69" s="25"/>
      <c r="AM69" s="25"/>
      <c r="AN69" s="25"/>
      <c r="AO69" s="25"/>
      <c r="AP69" s="25"/>
      <c r="AQ69" s="25"/>
      <c r="AR69" s="25"/>
      <c r="AS69" s="25"/>
      <c r="AT69" s="25"/>
      <c r="AU69" s="25"/>
      <c r="AV69" s="25"/>
      <c r="AW69" s="25"/>
      <c r="AX69" s="25"/>
      <c r="AY69" s="25"/>
      <c r="AZ69" s="25"/>
      <c r="BA69" s="25"/>
      <c r="BB69" s="25"/>
      <c r="BC69" s="25"/>
      <c r="BD69" s="25"/>
      <c r="BE69" s="25"/>
      <c r="BF69" s="25"/>
      <c r="BG69" s="25"/>
      <c r="BH69" s="25"/>
      <c r="BI69" s="25"/>
      <c r="BJ69" s="25"/>
      <c r="BK69" s="25"/>
      <c r="BL69" s="25"/>
      <c r="BM69" s="25"/>
      <c r="BN69" s="25"/>
      <c r="BO69" s="25"/>
      <c r="BP69" s="25"/>
      <c r="BQ69" s="25"/>
      <c r="BR69" s="25"/>
      <c r="BS69" s="25"/>
      <c r="BT69" s="25"/>
      <c r="BU69" s="25"/>
      <c r="BV69" s="25"/>
      <c r="BW69" s="25"/>
      <c r="BX69" s="25"/>
    </row>
    <row r="70" spans="1:76" ht="12" customHeight="1">
      <c r="A70" s="43">
        <v>20</v>
      </c>
      <c r="B70" s="43">
        <v>449</v>
      </c>
      <c r="C70" s="24" t="s">
        <v>112</v>
      </c>
      <c r="D70" s="26">
        <v>282</v>
      </c>
      <c r="E70" s="26">
        <v>665</v>
      </c>
      <c r="F70" s="26">
        <v>1880</v>
      </c>
      <c r="G70" s="26" t="s">
        <v>20</v>
      </c>
      <c r="H70" s="26" t="s">
        <v>20</v>
      </c>
      <c r="I70" s="26" t="s">
        <v>20</v>
      </c>
      <c r="J70" s="26"/>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5"/>
      <c r="AJ70" s="25"/>
      <c r="AK70" s="25"/>
      <c r="AL70" s="25"/>
      <c r="AM70" s="25"/>
      <c r="AN70" s="25"/>
      <c r="AO70" s="25"/>
      <c r="AP70" s="25"/>
      <c r="AQ70" s="25"/>
      <c r="AR70" s="25"/>
      <c r="AS70" s="25"/>
      <c r="AT70" s="25"/>
      <c r="AU70" s="25"/>
      <c r="AV70" s="25"/>
      <c r="AW70" s="25"/>
      <c r="AX70" s="25"/>
      <c r="AY70" s="25"/>
      <c r="AZ70" s="25"/>
      <c r="BA70" s="25"/>
      <c r="BB70" s="25"/>
      <c r="BC70" s="25"/>
      <c r="BD70" s="25"/>
      <c r="BE70" s="25"/>
      <c r="BF70" s="25"/>
      <c r="BG70" s="25"/>
      <c r="BH70" s="25"/>
      <c r="BI70" s="25"/>
      <c r="BJ70" s="25"/>
      <c r="BK70" s="25"/>
      <c r="BL70" s="25"/>
      <c r="BM70" s="25"/>
      <c r="BN70" s="25"/>
      <c r="BO70" s="25"/>
      <c r="BP70" s="25"/>
      <c r="BQ70" s="25"/>
      <c r="BR70" s="25"/>
      <c r="BS70" s="25"/>
      <c r="BT70" s="25"/>
      <c r="BU70" s="25"/>
      <c r="BV70" s="25"/>
      <c r="BW70" s="25"/>
      <c r="BX70" s="25"/>
    </row>
    <row r="71" spans="1:76" ht="12" customHeight="1">
      <c r="A71" s="43">
        <v>20</v>
      </c>
      <c r="B71" s="43">
        <v>450</v>
      </c>
      <c r="C71" s="24" t="s">
        <v>111</v>
      </c>
      <c r="D71" s="26">
        <v>121</v>
      </c>
      <c r="E71" s="26">
        <v>643</v>
      </c>
      <c r="F71" s="26">
        <v>778</v>
      </c>
      <c r="G71" s="26" t="s">
        <v>20</v>
      </c>
      <c r="H71" s="26" t="s">
        <v>20</v>
      </c>
      <c r="I71" s="26" t="s">
        <v>20</v>
      </c>
      <c r="J71" s="26"/>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row>
    <row r="72" spans="1:76" ht="12" customHeight="1">
      <c r="A72" s="43">
        <v>20</v>
      </c>
      <c r="B72" s="43">
        <v>451</v>
      </c>
      <c r="C72" s="24" t="s">
        <v>110</v>
      </c>
      <c r="D72" s="26">
        <v>67</v>
      </c>
      <c r="E72" s="26">
        <v>599</v>
      </c>
      <c r="F72" s="26">
        <v>401</v>
      </c>
      <c r="G72" s="26" t="s">
        <v>20</v>
      </c>
      <c r="H72" s="26" t="s">
        <v>20</v>
      </c>
      <c r="I72" s="26" t="s">
        <v>20</v>
      </c>
      <c r="J72" s="26"/>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5"/>
      <c r="AJ72" s="25"/>
      <c r="AK72" s="25"/>
      <c r="AL72" s="25"/>
      <c r="AM72" s="25"/>
      <c r="AN72" s="25"/>
      <c r="AO72" s="25"/>
      <c r="AP72" s="25"/>
      <c r="AQ72" s="25"/>
      <c r="AR72" s="25"/>
      <c r="AS72" s="25"/>
      <c r="AT72" s="25"/>
      <c r="AU72" s="25"/>
      <c r="AV72" s="25"/>
      <c r="AW72" s="25"/>
      <c r="AX72" s="25"/>
      <c r="AY72" s="25"/>
      <c r="AZ72" s="25"/>
      <c r="BA72" s="25"/>
      <c r="BB72" s="25"/>
      <c r="BC72" s="25"/>
      <c r="BD72" s="25"/>
      <c r="BE72" s="25"/>
      <c r="BF72" s="25"/>
      <c r="BG72" s="25"/>
      <c r="BH72" s="25"/>
      <c r="BI72" s="25"/>
      <c r="BJ72" s="25"/>
      <c r="BK72" s="25"/>
      <c r="BL72" s="25"/>
      <c r="BM72" s="25"/>
      <c r="BN72" s="25"/>
      <c r="BO72" s="25"/>
      <c r="BP72" s="25"/>
      <c r="BQ72" s="25"/>
      <c r="BR72" s="25"/>
      <c r="BS72" s="25"/>
      <c r="BT72" s="25"/>
      <c r="BU72" s="25"/>
      <c r="BV72" s="25"/>
      <c r="BW72" s="25"/>
      <c r="BX72" s="25"/>
    </row>
    <row r="73" spans="1:76" ht="12" customHeight="1">
      <c r="A73" s="43">
        <v>20</v>
      </c>
      <c r="B73" s="43">
        <v>452</v>
      </c>
      <c r="C73" s="24" t="s">
        <v>196</v>
      </c>
      <c r="D73" s="26">
        <v>221</v>
      </c>
      <c r="E73" s="26">
        <v>639</v>
      </c>
      <c r="F73" s="26">
        <v>1410</v>
      </c>
      <c r="G73" s="26" t="s">
        <v>20</v>
      </c>
      <c r="H73" s="26" t="s">
        <v>20</v>
      </c>
      <c r="I73" s="26" t="s">
        <v>20</v>
      </c>
      <c r="J73" s="26"/>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c r="AK73" s="25"/>
      <c r="AL73" s="25"/>
      <c r="AM73" s="25"/>
      <c r="AN73" s="25"/>
      <c r="AO73" s="25"/>
      <c r="AP73" s="25"/>
      <c r="AQ73" s="25"/>
      <c r="AR73" s="25"/>
      <c r="AS73" s="25"/>
      <c r="AT73" s="25"/>
      <c r="AU73" s="25"/>
      <c r="AV73" s="25"/>
      <c r="AW73" s="25"/>
      <c r="AX73" s="25"/>
      <c r="AY73" s="25"/>
      <c r="AZ73" s="25"/>
      <c r="BA73" s="25"/>
      <c r="BB73" s="25"/>
      <c r="BC73" s="25"/>
      <c r="BD73" s="25"/>
      <c r="BE73" s="25"/>
      <c r="BF73" s="25"/>
      <c r="BG73" s="25"/>
      <c r="BH73" s="25"/>
      <c r="BI73" s="25"/>
      <c r="BJ73" s="25"/>
      <c r="BK73" s="25"/>
      <c r="BL73" s="25"/>
      <c r="BM73" s="25"/>
      <c r="BN73" s="25"/>
      <c r="BO73" s="25"/>
      <c r="BP73" s="25"/>
      <c r="BQ73" s="25"/>
      <c r="BR73" s="25"/>
      <c r="BS73" s="25"/>
      <c r="BT73" s="25"/>
      <c r="BU73" s="25"/>
      <c r="BV73" s="25"/>
      <c r="BW73" s="25"/>
      <c r="BX73" s="25"/>
    </row>
    <row r="74" spans="1:76" ht="12" customHeight="1">
      <c r="A74" s="43">
        <v>20</v>
      </c>
      <c r="B74" s="43">
        <v>481</v>
      </c>
      <c r="C74" s="24" t="s">
        <v>102</v>
      </c>
      <c r="D74" s="26">
        <v>572</v>
      </c>
      <c r="E74" s="26">
        <v>661</v>
      </c>
      <c r="F74" s="26">
        <v>3780</v>
      </c>
      <c r="G74" s="26" t="s">
        <v>20</v>
      </c>
      <c r="H74" s="26" t="s">
        <v>20</v>
      </c>
      <c r="I74" s="26" t="s">
        <v>20</v>
      </c>
      <c r="J74" s="26"/>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c r="AK74" s="25"/>
      <c r="AL74" s="25"/>
      <c r="AM74" s="25"/>
      <c r="AN74" s="25"/>
      <c r="AO74" s="25"/>
      <c r="AP74" s="25"/>
      <c r="AQ74" s="25"/>
      <c r="AR74" s="25"/>
      <c r="AS74" s="25"/>
      <c r="AT74" s="25"/>
      <c r="AU74" s="25"/>
      <c r="AV74" s="25"/>
      <c r="AW74" s="25"/>
      <c r="AX74" s="25"/>
      <c r="AY74" s="25"/>
      <c r="AZ74" s="25"/>
      <c r="BA74" s="25"/>
      <c r="BB74" s="25"/>
      <c r="BC74" s="25"/>
      <c r="BD74" s="25"/>
      <c r="BE74" s="25"/>
      <c r="BF74" s="25"/>
      <c r="BG74" s="25"/>
      <c r="BH74" s="25"/>
      <c r="BI74" s="25"/>
      <c r="BJ74" s="25"/>
      <c r="BK74" s="25"/>
      <c r="BL74" s="25"/>
      <c r="BM74" s="25"/>
      <c r="BN74" s="25"/>
      <c r="BO74" s="25"/>
      <c r="BP74" s="25"/>
      <c r="BQ74" s="25"/>
      <c r="BR74" s="25"/>
      <c r="BS74" s="25"/>
      <c r="BT74" s="25"/>
      <c r="BU74" s="25"/>
      <c r="BV74" s="25"/>
      <c r="BW74" s="25"/>
      <c r="BX74" s="25"/>
    </row>
    <row r="75" spans="1:76" ht="12" customHeight="1">
      <c r="A75" s="43">
        <v>20</v>
      </c>
      <c r="B75" s="43">
        <v>482</v>
      </c>
      <c r="C75" s="24" t="s">
        <v>101</v>
      </c>
      <c r="D75" s="26">
        <v>812</v>
      </c>
      <c r="E75" s="26">
        <v>663</v>
      </c>
      <c r="F75" s="26">
        <v>5380</v>
      </c>
      <c r="G75" s="26" t="s">
        <v>20</v>
      </c>
      <c r="H75" s="26" t="s">
        <v>20</v>
      </c>
      <c r="I75" s="26" t="s">
        <v>20</v>
      </c>
      <c r="J75" s="26"/>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5"/>
      <c r="AJ75" s="25"/>
      <c r="AK75" s="25"/>
      <c r="AL75" s="25"/>
      <c r="AM75" s="25"/>
      <c r="AN75" s="25"/>
      <c r="AO75" s="25"/>
      <c r="AP75" s="25"/>
      <c r="AQ75" s="25"/>
      <c r="AR75" s="25"/>
      <c r="AS75" s="25"/>
      <c r="AT75" s="25"/>
      <c r="AU75" s="25"/>
      <c r="AV75" s="25"/>
      <c r="AW75" s="25"/>
      <c r="AX75" s="25"/>
      <c r="AY75" s="25"/>
      <c r="AZ75" s="25"/>
      <c r="BA75" s="25"/>
      <c r="BB75" s="25"/>
      <c r="BC75" s="25"/>
      <c r="BD75" s="25"/>
      <c r="BE75" s="25"/>
      <c r="BF75" s="25"/>
      <c r="BG75" s="25"/>
      <c r="BH75" s="25"/>
      <c r="BI75" s="25"/>
      <c r="BJ75" s="25"/>
      <c r="BK75" s="25"/>
      <c r="BL75" s="25"/>
      <c r="BM75" s="25"/>
      <c r="BN75" s="25"/>
      <c r="BO75" s="25"/>
      <c r="BP75" s="25"/>
      <c r="BQ75" s="25"/>
      <c r="BR75" s="25"/>
      <c r="BS75" s="25"/>
      <c r="BT75" s="25"/>
      <c r="BU75" s="25"/>
      <c r="BV75" s="25"/>
      <c r="BW75" s="25"/>
      <c r="BX75" s="25"/>
    </row>
    <row r="76" spans="1:76" ht="12" customHeight="1">
      <c r="A76" s="43">
        <v>20</v>
      </c>
      <c r="B76" s="43">
        <v>485</v>
      </c>
      <c r="C76" s="24" t="s">
        <v>98</v>
      </c>
      <c r="D76" s="26">
        <v>426</v>
      </c>
      <c r="E76" s="26">
        <v>625</v>
      </c>
      <c r="F76" s="26">
        <v>2660</v>
      </c>
      <c r="G76" s="26" t="s">
        <v>20</v>
      </c>
      <c r="H76" s="26" t="s">
        <v>20</v>
      </c>
      <c r="I76" s="26" t="s">
        <v>20</v>
      </c>
      <c r="J76" s="26"/>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5"/>
      <c r="AJ76" s="25"/>
      <c r="AK76" s="25"/>
      <c r="AL76" s="25"/>
      <c r="AM76" s="25"/>
      <c r="AN76" s="25"/>
      <c r="AO76" s="25"/>
      <c r="AP76" s="25"/>
      <c r="AQ76" s="25"/>
      <c r="AR76" s="25"/>
      <c r="AS76" s="25"/>
      <c r="AT76" s="25"/>
      <c r="AU76" s="25"/>
      <c r="AV76" s="25"/>
      <c r="AW76" s="25"/>
      <c r="AX76" s="25"/>
      <c r="AY76" s="25"/>
      <c r="AZ76" s="25"/>
      <c r="BA76" s="25"/>
      <c r="BB76" s="25"/>
      <c r="BC76" s="25"/>
      <c r="BD76" s="25"/>
      <c r="BE76" s="25"/>
      <c r="BF76" s="25"/>
      <c r="BG76" s="25"/>
      <c r="BH76" s="25"/>
      <c r="BI76" s="25"/>
      <c r="BJ76" s="25"/>
      <c r="BK76" s="25"/>
      <c r="BL76" s="25"/>
      <c r="BM76" s="25"/>
      <c r="BN76" s="25"/>
      <c r="BO76" s="25"/>
      <c r="BP76" s="25"/>
      <c r="BQ76" s="25"/>
      <c r="BR76" s="25"/>
      <c r="BS76" s="25"/>
      <c r="BT76" s="25"/>
      <c r="BU76" s="25"/>
      <c r="BV76" s="25"/>
      <c r="BW76" s="25"/>
      <c r="BX76" s="25"/>
    </row>
    <row r="77" spans="1:76" ht="12" customHeight="1">
      <c r="A77" s="43">
        <v>20</v>
      </c>
      <c r="B77" s="43">
        <v>486</v>
      </c>
      <c r="C77" s="24" t="s">
        <v>97</v>
      </c>
      <c r="D77" s="26">
        <v>116</v>
      </c>
      <c r="E77" s="26">
        <v>588</v>
      </c>
      <c r="F77" s="26">
        <v>682</v>
      </c>
      <c r="G77" s="26" t="s">
        <v>20</v>
      </c>
      <c r="H77" s="26" t="s">
        <v>20</v>
      </c>
      <c r="I77" s="26" t="s">
        <v>20</v>
      </c>
      <c r="J77" s="26"/>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5"/>
      <c r="AJ77" s="25"/>
      <c r="AK77" s="25"/>
      <c r="AL77" s="25"/>
      <c r="AM77" s="25"/>
      <c r="AN77" s="25"/>
      <c r="AO77" s="25"/>
      <c r="AP77" s="25"/>
      <c r="AQ77" s="25"/>
      <c r="AR77" s="25"/>
      <c r="AS77" s="25"/>
      <c r="AT77" s="25"/>
      <c r="AU77" s="25"/>
      <c r="AV77" s="25"/>
      <c r="AW77" s="25"/>
      <c r="AX77" s="25"/>
      <c r="AY77" s="25"/>
      <c r="AZ77" s="25"/>
      <c r="BA77" s="25"/>
      <c r="BB77" s="25"/>
      <c r="BC77" s="25"/>
      <c r="BD77" s="25"/>
      <c r="BE77" s="25"/>
      <c r="BF77" s="25"/>
      <c r="BG77" s="25"/>
      <c r="BH77" s="25"/>
      <c r="BI77" s="25"/>
      <c r="BJ77" s="25"/>
      <c r="BK77" s="25"/>
      <c r="BL77" s="25"/>
      <c r="BM77" s="25"/>
      <c r="BN77" s="25"/>
      <c r="BO77" s="25"/>
      <c r="BP77" s="25"/>
      <c r="BQ77" s="25"/>
      <c r="BR77" s="25"/>
      <c r="BS77" s="25"/>
      <c r="BT77" s="25"/>
      <c r="BU77" s="25"/>
      <c r="BV77" s="25"/>
      <c r="BW77" s="25"/>
      <c r="BX77" s="25"/>
    </row>
    <row r="78" spans="1:76" ht="12" customHeight="1">
      <c r="A78" s="43">
        <v>20</v>
      </c>
      <c r="B78" s="43">
        <v>521</v>
      </c>
      <c r="C78" s="24" t="s">
        <v>96</v>
      </c>
      <c r="D78" s="26">
        <v>163</v>
      </c>
      <c r="E78" s="26">
        <v>608</v>
      </c>
      <c r="F78" s="26">
        <v>991</v>
      </c>
      <c r="G78" s="26" t="s">
        <v>20</v>
      </c>
      <c r="H78" s="26" t="s">
        <v>20</v>
      </c>
      <c r="I78" s="26" t="s">
        <v>20</v>
      </c>
      <c r="J78" s="26"/>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c r="AJ78" s="25"/>
      <c r="AK78" s="25"/>
      <c r="AL78" s="25"/>
      <c r="AM78" s="25"/>
      <c r="AN78" s="25"/>
      <c r="AO78" s="25"/>
      <c r="AP78" s="25"/>
      <c r="AQ78" s="25"/>
      <c r="AR78" s="25"/>
      <c r="AS78" s="25"/>
      <c r="AT78" s="25"/>
      <c r="AU78" s="25"/>
      <c r="AV78" s="25"/>
      <c r="AW78" s="25"/>
      <c r="AX78" s="25"/>
      <c r="AY78" s="25"/>
      <c r="AZ78" s="25"/>
      <c r="BA78" s="25"/>
      <c r="BB78" s="25"/>
      <c r="BC78" s="25"/>
      <c r="BD78" s="25"/>
      <c r="BE78" s="25"/>
      <c r="BF78" s="25"/>
      <c r="BG78" s="25"/>
      <c r="BH78" s="25"/>
      <c r="BI78" s="25"/>
      <c r="BJ78" s="25"/>
      <c r="BK78" s="25"/>
      <c r="BL78" s="25"/>
      <c r="BM78" s="25"/>
      <c r="BN78" s="25"/>
      <c r="BO78" s="25"/>
      <c r="BP78" s="25"/>
      <c r="BQ78" s="25"/>
      <c r="BR78" s="25"/>
      <c r="BS78" s="25"/>
      <c r="BT78" s="25"/>
      <c r="BU78" s="25"/>
      <c r="BV78" s="25"/>
      <c r="BW78" s="25"/>
      <c r="BX78" s="25"/>
    </row>
    <row r="79" spans="1:76" ht="12" customHeight="1">
      <c r="A79" s="43">
        <v>20</v>
      </c>
      <c r="B79" s="43">
        <v>541</v>
      </c>
      <c r="C79" s="24" t="s">
        <v>95</v>
      </c>
      <c r="D79" s="26">
        <v>128</v>
      </c>
      <c r="E79" s="26">
        <v>600</v>
      </c>
      <c r="F79" s="26">
        <v>768</v>
      </c>
      <c r="G79" s="26" t="s">
        <v>20</v>
      </c>
      <c r="H79" s="26" t="s">
        <v>20</v>
      </c>
      <c r="I79" s="26" t="s">
        <v>20</v>
      </c>
      <c r="J79" s="26"/>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c r="AJ79" s="25"/>
      <c r="AK79" s="25"/>
      <c r="AL79" s="25"/>
      <c r="AM79" s="25"/>
      <c r="AN79" s="25"/>
      <c r="AO79" s="25"/>
      <c r="AP79" s="25"/>
      <c r="AQ79" s="25"/>
      <c r="AR79" s="25"/>
      <c r="AS79" s="25"/>
      <c r="AT79" s="25"/>
      <c r="AU79" s="25"/>
      <c r="AV79" s="25"/>
      <c r="AW79" s="25"/>
      <c r="AX79" s="25"/>
      <c r="AY79" s="25"/>
      <c r="AZ79" s="25"/>
      <c r="BA79" s="25"/>
      <c r="BB79" s="25"/>
      <c r="BC79" s="25"/>
      <c r="BD79" s="25"/>
      <c r="BE79" s="25"/>
      <c r="BF79" s="25"/>
      <c r="BG79" s="25"/>
      <c r="BH79" s="25"/>
      <c r="BI79" s="25"/>
      <c r="BJ79" s="25"/>
      <c r="BK79" s="25"/>
      <c r="BL79" s="25"/>
      <c r="BM79" s="25"/>
      <c r="BN79" s="25"/>
      <c r="BO79" s="25"/>
      <c r="BP79" s="25"/>
      <c r="BQ79" s="25"/>
      <c r="BR79" s="25"/>
      <c r="BS79" s="25"/>
      <c r="BT79" s="25"/>
      <c r="BU79" s="25"/>
      <c r="BV79" s="25"/>
      <c r="BW79" s="25"/>
      <c r="BX79" s="25"/>
    </row>
    <row r="80" spans="1:76" ht="12" customHeight="1">
      <c r="A80" s="43">
        <v>20</v>
      </c>
      <c r="B80" s="43">
        <v>543</v>
      </c>
      <c r="C80" s="24" t="s">
        <v>94</v>
      </c>
      <c r="D80" s="26">
        <v>97</v>
      </c>
      <c r="E80" s="26">
        <v>592</v>
      </c>
      <c r="F80" s="26">
        <v>574</v>
      </c>
      <c r="G80" s="26" t="s">
        <v>20</v>
      </c>
      <c r="H80" s="26" t="s">
        <v>20</v>
      </c>
      <c r="I80" s="26" t="s">
        <v>20</v>
      </c>
      <c r="J80" s="26"/>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c r="AJ80" s="25"/>
      <c r="AK80" s="25"/>
      <c r="AL80" s="25"/>
      <c r="AM80" s="25"/>
      <c r="AN80" s="25"/>
      <c r="AO80" s="25"/>
      <c r="AP80" s="25"/>
      <c r="AQ80" s="25"/>
      <c r="AR80" s="25"/>
      <c r="AS80" s="25"/>
      <c r="AT80" s="25"/>
      <c r="AU80" s="25"/>
      <c r="AV80" s="25"/>
      <c r="AW80" s="25"/>
      <c r="AX80" s="25"/>
      <c r="AY80" s="25"/>
      <c r="AZ80" s="25"/>
      <c r="BA80" s="25"/>
      <c r="BB80" s="25"/>
      <c r="BC80" s="25"/>
      <c r="BD80" s="25"/>
      <c r="BE80" s="25"/>
      <c r="BF80" s="25"/>
      <c r="BG80" s="25"/>
      <c r="BH80" s="25"/>
      <c r="BI80" s="25"/>
      <c r="BJ80" s="25"/>
      <c r="BK80" s="25"/>
      <c r="BL80" s="25"/>
      <c r="BM80" s="25"/>
      <c r="BN80" s="25"/>
      <c r="BO80" s="25"/>
      <c r="BP80" s="25"/>
      <c r="BQ80" s="25"/>
      <c r="BR80" s="25"/>
      <c r="BS80" s="25"/>
      <c r="BT80" s="25"/>
      <c r="BU80" s="25"/>
      <c r="BV80" s="25"/>
      <c r="BW80" s="25"/>
      <c r="BX80" s="25"/>
    </row>
    <row r="81" spans="1:76" ht="12" customHeight="1">
      <c r="A81" s="43">
        <v>20</v>
      </c>
      <c r="B81" s="43">
        <v>561</v>
      </c>
      <c r="C81" s="24" t="s">
        <v>93</v>
      </c>
      <c r="D81" s="26">
        <v>122</v>
      </c>
      <c r="E81" s="26">
        <v>593</v>
      </c>
      <c r="F81" s="26">
        <v>723</v>
      </c>
      <c r="G81" s="26" t="s">
        <v>20</v>
      </c>
      <c r="H81" s="26" t="s">
        <v>20</v>
      </c>
      <c r="I81" s="26" t="s">
        <v>20</v>
      </c>
      <c r="J81" s="26"/>
      <c r="K81" s="25"/>
      <c r="L81" s="25"/>
      <c r="M81" s="25"/>
      <c r="N81" s="25"/>
      <c r="O81" s="25"/>
      <c r="P81" s="25"/>
      <c r="Q81" s="25"/>
      <c r="R81" s="25"/>
      <c r="S81" s="25"/>
      <c r="T81" s="25"/>
      <c r="U81" s="25"/>
      <c r="V81" s="25"/>
      <c r="W81" s="25"/>
      <c r="X81" s="25"/>
      <c r="Y81" s="25"/>
      <c r="Z81" s="25"/>
      <c r="AA81" s="25"/>
      <c r="AB81" s="25"/>
      <c r="AC81" s="25"/>
      <c r="AD81" s="25"/>
      <c r="AE81" s="25"/>
      <c r="AF81" s="25"/>
      <c r="AG81" s="25"/>
      <c r="AH81" s="25"/>
      <c r="AI81" s="25"/>
      <c r="AJ81" s="25"/>
      <c r="AK81" s="25"/>
      <c r="AL81" s="25"/>
      <c r="AM81" s="25"/>
      <c r="AN81" s="25"/>
      <c r="AO81" s="25"/>
      <c r="AP81" s="25"/>
      <c r="AQ81" s="25"/>
      <c r="AR81" s="25"/>
      <c r="AS81" s="25"/>
      <c r="AT81" s="25"/>
      <c r="AU81" s="25"/>
      <c r="AV81" s="25"/>
      <c r="AW81" s="25"/>
      <c r="AX81" s="25"/>
      <c r="AY81" s="25"/>
      <c r="AZ81" s="25"/>
      <c r="BA81" s="25"/>
      <c r="BB81" s="25"/>
      <c r="BC81" s="25"/>
      <c r="BD81" s="25"/>
      <c r="BE81" s="25"/>
      <c r="BF81" s="25"/>
      <c r="BG81" s="25"/>
      <c r="BH81" s="25"/>
      <c r="BI81" s="25"/>
      <c r="BJ81" s="25"/>
      <c r="BK81" s="25"/>
      <c r="BL81" s="25"/>
      <c r="BM81" s="25"/>
      <c r="BN81" s="25"/>
      <c r="BO81" s="25"/>
      <c r="BP81" s="25"/>
      <c r="BQ81" s="25"/>
      <c r="BR81" s="25"/>
      <c r="BS81" s="25"/>
      <c r="BT81" s="25"/>
      <c r="BU81" s="25"/>
      <c r="BV81" s="25"/>
      <c r="BW81" s="25"/>
      <c r="BX81" s="25"/>
    </row>
    <row r="82" spans="1:76" ht="12" customHeight="1">
      <c r="A82" s="43">
        <v>20</v>
      </c>
      <c r="B82" s="43">
        <v>562</v>
      </c>
      <c r="C82" s="24" t="s">
        <v>92</v>
      </c>
      <c r="D82" s="26">
        <v>390</v>
      </c>
      <c r="E82" s="26">
        <v>619</v>
      </c>
      <c r="F82" s="26">
        <v>2410</v>
      </c>
      <c r="G82" s="26" t="s">
        <v>20</v>
      </c>
      <c r="H82" s="26" t="s">
        <v>20</v>
      </c>
      <c r="I82" s="26" t="s">
        <v>20</v>
      </c>
      <c r="J82" s="26"/>
      <c r="K82" s="25"/>
      <c r="L82" s="25"/>
      <c r="M82" s="25"/>
      <c r="N82" s="25"/>
      <c r="O82" s="25"/>
      <c r="P82" s="25"/>
      <c r="Q82" s="25"/>
      <c r="R82" s="25"/>
      <c r="S82" s="25"/>
      <c r="T82" s="25"/>
      <c r="U82" s="25"/>
      <c r="V82" s="25"/>
      <c r="W82" s="25"/>
      <c r="X82" s="25"/>
      <c r="Y82" s="25"/>
      <c r="Z82" s="25"/>
      <c r="AA82" s="25"/>
      <c r="AB82" s="25"/>
      <c r="AC82" s="25"/>
      <c r="AD82" s="25"/>
      <c r="AE82" s="25"/>
      <c r="AF82" s="25"/>
      <c r="AG82" s="25"/>
      <c r="AH82" s="25"/>
      <c r="AI82" s="25"/>
      <c r="AJ82" s="25"/>
      <c r="AK82" s="25"/>
      <c r="AL82" s="25"/>
      <c r="AM82" s="25"/>
      <c r="AN82" s="25"/>
      <c r="AO82" s="25"/>
      <c r="AP82" s="25"/>
      <c r="AQ82" s="25"/>
      <c r="AR82" s="25"/>
      <c r="AS82" s="25"/>
      <c r="AT82" s="25"/>
      <c r="AU82" s="25"/>
      <c r="AV82" s="25"/>
      <c r="AW82" s="25"/>
      <c r="AX82" s="25"/>
      <c r="AY82" s="25"/>
      <c r="AZ82" s="25"/>
      <c r="BA82" s="25"/>
      <c r="BB82" s="25"/>
      <c r="BC82" s="25"/>
      <c r="BD82" s="25"/>
      <c r="BE82" s="25"/>
      <c r="BF82" s="25"/>
      <c r="BG82" s="25"/>
      <c r="BH82" s="25"/>
      <c r="BI82" s="25"/>
      <c r="BJ82" s="25"/>
      <c r="BK82" s="25"/>
      <c r="BL82" s="25"/>
      <c r="BM82" s="25"/>
      <c r="BN82" s="25"/>
      <c r="BO82" s="25"/>
      <c r="BP82" s="25"/>
      <c r="BQ82" s="25"/>
      <c r="BR82" s="25"/>
      <c r="BS82" s="25"/>
      <c r="BT82" s="25"/>
      <c r="BU82" s="25"/>
      <c r="BV82" s="25"/>
      <c r="BW82" s="25"/>
      <c r="BX82" s="25"/>
    </row>
    <row r="83" spans="1:76" ht="12" customHeight="1">
      <c r="A83" s="43">
        <v>20</v>
      </c>
      <c r="B83" s="43">
        <v>563</v>
      </c>
      <c r="C83" s="24" t="s">
        <v>91</v>
      </c>
      <c r="D83" s="26">
        <v>170</v>
      </c>
      <c r="E83" s="26">
        <v>599</v>
      </c>
      <c r="F83" s="26">
        <v>1020</v>
      </c>
      <c r="G83" s="26" t="s">
        <v>20</v>
      </c>
      <c r="H83" s="26" t="s">
        <v>20</v>
      </c>
      <c r="I83" s="26" t="s">
        <v>20</v>
      </c>
      <c r="J83" s="26"/>
      <c r="K83" s="25"/>
      <c r="L83" s="25"/>
      <c r="M83" s="25"/>
      <c r="N83" s="25"/>
      <c r="O83" s="25"/>
      <c r="P83" s="25"/>
      <c r="Q83" s="25"/>
      <c r="R83" s="25"/>
      <c r="S83" s="25"/>
      <c r="T83" s="25"/>
      <c r="U83" s="25"/>
      <c r="V83" s="25"/>
      <c r="W83" s="25"/>
      <c r="X83" s="25"/>
      <c r="Y83" s="25"/>
      <c r="Z83" s="25"/>
      <c r="AA83" s="25"/>
      <c r="AB83" s="25"/>
      <c r="AC83" s="25"/>
      <c r="AD83" s="25"/>
      <c r="AE83" s="25"/>
      <c r="AF83" s="25"/>
      <c r="AG83" s="25"/>
      <c r="AH83" s="25"/>
      <c r="AI83" s="25"/>
      <c r="AJ83" s="25"/>
      <c r="AK83" s="25"/>
      <c r="AL83" s="25"/>
      <c r="AM83" s="25"/>
      <c r="AN83" s="25"/>
      <c r="AO83" s="25"/>
      <c r="AP83" s="25"/>
      <c r="AQ83" s="25"/>
      <c r="AR83" s="25"/>
      <c r="AS83" s="25"/>
      <c r="AT83" s="25"/>
      <c r="AU83" s="25"/>
      <c r="AV83" s="25"/>
      <c r="AW83" s="25"/>
      <c r="AX83" s="25"/>
      <c r="AY83" s="25"/>
      <c r="AZ83" s="25"/>
      <c r="BA83" s="25"/>
      <c r="BB83" s="25"/>
      <c r="BC83" s="25"/>
      <c r="BD83" s="25"/>
      <c r="BE83" s="25"/>
      <c r="BF83" s="25"/>
      <c r="BG83" s="25"/>
      <c r="BH83" s="25"/>
      <c r="BI83" s="25"/>
      <c r="BJ83" s="25"/>
      <c r="BK83" s="25"/>
      <c r="BL83" s="25"/>
      <c r="BM83" s="25"/>
      <c r="BN83" s="25"/>
      <c r="BO83" s="25"/>
      <c r="BP83" s="25"/>
      <c r="BQ83" s="25"/>
      <c r="BR83" s="25"/>
      <c r="BS83" s="25"/>
      <c r="BT83" s="25"/>
      <c r="BU83" s="25"/>
      <c r="BV83" s="25"/>
      <c r="BW83" s="25"/>
      <c r="BX83" s="25"/>
    </row>
    <row r="84" spans="1:76" ht="12" customHeight="1">
      <c r="A84" s="43">
        <v>20</v>
      </c>
      <c r="B84" s="43">
        <v>581</v>
      </c>
      <c r="C84" s="24" t="s">
        <v>90</v>
      </c>
      <c r="D84" s="26">
        <v>84</v>
      </c>
      <c r="E84" s="26">
        <v>575</v>
      </c>
      <c r="F84" s="26">
        <v>483</v>
      </c>
      <c r="G84" s="26" t="s">
        <v>20</v>
      </c>
      <c r="H84" s="26" t="s">
        <v>20</v>
      </c>
      <c r="I84" s="26" t="s">
        <v>20</v>
      </c>
      <c r="J84" s="26"/>
      <c r="K84" s="25"/>
      <c r="L84" s="25"/>
      <c r="M84" s="25"/>
      <c r="N84" s="25"/>
      <c r="O84" s="25"/>
      <c r="P84" s="25"/>
      <c r="Q84" s="25"/>
      <c r="R84" s="25"/>
      <c r="S84" s="25"/>
      <c r="T84" s="25"/>
      <c r="U84" s="25"/>
      <c r="V84" s="25"/>
      <c r="W84" s="25"/>
      <c r="X84" s="25"/>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row>
    <row r="85" spans="1:76" ht="12" customHeight="1">
      <c r="A85" s="43">
        <v>20</v>
      </c>
      <c r="B85" s="43">
        <v>583</v>
      </c>
      <c r="C85" s="24" t="s">
        <v>89</v>
      </c>
      <c r="D85" s="26">
        <v>626</v>
      </c>
      <c r="E85" s="26">
        <v>624</v>
      </c>
      <c r="F85" s="26">
        <v>3910</v>
      </c>
      <c r="G85" s="26" t="s">
        <v>20</v>
      </c>
      <c r="H85" s="26" t="s">
        <v>20</v>
      </c>
      <c r="I85" s="26" t="s">
        <v>20</v>
      </c>
      <c r="J85" s="26"/>
      <c r="K85" s="25"/>
      <c r="L85" s="25"/>
      <c r="M85" s="25"/>
      <c r="N85" s="25"/>
      <c r="O85" s="25"/>
      <c r="P85" s="25"/>
      <c r="Q85" s="25"/>
      <c r="R85" s="25"/>
      <c r="S85" s="25"/>
      <c r="T85" s="25"/>
      <c r="U85" s="25"/>
      <c r="V85" s="25"/>
      <c r="W85" s="25"/>
      <c r="X85" s="25"/>
      <c r="Y85" s="25"/>
      <c r="Z85" s="25"/>
      <c r="AA85" s="25"/>
      <c r="AB85" s="25"/>
      <c r="AC85" s="25"/>
      <c r="AD85" s="25"/>
      <c r="AE85" s="25"/>
      <c r="AF85" s="25"/>
      <c r="AG85" s="25"/>
      <c r="AH85" s="25"/>
      <c r="AI85" s="25"/>
      <c r="AJ85" s="25"/>
      <c r="AK85" s="25"/>
      <c r="AL85" s="25"/>
      <c r="AM85" s="25"/>
      <c r="AN85" s="25"/>
      <c r="AO85" s="25"/>
      <c r="AP85" s="25"/>
      <c r="AQ85" s="25"/>
      <c r="AR85" s="25"/>
      <c r="AS85" s="25"/>
      <c r="AT85" s="25"/>
      <c r="AU85" s="25"/>
      <c r="AV85" s="25"/>
      <c r="AW85" s="25"/>
      <c r="AX85" s="25"/>
      <c r="AY85" s="25"/>
      <c r="AZ85" s="25"/>
      <c r="BA85" s="25"/>
      <c r="BB85" s="25"/>
      <c r="BC85" s="25"/>
      <c r="BD85" s="25"/>
      <c r="BE85" s="25"/>
      <c r="BF85" s="25"/>
      <c r="BG85" s="25"/>
      <c r="BH85" s="25"/>
      <c r="BI85" s="25"/>
      <c r="BJ85" s="25"/>
      <c r="BK85" s="25"/>
      <c r="BL85" s="25"/>
      <c r="BM85" s="25"/>
      <c r="BN85" s="25"/>
      <c r="BO85" s="25"/>
      <c r="BP85" s="25"/>
      <c r="BQ85" s="25"/>
      <c r="BR85" s="25"/>
      <c r="BS85" s="25"/>
      <c r="BT85" s="25"/>
      <c r="BU85" s="25"/>
      <c r="BV85" s="25"/>
      <c r="BW85" s="25"/>
      <c r="BX85" s="25"/>
    </row>
    <row r="86" spans="1:76" ht="12" customHeight="1">
      <c r="A86" s="43">
        <v>20</v>
      </c>
      <c r="B86" s="43">
        <v>588</v>
      </c>
      <c r="C86" s="24" t="s">
        <v>86</v>
      </c>
      <c r="D86" s="26">
        <v>67</v>
      </c>
      <c r="E86" s="26">
        <v>550</v>
      </c>
      <c r="F86" s="26">
        <v>369</v>
      </c>
      <c r="G86" s="26" t="s">
        <v>20</v>
      </c>
      <c r="H86" s="26" t="s">
        <v>20</v>
      </c>
      <c r="I86" s="26" t="s">
        <v>20</v>
      </c>
      <c r="J86" s="26"/>
      <c r="K86" s="25"/>
      <c r="L86" s="25"/>
      <c r="M86" s="25"/>
      <c r="N86" s="25"/>
      <c r="O86" s="25"/>
      <c r="P86" s="25"/>
      <c r="Q86" s="25"/>
      <c r="R86" s="25"/>
      <c r="S86" s="25"/>
      <c r="T86" s="25"/>
      <c r="U86" s="25"/>
      <c r="V86" s="25"/>
      <c r="W86" s="25"/>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row>
    <row r="87" spans="1:76" ht="12" customHeight="1">
      <c r="A87" s="43">
        <v>20</v>
      </c>
      <c r="B87" s="43">
        <v>589</v>
      </c>
      <c r="C87" s="24" t="s">
        <v>85</v>
      </c>
      <c r="D87" s="26">
        <v>36</v>
      </c>
      <c r="E87" s="26">
        <v>553</v>
      </c>
      <c r="F87" s="26">
        <v>199</v>
      </c>
      <c r="G87" s="26" t="s">
        <v>20</v>
      </c>
      <c r="H87" s="26" t="s">
        <v>20</v>
      </c>
      <c r="I87" s="26" t="s">
        <v>20</v>
      </c>
      <c r="J87" s="26"/>
      <c r="K87" s="25"/>
      <c r="L87" s="25"/>
      <c r="M87" s="25"/>
      <c r="N87" s="25"/>
      <c r="O87" s="25"/>
      <c r="P87" s="25"/>
      <c r="Q87" s="25"/>
      <c r="R87" s="25"/>
      <c r="S87" s="25"/>
      <c r="T87" s="25"/>
      <c r="U87" s="25"/>
      <c r="V87" s="25"/>
      <c r="W87" s="25"/>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row>
    <row r="88" spans="1:76" ht="12" customHeight="1">
      <c r="A88" s="43">
        <v>20</v>
      </c>
      <c r="B88" s="43">
        <v>590</v>
      </c>
      <c r="C88" s="24" t="s">
        <v>195</v>
      </c>
      <c r="D88" s="26">
        <v>558</v>
      </c>
      <c r="E88" s="26">
        <v>632</v>
      </c>
      <c r="F88" s="26">
        <v>3530</v>
      </c>
      <c r="G88" s="26" t="s">
        <v>20</v>
      </c>
      <c r="H88" s="26" t="s">
        <v>20</v>
      </c>
      <c r="I88" s="26" t="s">
        <v>20</v>
      </c>
      <c r="J88" s="26"/>
      <c r="K88" s="25"/>
      <c r="L88" s="25"/>
      <c r="M88" s="25"/>
      <c r="N88" s="25"/>
      <c r="O88" s="25"/>
      <c r="P88" s="25"/>
      <c r="Q88" s="25"/>
      <c r="R88" s="25"/>
      <c r="S88" s="25"/>
      <c r="T88" s="25"/>
      <c r="U88" s="25"/>
      <c r="V88" s="25"/>
      <c r="W88" s="25"/>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row>
    <row r="89" spans="1:76" ht="12" customHeight="1">
      <c r="A89" s="43">
        <v>20</v>
      </c>
      <c r="B89" s="43">
        <v>602</v>
      </c>
      <c r="C89" s="24" t="s">
        <v>83</v>
      </c>
      <c r="D89" s="26">
        <v>251</v>
      </c>
      <c r="E89" s="26">
        <v>528</v>
      </c>
      <c r="F89" s="26">
        <v>1330</v>
      </c>
      <c r="G89" s="26" t="s">
        <v>20</v>
      </c>
      <c r="H89" s="26" t="s">
        <v>20</v>
      </c>
      <c r="I89" s="26" t="s">
        <v>20</v>
      </c>
      <c r="J89" s="26"/>
      <c r="K89" s="25"/>
      <c r="L89" s="25"/>
      <c r="M89" s="25"/>
      <c r="N89" s="25"/>
      <c r="O89" s="25"/>
      <c r="P89" s="25"/>
      <c r="Q89" s="25"/>
      <c r="R89" s="25"/>
      <c r="S89" s="25"/>
      <c r="T89" s="25"/>
      <c r="U89" s="25"/>
      <c r="V89" s="25"/>
      <c r="W89" s="25"/>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row>
    <row r="90" spans="1:76" ht="12" customHeight="1">
      <c r="D90" s="26"/>
      <c r="E90" s="26"/>
      <c r="F90" s="26"/>
      <c r="G90" s="26"/>
      <c r="H90" s="26"/>
      <c r="I90" s="26"/>
      <c r="J90" s="26"/>
      <c r="K90" s="25"/>
      <c r="L90" s="25"/>
      <c r="M90" s="25"/>
      <c r="N90" s="25"/>
      <c r="O90" s="25"/>
      <c r="P90" s="25"/>
      <c r="Q90" s="25"/>
      <c r="R90" s="25"/>
      <c r="S90" s="25"/>
      <c r="T90" s="25"/>
      <c r="U90" s="25"/>
      <c r="V90" s="25"/>
      <c r="W90" s="25"/>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row>
    <row r="91" spans="1:76" ht="12" customHeight="1">
      <c r="A91" s="24" t="s">
        <v>21</v>
      </c>
      <c r="D91" s="26">
        <f>SUM(D9:D89)</f>
        <v>36710</v>
      </c>
      <c r="E91" s="26">
        <f>SUM(E9:E89)</f>
        <v>49211</v>
      </c>
      <c r="F91" s="26">
        <f>SUM(F9:F89)</f>
        <v>237423</v>
      </c>
      <c r="G91" s="26"/>
      <c r="H91" s="26"/>
      <c r="I91" s="26"/>
      <c r="J91" s="26"/>
      <c r="K91" s="25"/>
      <c r="L91" s="25"/>
      <c r="M91" s="25"/>
      <c r="N91" s="25"/>
      <c r="O91" s="25"/>
      <c r="P91" s="25"/>
      <c r="Q91" s="25"/>
      <c r="R91" s="25"/>
      <c r="S91" s="25"/>
      <c r="T91" s="25"/>
      <c r="U91" s="25"/>
      <c r="V91" s="25"/>
      <c r="W91" s="25"/>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row>
    <row r="92" spans="1:76" ht="12" customHeight="1">
      <c r="A92" s="24" t="s">
        <v>82</v>
      </c>
      <c r="D92" s="26"/>
      <c r="E92" s="26"/>
      <c r="F92" s="26"/>
      <c r="G92" s="26"/>
      <c r="H92" s="26"/>
      <c r="I92" s="26"/>
      <c r="J92" s="26"/>
      <c r="K92" s="25"/>
      <c r="L92" s="25"/>
      <c r="M92" s="25"/>
      <c r="N92" s="25"/>
      <c r="O92" s="25"/>
      <c r="P92" s="25"/>
      <c r="Q92" s="25"/>
      <c r="R92" s="25"/>
      <c r="S92" s="25"/>
      <c r="T92" s="25"/>
      <c r="U92" s="25"/>
      <c r="V92" s="25"/>
      <c r="W92" s="25"/>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row>
    <row r="93" spans="1:76" ht="12" customHeight="1">
      <c r="D93" s="26"/>
      <c r="E93" s="26"/>
      <c r="F93" s="26"/>
      <c r="G93" s="26"/>
      <c r="H93" s="26"/>
      <c r="I93" s="26"/>
      <c r="J93" s="26"/>
      <c r="K93" s="25"/>
      <c r="L93" s="25"/>
      <c r="M93" s="25"/>
      <c r="N93" s="25"/>
      <c r="O93" s="25"/>
      <c r="P93" s="25"/>
      <c r="Q93" s="25"/>
      <c r="R93" s="25"/>
      <c r="S93" s="25"/>
      <c r="T93" s="25"/>
      <c r="U93" s="25"/>
      <c r="V93" s="25"/>
      <c r="W93" s="25"/>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row>
    <row r="94" spans="1:76" ht="12" customHeight="1">
      <c r="D94" s="26"/>
      <c r="E94" s="26"/>
      <c r="F94" s="26"/>
      <c r="G94" s="26"/>
      <c r="H94" s="26"/>
      <c r="I94" s="26"/>
      <c r="J94" s="26"/>
      <c r="K94" s="25"/>
      <c r="L94" s="25"/>
      <c r="M94" s="25"/>
      <c r="N94" s="25"/>
      <c r="O94" s="25"/>
      <c r="P94" s="25"/>
      <c r="Q94" s="25"/>
      <c r="R94" s="25"/>
      <c r="S94" s="25"/>
      <c r="T94" s="25"/>
      <c r="U94" s="25"/>
      <c r="V94" s="25"/>
      <c r="W94" s="25"/>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row>
    <row r="95" spans="1:76" ht="12" customHeight="1">
      <c r="D95" s="26"/>
      <c r="E95" s="26"/>
      <c r="F95" s="26"/>
      <c r="G95" s="26"/>
      <c r="H95" s="26"/>
      <c r="I95" s="26"/>
      <c r="J95" s="26"/>
      <c r="K95" s="25"/>
      <c r="L95" s="25"/>
      <c r="M95" s="25"/>
      <c r="N95" s="25"/>
      <c r="O95" s="25"/>
      <c r="P95" s="25"/>
      <c r="Q95" s="25"/>
      <c r="R95" s="25"/>
      <c r="S95" s="25"/>
      <c r="T95" s="25"/>
      <c r="U95" s="25"/>
      <c r="V95" s="25"/>
      <c r="W95" s="25"/>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row>
    <row r="96" spans="1:76" ht="12" customHeight="1">
      <c r="D96" s="26"/>
      <c r="E96" s="26"/>
      <c r="F96" s="26"/>
      <c r="G96" s="26"/>
      <c r="H96" s="26"/>
      <c r="I96" s="26"/>
      <c r="J96" s="26"/>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row>
    <row r="97" spans="4:76" ht="12" customHeight="1">
      <c r="D97" s="26"/>
      <c r="E97" s="26"/>
      <c r="F97" s="26"/>
      <c r="G97" s="26"/>
      <c r="H97" s="26"/>
      <c r="I97" s="26"/>
      <c r="J97" s="26"/>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row>
    <row r="98" spans="4:76" ht="12" customHeight="1">
      <c r="D98" s="26"/>
      <c r="E98" s="26"/>
      <c r="F98" s="26"/>
      <c r="G98" s="26"/>
      <c r="H98" s="26"/>
      <c r="I98" s="26"/>
      <c r="J98" s="26"/>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row>
    <row r="99" spans="4:76" ht="12" customHeight="1">
      <c r="D99" s="26"/>
      <c r="E99" s="26"/>
      <c r="F99" s="26"/>
      <c r="G99" s="26"/>
      <c r="H99" s="26"/>
      <c r="I99" s="26"/>
      <c r="J99" s="26"/>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row>
    <row r="100" spans="4:76" ht="12" customHeight="1">
      <c r="D100" s="26"/>
      <c r="E100" s="26"/>
      <c r="F100" s="26"/>
      <c r="G100" s="26"/>
      <c r="H100" s="26"/>
      <c r="I100" s="26"/>
      <c r="J100" s="26"/>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row>
  </sheetData>
  <phoneticPr fontId="5"/>
  <pageMargins left="0.78740157480314954" right="0.78740157480314954"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895E-4402-4D12-95A4-4F301FE01831}">
  <dimension ref="A1:I99"/>
  <sheetViews>
    <sheetView showGridLines="0" workbookViewId="0">
      <pane xSplit="3" ySplit="8" topLeftCell="D67" activePane="bottomRight" state="frozen"/>
      <selection pane="topRight"/>
      <selection pane="bottomLeft"/>
      <selection pane="bottomRight" activeCell="I95" sqref="I95"/>
    </sheetView>
  </sheetViews>
  <sheetFormatPr defaultColWidth="9.625" defaultRowHeight="12" customHeight="1"/>
  <cols>
    <col min="1" max="2" width="4.625" style="2" customWidth="1"/>
    <col min="3" max="3" width="13.625" style="2" customWidth="1"/>
    <col min="4" max="16384" width="9.625" style="3"/>
  </cols>
  <sheetData>
    <row r="1" spans="1:9" s="1" customFormat="1" ht="12" customHeight="1">
      <c r="A1" s="7" t="s">
        <v>0</v>
      </c>
      <c r="B1" s="8"/>
      <c r="E1" s="9"/>
      <c r="F1" s="10"/>
      <c r="G1" s="9"/>
    </row>
    <row r="2" spans="1:9" s="1" customFormat="1" ht="12" customHeight="1">
      <c r="A2" s="11" t="s">
        <v>1</v>
      </c>
      <c r="B2" s="8"/>
      <c r="E2" s="9"/>
      <c r="F2" s="10"/>
      <c r="G2" s="9"/>
    </row>
    <row r="3" spans="1:9" s="1" customFormat="1" ht="12" customHeight="1">
      <c r="A3" s="12" t="s">
        <v>2</v>
      </c>
      <c r="B3" s="8"/>
      <c r="E3" s="9"/>
      <c r="F3" s="10"/>
      <c r="G3" s="9"/>
    </row>
    <row r="4" spans="1:9" s="1" customFormat="1" ht="12" customHeight="1">
      <c r="A4" s="7" t="s">
        <v>194</v>
      </c>
      <c r="B4" s="8"/>
      <c r="D4" s="1" t="s">
        <v>3</v>
      </c>
      <c r="G4" s="1" t="s">
        <v>4</v>
      </c>
    </row>
    <row r="5" spans="1:9" s="1" customFormat="1" ht="12" customHeight="1">
      <c r="A5" s="13" t="s">
        <v>5</v>
      </c>
      <c r="B5" s="13" t="s">
        <v>6</v>
      </c>
      <c r="C5" s="14"/>
      <c r="D5" s="14" t="s">
        <v>7</v>
      </c>
      <c r="E5" s="14" t="s">
        <v>8</v>
      </c>
      <c r="F5" s="14" t="s">
        <v>9</v>
      </c>
      <c r="G5" s="14" t="s">
        <v>7</v>
      </c>
      <c r="H5" s="14" t="s">
        <v>8</v>
      </c>
      <c r="I5" s="14" t="s">
        <v>9</v>
      </c>
    </row>
    <row r="6" spans="1:9" s="1" customFormat="1" ht="12" customHeight="1">
      <c r="A6" s="15" t="s">
        <v>10</v>
      </c>
      <c r="B6" s="15" t="s">
        <v>11</v>
      </c>
      <c r="C6" s="16" t="s">
        <v>12</v>
      </c>
      <c r="D6" s="16" t="s">
        <v>13</v>
      </c>
      <c r="E6" s="16" t="s">
        <v>14</v>
      </c>
      <c r="F6" s="16"/>
      <c r="G6" s="16"/>
      <c r="H6" s="16" t="s">
        <v>14</v>
      </c>
      <c r="I6" s="16"/>
    </row>
    <row r="7" spans="1:9" s="1" customFormat="1" ht="12" customHeight="1">
      <c r="A7" s="17" t="s">
        <v>15</v>
      </c>
      <c r="B7" s="17" t="s">
        <v>15</v>
      </c>
      <c r="C7" s="18"/>
      <c r="D7" s="18"/>
      <c r="E7" s="18"/>
      <c r="F7" s="18"/>
      <c r="G7" s="18"/>
      <c r="H7" s="18"/>
      <c r="I7" s="18"/>
    </row>
    <row r="8" spans="1:9" s="1" customFormat="1" ht="12" customHeight="1">
      <c r="A8" s="19" t="s">
        <v>16</v>
      </c>
      <c r="B8" s="20"/>
      <c r="C8" s="21"/>
      <c r="D8" s="22" t="s">
        <v>17</v>
      </c>
      <c r="E8" s="22" t="s">
        <v>18</v>
      </c>
      <c r="F8" s="22" t="s">
        <v>19</v>
      </c>
      <c r="G8" s="22" t="s">
        <v>17</v>
      </c>
      <c r="H8" s="22" t="s">
        <v>18</v>
      </c>
      <c r="I8" s="22" t="s">
        <v>19</v>
      </c>
    </row>
    <row r="9" spans="1:9" ht="12" customHeight="1">
      <c r="A9" s="9">
        <v>20</v>
      </c>
      <c r="B9" s="9">
        <v>201</v>
      </c>
      <c r="C9" s="9" t="s">
        <v>193</v>
      </c>
      <c r="D9" s="4">
        <v>1800</v>
      </c>
      <c r="E9" s="4">
        <v>543</v>
      </c>
      <c r="F9" s="4">
        <v>9770</v>
      </c>
      <c r="G9" s="4" t="s">
        <v>20</v>
      </c>
      <c r="H9" s="4" t="s">
        <v>20</v>
      </c>
      <c r="I9" s="4" t="s">
        <v>20</v>
      </c>
    </row>
    <row r="10" spans="1:9" ht="12" customHeight="1">
      <c r="A10" s="9">
        <v>20</v>
      </c>
      <c r="B10" s="9">
        <v>202</v>
      </c>
      <c r="C10" s="9" t="s">
        <v>192</v>
      </c>
      <c r="D10" s="4">
        <v>2720</v>
      </c>
      <c r="E10" s="4">
        <v>639</v>
      </c>
      <c r="F10" s="4">
        <v>17400</v>
      </c>
      <c r="G10" s="4" t="s">
        <v>20</v>
      </c>
      <c r="H10" s="4" t="s">
        <v>20</v>
      </c>
      <c r="I10" s="4" t="s">
        <v>20</v>
      </c>
    </row>
    <row r="11" spans="1:9" ht="12" customHeight="1">
      <c r="A11" s="9">
        <v>20</v>
      </c>
      <c r="B11" s="9">
        <v>203</v>
      </c>
      <c r="C11" s="9" t="s">
        <v>191</v>
      </c>
      <c r="D11" s="4">
        <v>1800</v>
      </c>
      <c r="E11" s="4">
        <v>599</v>
      </c>
      <c r="F11" s="4">
        <v>10800</v>
      </c>
      <c r="G11" s="4" t="s">
        <v>20</v>
      </c>
      <c r="H11" s="4" t="s">
        <v>20</v>
      </c>
      <c r="I11" s="4" t="s">
        <v>20</v>
      </c>
    </row>
    <row r="12" spans="1:9" ht="12" customHeight="1">
      <c r="A12" s="9">
        <v>20</v>
      </c>
      <c r="B12" s="9">
        <v>204</v>
      </c>
      <c r="C12" s="9" t="s">
        <v>190</v>
      </c>
      <c r="D12" s="4">
        <v>65</v>
      </c>
      <c r="E12" s="4">
        <v>607</v>
      </c>
      <c r="F12" s="4">
        <v>395</v>
      </c>
      <c r="G12" s="4" t="s">
        <v>20</v>
      </c>
      <c r="H12" s="4" t="s">
        <v>20</v>
      </c>
      <c r="I12" s="4" t="s">
        <v>20</v>
      </c>
    </row>
    <row r="13" spans="1:9" ht="12" customHeight="1">
      <c r="A13" s="9">
        <v>20</v>
      </c>
      <c r="B13" s="9">
        <v>205</v>
      </c>
      <c r="C13" s="9" t="s">
        <v>189</v>
      </c>
      <c r="D13" s="4">
        <v>865</v>
      </c>
      <c r="E13" s="4">
        <v>578</v>
      </c>
      <c r="F13" s="4">
        <v>5000</v>
      </c>
      <c r="G13" s="4" t="s">
        <v>20</v>
      </c>
      <c r="H13" s="4" t="s">
        <v>20</v>
      </c>
      <c r="I13" s="4" t="s">
        <v>20</v>
      </c>
    </row>
    <row r="14" spans="1:9" ht="12" customHeight="1">
      <c r="A14" s="9">
        <v>20</v>
      </c>
      <c r="B14" s="9">
        <v>206</v>
      </c>
      <c r="C14" s="9" t="s">
        <v>188</v>
      </c>
      <c r="D14" s="4">
        <v>387</v>
      </c>
      <c r="E14" s="4">
        <v>635</v>
      </c>
      <c r="F14" s="4">
        <v>2460</v>
      </c>
      <c r="G14" s="4" t="s">
        <v>20</v>
      </c>
      <c r="H14" s="4" t="s">
        <v>20</v>
      </c>
      <c r="I14" s="4" t="s">
        <v>20</v>
      </c>
    </row>
    <row r="15" spans="1:9" ht="12" customHeight="1">
      <c r="A15" s="9">
        <v>20</v>
      </c>
      <c r="B15" s="9">
        <v>207</v>
      </c>
      <c r="C15" s="9" t="s">
        <v>187</v>
      </c>
      <c r="D15" s="4">
        <v>227</v>
      </c>
      <c r="E15" s="4">
        <v>568</v>
      </c>
      <c r="F15" s="4">
        <v>1290</v>
      </c>
      <c r="G15" s="4" t="s">
        <v>20</v>
      </c>
      <c r="H15" s="4" t="s">
        <v>20</v>
      </c>
      <c r="I15" s="4" t="s">
        <v>20</v>
      </c>
    </row>
    <row r="16" spans="1:9" ht="12" customHeight="1">
      <c r="A16" s="9">
        <v>20</v>
      </c>
      <c r="B16" s="9">
        <v>208</v>
      </c>
      <c r="C16" s="9" t="s">
        <v>186</v>
      </c>
      <c r="D16" s="4">
        <v>706</v>
      </c>
      <c r="E16" s="4">
        <v>638</v>
      </c>
      <c r="F16" s="4">
        <v>4500</v>
      </c>
      <c r="G16" s="4" t="s">
        <v>20</v>
      </c>
      <c r="H16" s="4" t="s">
        <v>20</v>
      </c>
      <c r="I16" s="4" t="s">
        <v>20</v>
      </c>
    </row>
    <row r="17" spans="1:9" ht="12" customHeight="1">
      <c r="A17" s="9">
        <v>20</v>
      </c>
      <c r="B17" s="9">
        <v>209</v>
      </c>
      <c r="C17" s="9" t="s">
        <v>185</v>
      </c>
      <c r="D17" s="4">
        <v>2220</v>
      </c>
      <c r="E17" s="4">
        <v>657</v>
      </c>
      <c r="F17" s="4">
        <v>14600</v>
      </c>
      <c r="G17" s="4" t="s">
        <v>20</v>
      </c>
      <c r="H17" s="4" t="s">
        <v>20</v>
      </c>
      <c r="I17" s="4" t="s">
        <v>20</v>
      </c>
    </row>
    <row r="18" spans="1:9" ht="12" customHeight="1">
      <c r="A18" s="9">
        <v>20</v>
      </c>
      <c r="B18" s="9">
        <v>210</v>
      </c>
      <c r="C18" s="9" t="s">
        <v>184</v>
      </c>
      <c r="D18" s="4">
        <v>936</v>
      </c>
      <c r="E18" s="4">
        <v>644</v>
      </c>
      <c r="F18" s="4">
        <v>6030</v>
      </c>
      <c r="G18" s="4" t="s">
        <v>20</v>
      </c>
      <c r="H18" s="4" t="s">
        <v>20</v>
      </c>
      <c r="I18" s="4" t="s">
        <v>20</v>
      </c>
    </row>
    <row r="19" spans="1:9" ht="12" customHeight="1">
      <c r="A19" s="9">
        <v>20</v>
      </c>
      <c r="B19" s="9">
        <v>211</v>
      </c>
      <c r="C19" s="9" t="s">
        <v>183</v>
      </c>
      <c r="D19" s="4">
        <v>545</v>
      </c>
      <c r="E19" s="4">
        <v>568</v>
      </c>
      <c r="F19" s="4">
        <v>3100</v>
      </c>
      <c r="G19" s="4" t="s">
        <v>20</v>
      </c>
      <c r="H19" s="4" t="s">
        <v>20</v>
      </c>
      <c r="I19" s="4" t="s">
        <v>20</v>
      </c>
    </row>
    <row r="20" spans="1:9" ht="12" customHeight="1">
      <c r="A20" s="9">
        <v>20</v>
      </c>
      <c r="B20" s="9">
        <v>212</v>
      </c>
      <c r="C20" s="9" t="s">
        <v>182</v>
      </c>
      <c r="D20" s="4">
        <v>1650</v>
      </c>
      <c r="E20" s="4">
        <v>601</v>
      </c>
      <c r="F20" s="4">
        <v>9940</v>
      </c>
      <c r="G20" s="4" t="s">
        <v>20</v>
      </c>
      <c r="H20" s="4" t="s">
        <v>20</v>
      </c>
      <c r="I20" s="4" t="s">
        <v>20</v>
      </c>
    </row>
    <row r="21" spans="1:9" ht="12" customHeight="1">
      <c r="A21" s="9">
        <v>20</v>
      </c>
      <c r="B21" s="9">
        <v>213</v>
      </c>
      <c r="C21" s="9" t="s">
        <v>181</v>
      </c>
      <c r="D21" s="4">
        <v>1370</v>
      </c>
      <c r="E21" s="4">
        <v>597</v>
      </c>
      <c r="F21" s="4">
        <v>8180</v>
      </c>
      <c r="G21" s="4" t="s">
        <v>20</v>
      </c>
      <c r="H21" s="4" t="s">
        <v>20</v>
      </c>
      <c r="I21" s="4" t="s">
        <v>20</v>
      </c>
    </row>
    <row r="22" spans="1:9" ht="12" customHeight="1">
      <c r="A22" s="9">
        <v>20</v>
      </c>
      <c r="B22" s="9">
        <v>214</v>
      </c>
      <c r="C22" s="9" t="s">
        <v>180</v>
      </c>
      <c r="D22" s="4">
        <v>900</v>
      </c>
      <c r="E22" s="4">
        <v>638</v>
      </c>
      <c r="F22" s="4">
        <v>5740</v>
      </c>
      <c r="G22" s="4" t="s">
        <v>20</v>
      </c>
      <c r="H22" s="4" t="s">
        <v>20</v>
      </c>
      <c r="I22" s="4" t="s">
        <v>20</v>
      </c>
    </row>
    <row r="23" spans="1:9" ht="12" customHeight="1">
      <c r="A23" s="9">
        <v>20</v>
      </c>
      <c r="B23" s="9">
        <v>215</v>
      </c>
      <c r="C23" s="9" t="s">
        <v>179</v>
      </c>
      <c r="D23" s="4">
        <v>693</v>
      </c>
      <c r="E23" s="4">
        <v>641</v>
      </c>
      <c r="F23" s="4">
        <v>4440</v>
      </c>
      <c r="G23" s="4" t="s">
        <v>20</v>
      </c>
      <c r="H23" s="4" t="s">
        <v>20</v>
      </c>
      <c r="I23" s="4" t="s">
        <v>20</v>
      </c>
    </row>
    <row r="24" spans="1:9" ht="12" customHeight="1">
      <c r="A24" s="9">
        <v>20</v>
      </c>
      <c r="B24" s="9">
        <v>217</v>
      </c>
      <c r="C24" s="9" t="s">
        <v>178</v>
      </c>
      <c r="D24" s="4">
        <v>2970</v>
      </c>
      <c r="E24" s="4">
        <v>647</v>
      </c>
      <c r="F24" s="4">
        <v>19200</v>
      </c>
      <c r="G24" s="4" t="s">
        <v>20</v>
      </c>
      <c r="H24" s="4" t="s">
        <v>20</v>
      </c>
      <c r="I24" s="4" t="s">
        <v>20</v>
      </c>
    </row>
    <row r="25" spans="1:9" ht="12" customHeight="1">
      <c r="A25" s="9">
        <v>20</v>
      </c>
      <c r="B25" s="9">
        <v>218</v>
      </c>
      <c r="C25" s="9" t="s">
        <v>177</v>
      </c>
      <c r="D25" s="4">
        <v>553</v>
      </c>
      <c r="E25" s="4">
        <v>541</v>
      </c>
      <c r="F25" s="4">
        <v>2990</v>
      </c>
      <c r="G25" s="4" t="s">
        <v>20</v>
      </c>
      <c r="H25" s="4" t="s">
        <v>20</v>
      </c>
      <c r="I25" s="4" t="s">
        <v>20</v>
      </c>
    </row>
    <row r="26" spans="1:9" ht="12" customHeight="1">
      <c r="A26" s="9">
        <v>20</v>
      </c>
      <c r="B26" s="9">
        <v>219</v>
      </c>
      <c r="C26" s="9" t="s">
        <v>176</v>
      </c>
      <c r="D26" s="4">
        <v>728</v>
      </c>
      <c r="E26" s="4">
        <v>626</v>
      </c>
      <c r="F26" s="4">
        <v>4560</v>
      </c>
      <c r="G26" s="4" t="s">
        <v>20</v>
      </c>
      <c r="H26" s="4" t="s">
        <v>20</v>
      </c>
      <c r="I26" s="4" t="s">
        <v>20</v>
      </c>
    </row>
    <row r="27" spans="1:9" ht="12" customHeight="1">
      <c r="A27" s="9">
        <v>20</v>
      </c>
      <c r="B27" s="9">
        <v>220</v>
      </c>
      <c r="C27" s="9" t="s">
        <v>199</v>
      </c>
      <c r="D27" s="4">
        <v>3390</v>
      </c>
      <c r="E27" s="4">
        <v>627</v>
      </c>
      <c r="F27" s="4">
        <v>21300</v>
      </c>
      <c r="G27" s="4" t="s">
        <v>20</v>
      </c>
      <c r="H27" s="4" t="s">
        <v>20</v>
      </c>
      <c r="I27" s="4" t="s">
        <v>20</v>
      </c>
    </row>
    <row r="28" spans="1:9" ht="12" customHeight="1">
      <c r="A28" s="9">
        <v>20</v>
      </c>
      <c r="B28" s="9">
        <v>303</v>
      </c>
      <c r="C28" s="9" t="s">
        <v>174</v>
      </c>
      <c r="D28" s="4">
        <v>88</v>
      </c>
      <c r="E28" s="4">
        <v>590</v>
      </c>
      <c r="F28" s="4">
        <v>519</v>
      </c>
      <c r="G28" s="4" t="s">
        <v>20</v>
      </c>
      <c r="H28" s="4" t="s">
        <v>20</v>
      </c>
      <c r="I28" s="4" t="s">
        <v>20</v>
      </c>
    </row>
    <row r="29" spans="1:9" ht="12" customHeight="1">
      <c r="A29" s="9">
        <v>20</v>
      </c>
      <c r="B29" s="9">
        <v>304</v>
      </c>
      <c r="C29" s="9" t="s">
        <v>173</v>
      </c>
      <c r="D29" s="4" t="s">
        <v>20</v>
      </c>
      <c r="E29" s="4" t="s">
        <v>20</v>
      </c>
      <c r="F29" s="4" t="s">
        <v>20</v>
      </c>
      <c r="G29" s="4" t="s">
        <v>20</v>
      </c>
      <c r="H29" s="4" t="s">
        <v>20</v>
      </c>
      <c r="I29" s="4" t="s">
        <v>20</v>
      </c>
    </row>
    <row r="30" spans="1:9" ht="12" customHeight="1">
      <c r="A30" s="9">
        <v>20</v>
      </c>
      <c r="B30" s="9">
        <v>305</v>
      </c>
      <c r="C30" s="9" t="s">
        <v>172</v>
      </c>
      <c r="D30" s="4">
        <v>22</v>
      </c>
      <c r="E30" s="4">
        <v>512</v>
      </c>
      <c r="F30" s="4">
        <v>113</v>
      </c>
      <c r="G30" s="4" t="s">
        <v>20</v>
      </c>
      <c r="H30" s="4" t="s">
        <v>20</v>
      </c>
      <c r="I30" s="4" t="s">
        <v>20</v>
      </c>
    </row>
    <row r="31" spans="1:9" ht="12" customHeight="1">
      <c r="A31" s="9">
        <v>20</v>
      </c>
      <c r="B31" s="9">
        <v>306</v>
      </c>
      <c r="C31" s="9" t="s">
        <v>171</v>
      </c>
      <c r="D31" s="4">
        <v>2</v>
      </c>
      <c r="E31" s="4">
        <v>526</v>
      </c>
      <c r="F31" s="4">
        <v>11</v>
      </c>
      <c r="G31" s="4" t="s">
        <v>20</v>
      </c>
      <c r="H31" s="4" t="s">
        <v>20</v>
      </c>
      <c r="I31" s="4" t="s">
        <v>20</v>
      </c>
    </row>
    <row r="32" spans="1:9" ht="12" customHeight="1">
      <c r="A32" s="9">
        <v>20</v>
      </c>
      <c r="B32" s="9">
        <v>307</v>
      </c>
      <c r="C32" s="9" t="s">
        <v>170</v>
      </c>
      <c r="D32" s="4">
        <v>6</v>
      </c>
      <c r="E32" s="4">
        <v>521</v>
      </c>
      <c r="F32" s="4">
        <v>31</v>
      </c>
      <c r="G32" s="4" t="s">
        <v>20</v>
      </c>
      <c r="H32" s="4" t="s">
        <v>20</v>
      </c>
      <c r="I32" s="4" t="s">
        <v>20</v>
      </c>
    </row>
    <row r="33" spans="1:9" ht="12" customHeight="1">
      <c r="A33" s="9">
        <v>20</v>
      </c>
      <c r="B33" s="9">
        <v>309</v>
      </c>
      <c r="C33" s="9" t="s">
        <v>169</v>
      </c>
      <c r="D33" s="4">
        <v>392</v>
      </c>
      <c r="E33" s="4">
        <v>612</v>
      </c>
      <c r="F33" s="4">
        <v>2400</v>
      </c>
      <c r="G33" s="4" t="s">
        <v>20</v>
      </c>
      <c r="H33" s="4" t="s">
        <v>20</v>
      </c>
      <c r="I33" s="4" t="s">
        <v>20</v>
      </c>
    </row>
    <row r="34" spans="1:9" ht="12" customHeight="1">
      <c r="A34" s="9">
        <v>20</v>
      </c>
      <c r="B34" s="9">
        <v>321</v>
      </c>
      <c r="C34" s="9" t="s">
        <v>168</v>
      </c>
      <c r="D34" s="4">
        <v>23</v>
      </c>
      <c r="E34" s="4">
        <v>604</v>
      </c>
      <c r="F34" s="4">
        <v>139</v>
      </c>
      <c r="G34" s="4" t="s">
        <v>20</v>
      </c>
      <c r="H34" s="4" t="s">
        <v>20</v>
      </c>
      <c r="I34" s="4" t="s">
        <v>20</v>
      </c>
    </row>
    <row r="35" spans="1:9" ht="12" customHeight="1">
      <c r="A35" s="9">
        <v>20</v>
      </c>
      <c r="B35" s="9">
        <v>323</v>
      </c>
      <c r="C35" s="9" t="s">
        <v>166</v>
      </c>
      <c r="D35" s="4">
        <v>129</v>
      </c>
      <c r="E35" s="4">
        <v>615</v>
      </c>
      <c r="F35" s="4">
        <v>793</v>
      </c>
      <c r="G35" s="4" t="s">
        <v>20</v>
      </c>
      <c r="H35" s="4" t="s">
        <v>20</v>
      </c>
      <c r="I35" s="4" t="s">
        <v>20</v>
      </c>
    </row>
    <row r="36" spans="1:9" ht="12" customHeight="1">
      <c r="A36" s="9">
        <v>20</v>
      </c>
      <c r="B36" s="9">
        <v>324</v>
      </c>
      <c r="C36" s="9" t="s">
        <v>165</v>
      </c>
      <c r="D36" s="4">
        <v>469</v>
      </c>
      <c r="E36" s="4">
        <v>649</v>
      </c>
      <c r="F36" s="4">
        <v>3040</v>
      </c>
      <c r="G36" s="4" t="s">
        <v>20</v>
      </c>
      <c r="H36" s="4" t="s">
        <v>20</v>
      </c>
      <c r="I36" s="4" t="s">
        <v>20</v>
      </c>
    </row>
    <row r="37" spans="1:9" ht="12" customHeight="1">
      <c r="A37" s="9">
        <v>20</v>
      </c>
      <c r="B37" s="9">
        <v>349</v>
      </c>
      <c r="C37" s="9" t="s">
        <v>158</v>
      </c>
      <c r="D37" s="4">
        <v>120</v>
      </c>
      <c r="E37" s="4">
        <v>574</v>
      </c>
      <c r="F37" s="4">
        <v>689</v>
      </c>
      <c r="G37" s="4" t="s">
        <v>20</v>
      </c>
      <c r="H37" s="4" t="s">
        <v>20</v>
      </c>
      <c r="I37" s="4" t="s">
        <v>20</v>
      </c>
    </row>
    <row r="38" spans="1:9" ht="12" customHeight="1">
      <c r="A38" s="9">
        <v>20</v>
      </c>
      <c r="B38" s="9">
        <v>350</v>
      </c>
      <c r="C38" s="9" t="s">
        <v>198</v>
      </c>
      <c r="D38" s="4">
        <v>276</v>
      </c>
      <c r="E38" s="4">
        <v>581</v>
      </c>
      <c r="F38" s="4">
        <v>1600</v>
      </c>
      <c r="G38" s="4" t="s">
        <v>20</v>
      </c>
      <c r="H38" s="4" t="s">
        <v>20</v>
      </c>
      <c r="I38" s="4" t="s">
        <v>20</v>
      </c>
    </row>
    <row r="39" spans="1:9" ht="12" customHeight="1">
      <c r="A39" s="9">
        <v>20</v>
      </c>
      <c r="B39" s="9">
        <v>361</v>
      </c>
      <c r="C39" s="9" t="s">
        <v>157</v>
      </c>
      <c r="D39" s="4">
        <v>21</v>
      </c>
      <c r="E39" s="4">
        <v>611</v>
      </c>
      <c r="F39" s="4">
        <v>128</v>
      </c>
      <c r="G39" s="4" t="s">
        <v>20</v>
      </c>
      <c r="H39" s="4" t="s">
        <v>20</v>
      </c>
      <c r="I39" s="4" t="s">
        <v>20</v>
      </c>
    </row>
    <row r="40" spans="1:9" ht="12" customHeight="1">
      <c r="A40" s="9">
        <v>20</v>
      </c>
      <c r="B40" s="9">
        <v>362</v>
      </c>
      <c r="C40" s="9" t="s">
        <v>156</v>
      </c>
      <c r="D40" s="4">
        <v>450</v>
      </c>
      <c r="E40" s="4">
        <v>578</v>
      </c>
      <c r="F40" s="4">
        <v>2600</v>
      </c>
      <c r="G40" s="4" t="s">
        <v>20</v>
      </c>
      <c r="H40" s="4" t="s">
        <v>20</v>
      </c>
      <c r="I40" s="4" t="s">
        <v>20</v>
      </c>
    </row>
    <row r="41" spans="1:9" ht="12" customHeight="1">
      <c r="A41" s="9">
        <v>20</v>
      </c>
      <c r="B41" s="9">
        <v>363</v>
      </c>
      <c r="C41" s="9" t="s">
        <v>155</v>
      </c>
      <c r="D41" s="4">
        <v>403</v>
      </c>
      <c r="E41" s="4">
        <v>578</v>
      </c>
      <c r="F41" s="4">
        <v>2330</v>
      </c>
      <c r="G41" s="4" t="s">
        <v>20</v>
      </c>
      <c r="H41" s="4" t="s">
        <v>20</v>
      </c>
      <c r="I41" s="4" t="s">
        <v>20</v>
      </c>
    </row>
    <row r="42" spans="1:9" ht="12" customHeight="1">
      <c r="A42" s="9">
        <v>20</v>
      </c>
      <c r="B42" s="9">
        <v>382</v>
      </c>
      <c r="C42" s="9" t="s">
        <v>153</v>
      </c>
      <c r="D42" s="4">
        <v>311</v>
      </c>
      <c r="E42" s="4">
        <v>617</v>
      </c>
      <c r="F42" s="4">
        <v>1920</v>
      </c>
      <c r="G42" s="4" t="s">
        <v>20</v>
      </c>
      <c r="H42" s="4" t="s">
        <v>20</v>
      </c>
      <c r="I42" s="4" t="s">
        <v>20</v>
      </c>
    </row>
    <row r="43" spans="1:9" ht="12" customHeight="1">
      <c r="A43" s="9">
        <v>20</v>
      </c>
      <c r="B43" s="9">
        <v>383</v>
      </c>
      <c r="C43" s="9" t="s">
        <v>152</v>
      </c>
      <c r="D43" s="4">
        <v>452</v>
      </c>
      <c r="E43" s="4">
        <v>646</v>
      </c>
      <c r="F43" s="4">
        <v>2920</v>
      </c>
      <c r="G43" s="4" t="s">
        <v>20</v>
      </c>
      <c r="H43" s="4" t="s">
        <v>20</v>
      </c>
      <c r="I43" s="4" t="s">
        <v>20</v>
      </c>
    </row>
    <row r="44" spans="1:9" ht="12" customHeight="1">
      <c r="A44" s="9">
        <v>20</v>
      </c>
      <c r="B44" s="9">
        <v>384</v>
      </c>
      <c r="C44" s="9" t="s">
        <v>151</v>
      </c>
      <c r="D44" s="4">
        <v>567</v>
      </c>
      <c r="E44" s="4">
        <v>637</v>
      </c>
      <c r="F44" s="4">
        <v>3610</v>
      </c>
      <c r="G44" s="4" t="s">
        <v>20</v>
      </c>
      <c r="H44" s="4" t="s">
        <v>20</v>
      </c>
      <c r="I44" s="4" t="s">
        <v>20</v>
      </c>
    </row>
    <row r="45" spans="1:9" ht="12" customHeight="1">
      <c r="A45" s="9">
        <v>20</v>
      </c>
      <c r="B45" s="9">
        <v>385</v>
      </c>
      <c r="C45" s="9" t="s">
        <v>150</v>
      </c>
      <c r="D45" s="4">
        <v>299</v>
      </c>
      <c r="E45" s="4">
        <v>669</v>
      </c>
      <c r="F45" s="4">
        <v>2000</v>
      </c>
      <c r="G45" s="4" t="s">
        <v>20</v>
      </c>
      <c r="H45" s="4" t="s">
        <v>20</v>
      </c>
      <c r="I45" s="4" t="s">
        <v>20</v>
      </c>
    </row>
    <row r="46" spans="1:9" ht="12" customHeight="1">
      <c r="A46" s="9">
        <v>20</v>
      </c>
      <c r="B46" s="9">
        <v>386</v>
      </c>
      <c r="C46" s="9" t="s">
        <v>149</v>
      </c>
      <c r="D46" s="4">
        <v>261</v>
      </c>
      <c r="E46" s="4">
        <v>621</v>
      </c>
      <c r="F46" s="4">
        <v>1620</v>
      </c>
      <c r="G46" s="4" t="s">
        <v>20</v>
      </c>
      <c r="H46" s="4" t="s">
        <v>20</v>
      </c>
      <c r="I46" s="4" t="s">
        <v>20</v>
      </c>
    </row>
    <row r="47" spans="1:9" ht="12" customHeight="1">
      <c r="A47" s="9">
        <v>20</v>
      </c>
      <c r="B47" s="9">
        <v>388</v>
      </c>
      <c r="C47" s="9" t="s">
        <v>147</v>
      </c>
      <c r="D47" s="4">
        <v>271</v>
      </c>
      <c r="E47" s="4">
        <v>631</v>
      </c>
      <c r="F47" s="4">
        <v>1710</v>
      </c>
      <c r="G47" s="4" t="s">
        <v>20</v>
      </c>
      <c r="H47" s="4" t="s">
        <v>20</v>
      </c>
      <c r="I47" s="4" t="s">
        <v>20</v>
      </c>
    </row>
    <row r="48" spans="1:9" ht="12" customHeight="1">
      <c r="A48" s="9">
        <v>20</v>
      </c>
      <c r="B48" s="9">
        <v>402</v>
      </c>
      <c r="C48" s="9" t="s">
        <v>146</v>
      </c>
      <c r="D48" s="4">
        <v>198</v>
      </c>
      <c r="E48" s="4">
        <v>574</v>
      </c>
      <c r="F48" s="4">
        <v>1140</v>
      </c>
      <c r="G48" s="4" t="s">
        <v>20</v>
      </c>
      <c r="H48" s="4" t="s">
        <v>20</v>
      </c>
      <c r="I48" s="4" t="s">
        <v>20</v>
      </c>
    </row>
    <row r="49" spans="1:9" ht="12" customHeight="1">
      <c r="A49" s="9">
        <v>20</v>
      </c>
      <c r="B49" s="9">
        <v>403</v>
      </c>
      <c r="C49" s="9" t="s">
        <v>145</v>
      </c>
      <c r="D49" s="4">
        <v>221</v>
      </c>
      <c r="E49" s="4">
        <v>584</v>
      </c>
      <c r="F49" s="4">
        <v>1290</v>
      </c>
      <c r="G49" s="4" t="s">
        <v>20</v>
      </c>
      <c r="H49" s="4" t="s">
        <v>20</v>
      </c>
      <c r="I49" s="4" t="s">
        <v>20</v>
      </c>
    </row>
    <row r="50" spans="1:9" ht="12" customHeight="1">
      <c r="A50" s="9">
        <v>20</v>
      </c>
      <c r="B50" s="9">
        <v>404</v>
      </c>
      <c r="C50" s="9" t="s">
        <v>144</v>
      </c>
      <c r="D50" s="4">
        <v>174</v>
      </c>
      <c r="E50" s="4">
        <v>561</v>
      </c>
      <c r="F50" s="4">
        <v>976</v>
      </c>
      <c r="G50" s="4" t="s">
        <v>20</v>
      </c>
      <c r="H50" s="4" t="s">
        <v>20</v>
      </c>
      <c r="I50" s="4" t="s">
        <v>20</v>
      </c>
    </row>
    <row r="51" spans="1:9" ht="12" customHeight="1">
      <c r="A51" s="9">
        <v>20</v>
      </c>
      <c r="B51" s="9">
        <v>406</v>
      </c>
      <c r="C51" s="9" t="s">
        <v>143</v>
      </c>
      <c r="D51" s="4">
        <v>2</v>
      </c>
      <c r="E51" s="4">
        <v>450</v>
      </c>
      <c r="F51" s="4">
        <v>9</v>
      </c>
      <c r="G51" s="4" t="s">
        <v>20</v>
      </c>
      <c r="H51" s="4" t="s">
        <v>20</v>
      </c>
      <c r="I51" s="4" t="s">
        <v>20</v>
      </c>
    </row>
    <row r="52" spans="1:9" ht="12" customHeight="1">
      <c r="A52" s="9">
        <v>20</v>
      </c>
      <c r="B52" s="9">
        <v>407</v>
      </c>
      <c r="C52" s="9" t="s">
        <v>142</v>
      </c>
      <c r="D52" s="4">
        <v>171</v>
      </c>
      <c r="E52" s="4">
        <v>560</v>
      </c>
      <c r="F52" s="4">
        <v>958</v>
      </c>
      <c r="G52" s="4" t="s">
        <v>20</v>
      </c>
      <c r="H52" s="4" t="s">
        <v>20</v>
      </c>
      <c r="I52" s="4" t="s">
        <v>20</v>
      </c>
    </row>
    <row r="53" spans="1:9" ht="12" customHeight="1">
      <c r="A53" s="9">
        <v>20</v>
      </c>
      <c r="B53" s="9">
        <v>409</v>
      </c>
      <c r="C53" s="9" t="s">
        <v>140</v>
      </c>
      <c r="D53" s="4">
        <v>4</v>
      </c>
      <c r="E53" s="4">
        <v>452</v>
      </c>
      <c r="F53" s="4">
        <v>18</v>
      </c>
      <c r="G53" s="4" t="s">
        <v>20</v>
      </c>
      <c r="H53" s="4" t="s">
        <v>20</v>
      </c>
      <c r="I53" s="4" t="s">
        <v>20</v>
      </c>
    </row>
    <row r="54" spans="1:9" ht="12" customHeight="1">
      <c r="A54" s="9">
        <v>20</v>
      </c>
      <c r="B54" s="9">
        <v>410</v>
      </c>
      <c r="C54" s="9" t="s">
        <v>139</v>
      </c>
      <c r="D54" s="4">
        <v>32</v>
      </c>
      <c r="E54" s="4">
        <v>562</v>
      </c>
      <c r="F54" s="4">
        <v>180</v>
      </c>
      <c r="G54" s="4" t="s">
        <v>20</v>
      </c>
      <c r="H54" s="4" t="s">
        <v>20</v>
      </c>
      <c r="I54" s="4" t="s">
        <v>20</v>
      </c>
    </row>
    <row r="55" spans="1:9" ht="12" customHeight="1">
      <c r="A55" s="9">
        <v>20</v>
      </c>
      <c r="B55" s="9">
        <v>411</v>
      </c>
      <c r="C55" s="9" t="s">
        <v>138</v>
      </c>
      <c r="D55" s="4">
        <v>128</v>
      </c>
      <c r="E55" s="4">
        <v>568</v>
      </c>
      <c r="F55" s="4">
        <v>727</v>
      </c>
      <c r="G55" s="4" t="s">
        <v>20</v>
      </c>
      <c r="H55" s="4" t="s">
        <v>20</v>
      </c>
      <c r="I55" s="4" t="s">
        <v>20</v>
      </c>
    </row>
    <row r="56" spans="1:9" ht="12" customHeight="1">
      <c r="A56" s="9">
        <v>20</v>
      </c>
      <c r="B56" s="9">
        <v>412</v>
      </c>
      <c r="C56" s="9" t="s">
        <v>137</v>
      </c>
      <c r="D56" s="4">
        <v>44</v>
      </c>
      <c r="E56" s="4">
        <v>567</v>
      </c>
      <c r="F56" s="4">
        <v>249</v>
      </c>
      <c r="G56" s="4" t="s">
        <v>20</v>
      </c>
      <c r="H56" s="4" t="s">
        <v>20</v>
      </c>
      <c r="I56" s="4" t="s">
        <v>20</v>
      </c>
    </row>
    <row r="57" spans="1:9" ht="12" customHeight="1">
      <c r="A57" s="9">
        <v>20</v>
      </c>
      <c r="B57" s="9">
        <v>413</v>
      </c>
      <c r="C57" s="9" t="s">
        <v>136</v>
      </c>
      <c r="D57" s="4">
        <v>20</v>
      </c>
      <c r="E57" s="4">
        <v>500</v>
      </c>
      <c r="F57" s="4">
        <v>100</v>
      </c>
      <c r="G57" s="4" t="s">
        <v>20</v>
      </c>
      <c r="H57" s="4" t="s">
        <v>20</v>
      </c>
      <c r="I57" s="4" t="s">
        <v>20</v>
      </c>
    </row>
    <row r="58" spans="1:9" ht="12" customHeight="1">
      <c r="A58" s="9">
        <v>20</v>
      </c>
      <c r="B58" s="9">
        <v>414</v>
      </c>
      <c r="C58" s="9" t="s">
        <v>135</v>
      </c>
      <c r="D58" s="4">
        <v>50</v>
      </c>
      <c r="E58" s="4">
        <v>545</v>
      </c>
      <c r="F58" s="4">
        <v>273</v>
      </c>
      <c r="G58" s="4" t="s">
        <v>20</v>
      </c>
      <c r="H58" s="4" t="s">
        <v>20</v>
      </c>
      <c r="I58" s="4" t="s">
        <v>20</v>
      </c>
    </row>
    <row r="59" spans="1:9" ht="12" customHeight="1">
      <c r="A59" s="9">
        <v>20</v>
      </c>
      <c r="B59" s="9">
        <v>415</v>
      </c>
      <c r="C59" s="9" t="s">
        <v>134</v>
      </c>
      <c r="D59" s="4">
        <v>127</v>
      </c>
      <c r="E59" s="4">
        <v>586</v>
      </c>
      <c r="F59" s="4">
        <v>744</v>
      </c>
      <c r="G59" s="4" t="s">
        <v>20</v>
      </c>
      <c r="H59" s="4" t="s">
        <v>20</v>
      </c>
      <c r="I59" s="4" t="s">
        <v>20</v>
      </c>
    </row>
    <row r="60" spans="1:9" ht="12" customHeight="1">
      <c r="A60" s="9">
        <v>20</v>
      </c>
      <c r="B60" s="9">
        <v>416</v>
      </c>
      <c r="C60" s="9" t="s">
        <v>133</v>
      </c>
      <c r="D60" s="4">
        <v>150</v>
      </c>
      <c r="E60" s="4">
        <v>584</v>
      </c>
      <c r="F60" s="4">
        <v>876</v>
      </c>
      <c r="G60" s="4" t="s">
        <v>20</v>
      </c>
      <c r="H60" s="4" t="s">
        <v>20</v>
      </c>
      <c r="I60" s="4" t="s">
        <v>20</v>
      </c>
    </row>
    <row r="61" spans="1:9" ht="12" customHeight="1">
      <c r="A61" s="9">
        <v>20</v>
      </c>
      <c r="B61" s="9">
        <v>417</v>
      </c>
      <c r="C61" s="9" t="s">
        <v>132</v>
      </c>
      <c r="D61" s="4">
        <v>40</v>
      </c>
      <c r="E61" s="4">
        <v>540</v>
      </c>
      <c r="F61" s="4">
        <v>216</v>
      </c>
      <c r="G61" s="4" t="s">
        <v>20</v>
      </c>
      <c r="H61" s="4" t="s">
        <v>20</v>
      </c>
      <c r="I61" s="4" t="s">
        <v>20</v>
      </c>
    </row>
    <row r="62" spans="1:9" ht="12" customHeight="1">
      <c r="A62" s="9">
        <v>20</v>
      </c>
      <c r="B62" s="9">
        <v>422</v>
      </c>
      <c r="C62" s="9" t="s">
        <v>128</v>
      </c>
      <c r="D62" s="4">
        <v>57</v>
      </c>
      <c r="E62" s="4">
        <v>496</v>
      </c>
      <c r="F62" s="4">
        <v>283</v>
      </c>
      <c r="G62" s="4" t="s">
        <v>20</v>
      </c>
      <c r="H62" s="4" t="s">
        <v>20</v>
      </c>
      <c r="I62" s="4" t="s">
        <v>20</v>
      </c>
    </row>
    <row r="63" spans="1:9" ht="12" customHeight="1">
      <c r="A63" s="9">
        <v>20</v>
      </c>
      <c r="B63" s="9">
        <v>423</v>
      </c>
      <c r="C63" s="9" t="s">
        <v>127</v>
      </c>
      <c r="D63" s="4">
        <v>105</v>
      </c>
      <c r="E63" s="4">
        <v>547</v>
      </c>
      <c r="F63" s="4">
        <v>574</v>
      </c>
      <c r="G63" s="4" t="s">
        <v>20</v>
      </c>
      <c r="H63" s="4" t="s">
        <v>20</v>
      </c>
      <c r="I63" s="4" t="s">
        <v>20</v>
      </c>
    </row>
    <row r="64" spans="1:9" ht="12" customHeight="1">
      <c r="A64" s="9">
        <v>20</v>
      </c>
      <c r="B64" s="9">
        <v>425</v>
      </c>
      <c r="C64" s="9" t="s">
        <v>125</v>
      </c>
      <c r="D64" s="4">
        <v>34</v>
      </c>
      <c r="E64" s="4">
        <v>518</v>
      </c>
      <c r="F64" s="4">
        <v>176</v>
      </c>
      <c r="G64" s="4" t="s">
        <v>20</v>
      </c>
      <c r="H64" s="4" t="s">
        <v>20</v>
      </c>
      <c r="I64" s="4" t="s">
        <v>20</v>
      </c>
    </row>
    <row r="65" spans="1:9" ht="12" customHeight="1">
      <c r="A65" s="9">
        <v>20</v>
      </c>
      <c r="B65" s="9">
        <v>429</v>
      </c>
      <c r="C65" s="9" t="s">
        <v>121</v>
      </c>
      <c r="D65" s="4">
        <v>9</v>
      </c>
      <c r="E65" s="4">
        <v>492</v>
      </c>
      <c r="F65" s="4">
        <v>44</v>
      </c>
      <c r="G65" s="4" t="s">
        <v>20</v>
      </c>
      <c r="H65" s="4" t="s">
        <v>20</v>
      </c>
      <c r="I65" s="4" t="s">
        <v>20</v>
      </c>
    </row>
    <row r="66" spans="1:9" ht="12" customHeight="1">
      <c r="A66" s="9">
        <v>20</v>
      </c>
      <c r="B66" s="9">
        <v>430</v>
      </c>
      <c r="C66" s="9" t="s">
        <v>120</v>
      </c>
      <c r="D66" s="4">
        <v>62</v>
      </c>
      <c r="E66" s="4">
        <v>545</v>
      </c>
      <c r="F66" s="4">
        <v>338</v>
      </c>
      <c r="G66" s="4" t="s">
        <v>20</v>
      </c>
      <c r="H66" s="4" t="s">
        <v>20</v>
      </c>
      <c r="I66" s="4" t="s">
        <v>20</v>
      </c>
    </row>
    <row r="67" spans="1:9" ht="12" customHeight="1">
      <c r="A67" s="9">
        <v>20</v>
      </c>
      <c r="B67" s="9">
        <v>432</v>
      </c>
      <c r="C67" s="9" t="s">
        <v>197</v>
      </c>
      <c r="D67" s="4">
        <v>165</v>
      </c>
      <c r="E67" s="4">
        <v>468</v>
      </c>
      <c r="F67" s="4">
        <v>772</v>
      </c>
      <c r="G67" s="4" t="s">
        <v>20</v>
      </c>
      <c r="H67" s="4" t="s">
        <v>20</v>
      </c>
      <c r="I67" s="4" t="s">
        <v>20</v>
      </c>
    </row>
    <row r="68" spans="1:9" ht="12" customHeight="1">
      <c r="A68" s="9">
        <v>20</v>
      </c>
      <c r="B68" s="9">
        <v>446</v>
      </c>
      <c r="C68" s="9" t="s">
        <v>115</v>
      </c>
      <c r="D68" s="4">
        <v>154</v>
      </c>
      <c r="E68" s="4">
        <v>628</v>
      </c>
      <c r="F68" s="4">
        <v>967</v>
      </c>
      <c r="G68" s="4" t="s">
        <v>20</v>
      </c>
      <c r="H68" s="4" t="s">
        <v>20</v>
      </c>
      <c r="I68" s="4" t="s">
        <v>20</v>
      </c>
    </row>
    <row r="69" spans="1:9" ht="12" customHeight="1">
      <c r="A69" s="9">
        <v>20</v>
      </c>
      <c r="B69" s="9">
        <v>448</v>
      </c>
      <c r="C69" s="9" t="s">
        <v>113</v>
      </c>
      <c r="D69" s="4">
        <v>65</v>
      </c>
      <c r="E69" s="4">
        <v>602</v>
      </c>
      <c r="F69" s="4">
        <v>391</v>
      </c>
      <c r="G69" s="4" t="s">
        <v>20</v>
      </c>
      <c r="H69" s="4" t="s">
        <v>20</v>
      </c>
      <c r="I69" s="4" t="s">
        <v>20</v>
      </c>
    </row>
    <row r="70" spans="1:9" ht="12" customHeight="1">
      <c r="A70" s="9">
        <v>20</v>
      </c>
      <c r="B70" s="9">
        <v>449</v>
      </c>
      <c r="C70" s="9" t="s">
        <v>112</v>
      </c>
      <c r="D70" s="4">
        <v>282</v>
      </c>
      <c r="E70" s="4">
        <v>642</v>
      </c>
      <c r="F70" s="4">
        <v>1810</v>
      </c>
      <c r="G70" s="4" t="s">
        <v>20</v>
      </c>
      <c r="H70" s="4" t="s">
        <v>20</v>
      </c>
      <c r="I70" s="4" t="s">
        <v>20</v>
      </c>
    </row>
    <row r="71" spans="1:9" ht="12" customHeight="1">
      <c r="A71" s="9">
        <v>20</v>
      </c>
      <c r="B71" s="9">
        <v>450</v>
      </c>
      <c r="C71" s="9" t="s">
        <v>111</v>
      </c>
      <c r="D71" s="4">
        <v>121</v>
      </c>
      <c r="E71" s="4">
        <v>630</v>
      </c>
      <c r="F71" s="4">
        <v>762</v>
      </c>
      <c r="G71" s="4" t="s">
        <v>20</v>
      </c>
      <c r="H71" s="4" t="s">
        <v>20</v>
      </c>
      <c r="I71" s="4" t="s">
        <v>20</v>
      </c>
    </row>
    <row r="72" spans="1:9" ht="12" customHeight="1">
      <c r="A72" s="9">
        <v>20</v>
      </c>
      <c r="B72" s="9">
        <v>451</v>
      </c>
      <c r="C72" s="9" t="s">
        <v>110</v>
      </c>
      <c r="D72" s="4">
        <v>66</v>
      </c>
      <c r="E72" s="4">
        <v>592</v>
      </c>
      <c r="F72" s="4">
        <v>391</v>
      </c>
      <c r="G72" s="4" t="s">
        <v>20</v>
      </c>
      <c r="H72" s="4" t="s">
        <v>20</v>
      </c>
      <c r="I72" s="4" t="s">
        <v>20</v>
      </c>
    </row>
    <row r="73" spans="1:9" ht="12" customHeight="1">
      <c r="A73" s="9">
        <v>20</v>
      </c>
      <c r="B73" s="9">
        <v>452</v>
      </c>
      <c r="C73" s="9" t="s">
        <v>196</v>
      </c>
      <c r="D73" s="4">
        <v>218</v>
      </c>
      <c r="E73" s="4">
        <v>619</v>
      </c>
      <c r="F73" s="4">
        <v>1350</v>
      </c>
      <c r="G73" s="4" t="s">
        <v>20</v>
      </c>
      <c r="H73" s="4" t="s">
        <v>20</v>
      </c>
      <c r="I73" s="4" t="s">
        <v>20</v>
      </c>
    </row>
    <row r="74" spans="1:9" ht="12" customHeight="1">
      <c r="A74" s="9">
        <v>20</v>
      </c>
      <c r="B74" s="9">
        <v>481</v>
      </c>
      <c r="C74" s="9" t="s">
        <v>102</v>
      </c>
      <c r="D74" s="4">
        <v>580</v>
      </c>
      <c r="E74" s="4">
        <v>621</v>
      </c>
      <c r="F74" s="4">
        <v>3600</v>
      </c>
      <c r="G74" s="4" t="s">
        <v>20</v>
      </c>
      <c r="H74" s="4" t="s">
        <v>20</v>
      </c>
      <c r="I74" s="4" t="s">
        <v>20</v>
      </c>
    </row>
    <row r="75" spans="1:9" ht="12" customHeight="1">
      <c r="A75" s="9">
        <v>20</v>
      </c>
      <c r="B75" s="9">
        <v>482</v>
      </c>
      <c r="C75" s="9" t="s">
        <v>101</v>
      </c>
      <c r="D75" s="4">
        <v>812</v>
      </c>
      <c r="E75" s="4">
        <v>622</v>
      </c>
      <c r="F75" s="4">
        <v>5050</v>
      </c>
      <c r="G75" s="4" t="s">
        <v>20</v>
      </c>
      <c r="H75" s="4" t="s">
        <v>20</v>
      </c>
      <c r="I75" s="4" t="s">
        <v>20</v>
      </c>
    </row>
    <row r="76" spans="1:9" ht="12" customHeight="1">
      <c r="A76" s="9">
        <v>20</v>
      </c>
      <c r="B76" s="9">
        <v>485</v>
      </c>
      <c r="C76" s="9" t="s">
        <v>98</v>
      </c>
      <c r="D76" s="4">
        <v>430</v>
      </c>
      <c r="E76" s="4">
        <v>531</v>
      </c>
      <c r="F76" s="4">
        <v>2280</v>
      </c>
      <c r="G76" s="4" t="s">
        <v>20</v>
      </c>
      <c r="H76" s="4" t="s">
        <v>20</v>
      </c>
      <c r="I76" s="4" t="s">
        <v>20</v>
      </c>
    </row>
    <row r="77" spans="1:9" ht="12" customHeight="1">
      <c r="A77" s="9">
        <v>20</v>
      </c>
      <c r="B77" s="9">
        <v>486</v>
      </c>
      <c r="C77" s="9" t="s">
        <v>97</v>
      </c>
      <c r="D77" s="4">
        <v>115</v>
      </c>
      <c r="E77" s="4">
        <v>503</v>
      </c>
      <c r="F77" s="4">
        <v>578</v>
      </c>
      <c r="G77" s="4" t="s">
        <v>20</v>
      </c>
      <c r="H77" s="4" t="s">
        <v>20</v>
      </c>
      <c r="I77" s="4" t="s">
        <v>20</v>
      </c>
    </row>
    <row r="78" spans="1:9" ht="12" customHeight="1">
      <c r="A78" s="9">
        <v>20</v>
      </c>
      <c r="B78" s="9">
        <v>521</v>
      </c>
      <c r="C78" s="9" t="s">
        <v>96</v>
      </c>
      <c r="D78" s="4">
        <v>161</v>
      </c>
      <c r="E78" s="4">
        <v>552</v>
      </c>
      <c r="F78" s="4">
        <v>889</v>
      </c>
      <c r="G78" s="4" t="s">
        <v>20</v>
      </c>
      <c r="H78" s="4" t="s">
        <v>20</v>
      </c>
      <c r="I78" s="4" t="s">
        <v>20</v>
      </c>
    </row>
    <row r="79" spans="1:9" ht="12" customHeight="1">
      <c r="A79" s="9">
        <v>20</v>
      </c>
      <c r="B79" s="9">
        <v>541</v>
      </c>
      <c r="C79" s="9" t="s">
        <v>95</v>
      </c>
      <c r="D79" s="4">
        <v>128</v>
      </c>
      <c r="E79" s="4">
        <v>580</v>
      </c>
      <c r="F79" s="4">
        <v>742</v>
      </c>
      <c r="G79" s="4" t="s">
        <v>20</v>
      </c>
      <c r="H79" s="4" t="s">
        <v>20</v>
      </c>
      <c r="I79" s="4" t="s">
        <v>20</v>
      </c>
    </row>
    <row r="80" spans="1:9" ht="12" customHeight="1">
      <c r="A80" s="9">
        <v>20</v>
      </c>
      <c r="B80" s="9">
        <v>543</v>
      </c>
      <c r="C80" s="9" t="s">
        <v>94</v>
      </c>
      <c r="D80" s="4">
        <v>97</v>
      </c>
      <c r="E80" s="4">
        <v>546</v>
      </c>
      <c r="F80" s="4">
        <v>530</v>
      </c>
      <c r="G80" s="4" t="s">
        <v>20</v>
      </c>
      <c r="H80" s="4" t="s">
        <v>20</v>
      </c>
      <c r="I80" s="4" t="s">
        <v>20</v>
      </c>
    </row>
    <row r="81" spans="1:9" ht="12" customHeight="1">
      <c r="A81" s="9">
        <v>20</v>
      </c>
      <c r="B81" s="9">
        <v>561</v>
      </c>
      <c r="C81" s="9" t="s">
        <v>93</v>
      </c>
      <c r="D81" s="4">
        <v>122</v>
      </c>
      <c r="E81" s="4">
        <v>572</v>
      </c>
      <c r="F81" s="4">
        <v>698</v>
      </c>
      <c r="G81" s="4" t="s">
        <v>20</v>
      </c>
      <c r="H81" s="4" t="s">
        <v>20</v>
      </c>
      <c r="I81" s="4" t="s">
        <v>20</v>
      </c>
    </row>
    <row r="82" spans="1:9" ht="12" customHeight="1">
      <c r="A82" s="9">
        <v>20</v>
      </c>
      <c r="B82" s="9">
        <v>562</v>
      </c>
      <c r="C82" s="9" t="s">
        <v>92</v>
      </c>
      <c r="D82" s="4">
        <v>396</v>
      </c>
      <c r="E82" s="4">
        <v>592</v>
      </c>
      <c r="F82" s="4">
        <v>2340</v>
      </c>
      <c r="G82" s="4" t="s">
        <v>20</v>
      </c>
      <c r="H82" s="4" t="s">
        <v>20</v>
      </c>
      <c r="I82" s="4" t="s">
        <v>20</v>
      </c>
    </row>
    <row r="83" spans="1:9" ht="12" customHeight="1">
      <c r="A83" s="9">
        <v>20</v>
      </c>
      <c r="B83" s="9">
        <v>563</v>
      </c>
      <c r="C83" s="9" t="s">
        <v>91</v>
      </c>
      <c r="D83" s="4">
        <v>170</v>
      </c>
      <c r="E83" s="4">
        <v>577</v>
      </c>
      <c r="F83" s="4">
        <v>981</v>
      </c>
      <c r="G83" s="4" t="s">
        <v>20</v>
      </c>
      <c r="H83" s="4" t="s">
        <v>20</v>
      </c>
      <c r="I83" s="4" t="s">
        <v>20</v>
      </c>
    </row>
    <row r="84" spans="1:9" ht="12" customHeight="1">
      <c r="A84" s="9">
        <v>20</v>
      </c>
      <c r="B84" s="9">
        <v>581</v>
      </c>
      <c r="C84" s="9" t="s">
        <v>90</v>
      </c>
      <c r="D84" s="4">
        <v>84</v>
      </c>
      <c r="E84" s="4">
        <v>518</v>
      </c>
      <c r="F84" s="4">
        <v>435</v>
      </c>
      <c r="G84" s="4" t="s">
        <v>20</v>
      </c>
      <c r="H84" s="4" t="s">
        <v>20</v>
      </c>
      <c r="I84" s="4" t="s">
        <v>20</v>
      </c>
    </row>
    <row r="85" spans="1:9" ht="12" customHeight="1">
      <c r="A85" s="9">
        <v>20</v>
      </c>
      <c r="B85" s="9">
        <v>583</v>
      </c>
      <c r="C85" s="9" t="s">
        <v>89</v>
      </c>
      <c r="D85" s="4">
        <v>622</v>
      </c>
      <c r="E85" s="4">
        <v>558</v>
      </c>
      <c r="F85" s="4">
        <v>3470</v>
      </c>
      <c r="G85" s="4" t="s">
        <v>20</v>
      </c>
      <c r="H85" s="4" t="s">
        <v>20</v>
      </c>
      <c r="I85" s="4" t="s">
        <v>20</v>
      </c>
    </row>
    <row r="86" spans="1:9" ht="12" customHeight="1">
      <c r="A86" s="9">
        <v>20</v>
      </c>
      <c r="B86" s="9">
        <v>588</v>
      </c>
      <c r="C86" s="9" t="s">
        <v>86</v>
      </c>
      <c r="D86" s="4">
        <v>67</v>
      </c>
      <c r="E86" s="4">
        <v>491</v>
      </c>
      <c r="F86" s="4">
        <v>329</v>
      </c>
      <c r="G86" s="4" t="s">
        <v>20</v>
      </c>
      <c r="H86" s="4" t="s">
        <v>20</v>
      </c>
      <c r="I86" s="4" t="s">
        <v>20</v>
      </c>
    </row>
    <row r="87" spans="1:9" ht="12" customHeight="1">
      <c r="A87" s="9">
        <v>20</v>
      </c>
      <c r="B87" s="9">
        <v>589</v>
      </c>
      <c r="C87" s="9" t="s">
        <v>85</v>
      </c>
      <c r="D87" s="4">
        <v>36</v>
      </c>
      <c r="E87" s="4">
        <v>496</v>
      </c>
      <c r="F87" s="4">
        <v>179</v>
      </c>
      <c r="G87" s="4" t="s">
        <v>20</v>
      </c>
      <c r="H87" s="4" t="s">
        <v>20</v>
      </c>
      <c r="I87" s="4" t="s">
        <v>20</v>
      </c>
    </row>
    <row r="88" spans="1:9" ht="12" customHeight="1">
      <c r="A88" s="9">
        <v>20</v>
      </c>
      <c r="B88" s="9">
        <v>590</v>
      </c>
      <c r="C88" s="9" t="s">
        <v>195</v>
      </c>
      <c r="D88" s="4">
        <v>554</v>
      </c>
      <c r="E88" s="4">
        <v>574</v>
      </c>
      <c r="F88" s="4">
        <v>3180</v>
      </c>
      <c r="G88" s="4" t="s">
        <v>20</v>
      </c>
      <c r="H88" s="4" t="s">
        <v>20</v>
      </c>
      <c r="I88" s="4" t="s">
        <v>20</v>
      </c>
    </row>
    <row r="89" spans="1:9" ht="12" customHeight="1">
      <c r="A89" s="9">
        <v>20</v>
      </c>
      <c r="B89" s="9">
        <v>602</v>
      </c>
      <c r="C89" s="9" t="s">
        <v>83</v>
      </c>
      <c r="D89" s="4">
        <v>251</v>
      </c>
      <c r="E89" s="4">
        <v>512</v>
      </c>
      <c r="F89" s="4">
        <v>1290</v>
      </c>
      <c r="G89" s="4" t="s">
        <v>20</v>
      </c>
      <c r="H89" s="4" t="s">
        <v>20</v>
      </c>
      <c r="I89" s="4" t="s">
        <v>20</v>
      </c>
    </row>
    <row r="91" spans="1:9" ht="12" customHeight="1">
      <c r="A91" s="6" t="s">
        <v>21</v>
      </c>
      <c r="D91" s="3">
        <f>SUM(D9:D89)</f>
        <v>36411</v>
      </c>
      <c r="E91" s="3">
        <f>SUM(E9:E89)</f>
        <v>46223</v>
      </c>
      <c r="F91" s="3">
        <f>SUM(F9:F89)</f>
        <v>222053</v>
      </c>
    </row>
    <row r="92" spans="1:9" ht="12" customHeight="1">
      <c r="A92" s="6" t="s">
        <v>22</v>
      </c>
    </row>
    <row r="93" spans="1:9" ht="12" customHeight="1">
      <c r="A93" s="6" t="s">
        <v>23</v>
      </c>
    </row>
    <row r="94" spans="1:9" ht="12" customHeight="1">
      <c r="A94" s="6"/>
    </row>
    <row r="95" spans="1:9" ht="12" customHeight="1">
      <c r="A95" s="6"/>
    </row>
    <row r="96" spans="1:9" ht="12" customHeight="1">
      <c r="A96" s="6"/>
    </row>
    <row r="97" spans="1:1" ht="12" customHeight="1">
      <c r="A97" s="6"/>
    </row>
    <row r="98" spans="1:1" ht="12" customHeight="1">
      <c r="A98" s="6"/>
    </row>
    <row r="99" spans="1:1" ht="12" customHeight="1">
      <c r="A99" s="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9A259-E421-4213-A732-B14477AD1F69}">
  <dimension ref="A1:F99"/>
  <sheetViews>
    <sheetView showGridLines="0" workbookViewId="0">
      <pane xSplit="3" ySplit="8" topLeftCell="D69" activePane="bottomRight" state="frozen"/>
      <selection pane="topRight"/>
      <selection pane="bottomLeft"/>
      <selection pane="bottomRight" activeCell="E91" sqref="E91"/>
    </sheetView>
  </sheetViews>
  <sheetFormatPr defaultColWidth="9.625" defaultRowHeight="12" customHeight="1"/>
  <cols>
    <col min="1" max="2" width="4.625" style="2" customWidth="1"/>
    <col min="3" max="3" width="13.625" style="2" customWidth="1"/>
    <col min="4" max="256" width="9.625" style="3"/>
    <col min="257" max="258" width="4.625" style="3" customWidth="1"/>
    <col min="259" max="259" width="13.625" style="3" customWidth="1"/>
    <col min="260" max="512" width="9.625" style="3"/>
    <col min="513" max="514" width="4.625" style="3" customWidth="1"/>
    <col min="515" max="515" width="13.625" style="3" customWidth="1"/>
    <col min="516" max="768" width="9.625" style="3"/>
    <col min="769" max="770" width="4.625" style="3" customWidth="1"/>
    <col min="771" max="771" width="13.625" style="3" customWidth="1"/>
    <col min="772" max="1024" width="9.625" style="3"/>
    <col min="1025" max="1026" width="4.625" style="3" customWidth="1"/>
    <col min="1027" max="1027" width="13.625" style="3" customWidth="1"/>
    <col min="1028" max="1280" width="9.625" style="3"/>
    <col min="1281" max="1282" width="4.625" style="3" customWidth="1"/>
    <col min="1283" max="1283" width="13.625" style="3" customWidth="1"/>
    <col min="1284" max="1536" width="9.625" style="3"/>
    <col min="1537" max="1538" width="4.625" style="3" customWidth="1"/>
    <col min="1539" max="1539" width="13.625" style="3" customWidth="1"/>
    <col min="1540" max="1792" width="9.625" style="3"/>
    <col min="1793" max="1794" width="4.625" style="3" customWidth="1"/>
    <col min="1795" max="1795" width="13.625" style="3" customWidth="1"/>
    <col min="1796" max="2048" width="9.625" style="3"/>
    <col min="2049" max="2050" width="4.625" style="3" customWidth="1"/>
    <col min="2051" max="2051" width="13.625" style="3" customWidth="1"/>
    <col min="2052" max="2304" width="9.625" style="3"/>
    <col min="2305" max="2306" width="4.625" style="3" customWidth="1"/>
    <col min="2307" max="2307" width="13.625" style="3" customWidth="1"/>
    <col min="2308" max="2560" width="9.625" style="3"/>
    <col min="2561" max="2562" width="4.625" style="3" customWidth="1"/>
    <col min="2563" max="2563" width="13.625" style="3" customWidth="1"/>
    <col min="2564" max="2816" width="9.625" style="3"/>
    <col min="2817" max="2818" width="4.625" style="3" customWidth="1"/>
    <col min="2819" max="2819" width="13.625" style="3" customWidth="1"/>
    <col min="2820" max="3072" width="9.625" style="3"/>
    <col min="3073" max="3074" width="4.625" style="3" customWidth="1"/>
    <col min="3075" max="3075" width="13.625" style="3" customWidth="1"/>
    <col min="3076" max="3328" width="9.625" style="3"/>
    <col min="3329" max="3330" width="4.625" style="3" customWidth="1"/>
    <col min="3331" max="3331" width="13.625" style="3" customWidth="1"/>
    <col min="3332" max="3584" width="9.625" style="3"/>
    <col min="3585" max="3586" width="4.625" style="3" customWidth="1"/>
    <col min="3587" max="3587" width="13.625" style="3" customWidth="1"/>
    <col min="3588" max="3840" width="9.625" style="3"/>
    <col min="3841" max="3842" width="4.625" style="3" customWidth="1"/>
    <col min="3843" max="3843" width="13.625" style="3" customWidth="1"/>
    <col min="3844" max="4096" width="9.625" style="3"/>
    <col min="4097" max="4098" width="4.625" style="3" customWidth="1"/>
    <col min="4099" max="4099" width="13.625" style="3" customWidth="1"/>
    <col min="4100" max="4352" width="9.625" style="3"/>
    <col min="4353" max="4354" width="4.625" style="3" customWidth="1"/>
    <col min="4355" max="4355" width="13.625" style="3" customWidth="1"/>
    <col min="4356" max="4608" width="9.625" style="3"/>
    <col min="4609" max="4610" width="4.625" style="3" customWidth="1"/>
    <col min="4611" max="4611" width="13.625" style="3" customWidth="1"/>
    <col min="4612" max="4864" width="9.625" style="3"/>
    <col min="4865" max="4866" width="4.625" style="3" customWidth="1"/>
    <col min="4867" max="4867" width="13.625" style="3" customWidth="1"/>
    <col min="4868" max="5120" width="9.625" style="3"/>
    <col min="5121" max="5122" width="4.625" style="3" customWidth="1"/>
    <col min="5123" max="5123" width="13.625" style="3" customWidth="1"/>
    <col min="5124" max="5376" width="9.625" style="3"/>
    <col min="5377" max="5378" width="4.625" style="3" customWidth="1"/>
    <col min="5379" max="5379" width="13.625" style="3" customWidth="1"/>
    <col min="5380" max="5632" width="9.625" style="3"/>
    <col min="5633" max="5634" width="4.625" style="3" customWidth="1"/>
    <col min="5635" max="5635" width="13.625" style="3" customWidth="1"/>
    <col min="5636" max="5888" width="9.625" style="3"/>
    <col min="5889" max="5890" width="4.625" style="3" customWidth="1"/>
    <col min="5891" max="5891" width="13.625" style="3" customWidth="1"/>
    <col min="5892" max="6144" width="9.625" style="3"/>
    <col min="6145" max="6146" width="4.625" style="3" customWidth="1"/>
    <col min="6147" max="6147" width="13.625" style="3" customWidth="1"/>
    <col min="6148" max="6400" width="9.625" style="3"/>
    <col min="6401" max="6402" width="4.625" style="3" customWidth="1"/>
    <col min="6403" max="6403" width="13.625" style="3" customWidth="1"/>
    <col min="6404" max="6656" width="9.625" style="3"/>
    <col min="6657" max="6658" width="4.625" style="3" customWidth="1"/>
    <col min="6659" max="6659" width="13.625" style="3" customWidth="1"/>
    <col min="6660" max="6912" width="9.625" style="3"/>
    <col min="6913" max="6914" width="4.625" style="3" customWidth="1"/>
    <col min="6915" max="6915" width="13.625" style="3" customWidth="1"/>
    <col min="6916" max="7168" width="9.625" style="3"/>
    <col min="7169" max="7170" width="4.625" style="3" customWidth="1"/>
    <col min="7171" max="7171" width="13.625" style="3" customWidth="1"/>
    <col min="7172" max="7424" width="9.625" style="3"/>
    <col min="7425" max="7426" width="4.625" style="3" customWidth="1"/>
    <col min="7427" max="7427" width="13.625" style="3" customWidth="1"/>
    <col min="7428" max="7680" width="9.625" style="3"/>
    <col min="7681" max="7682" width="4.625" style="3" customWidth="1"/>
    <col min="7683" max="7683" width="13.625" style="3" customWidth="1"/>
    <col min="7684" max="7936" width="9.625" style="3"/>
    <col min="7937" max="7938" width="4.625" style="3" customWidth="1"/>
    <col min="7939" max="7939" width="13.625" style="3" customWidth="1"/>
    <col min="7940" max="8192" width="9.625" style="3"/>
    <col min="8193" max="8194" width="4.625" style="3" customWidth="1"/>
    <col min="8195" max="8195" width="13.625" style="3" customWidth="1"/>
    <col min="8196" max="8448" width="9.625" style="3"/>
    <col min="8449" max="8450" width="4.625" style="3" customWidth="1"/>
    <col min="8451" max="8451" width="13.625" style="3" customWidth="1"/>
    <col min="8452" max="8704" width="9.625" style="3"/>
    <col min="8705" max="8706" width="4.625" style="3" customWidth="1"/>
    <col min="8707" max="8707" width="13.625" style="3" customWidth="1"/>
    <col min="8708" max="8960" width="9.625" style="3"/>
    <col min="8961" max="8962" width="4.625" style="3" customWidth="1"/>
    <col min="8963" max="8963" width="13.625" style="3" customWidth="1"/>
    <col min="8964" max="9216" width="9.625" style="3"/>
    <col min="9217" max="9218" width="4.625" style="3" customWidth="1"/>
    <col min="9219" max="9219" width="13.625" style="3" customWidth="1"/>
    <col min="9220" max="9472" width="9.625" style="3"/>
    <col min="9473" max="9474" width="4.625" style="3" customWidth="1"/>
    <col min="9475" max="9475" width="13.625" style="3" customWidth="1"/>
    <col min="9476" max="9728" width="9.625" style="3"/>
    <col min="9729" max="9730" width="4.625" style="3" customWidth="1"/>
    <col min="9731" max="9731" width="13.625" style="3" customWidth="1"/>
    <col min="9732" max="9984" width="9.625" style="3"/>
    <col min="9985" max="9986" width="4.625" style="3" customWidth="1"/>
    <col min="9987" max="9987" width="13.625" style="3" customWidth="1"/>
    <col min="9988" max="10240" width="9.625" style="3"/>
    <col min="10241" max="10242" width="4.625" style="3" customWidth="1"/>
    <col min="10243" max="10243" width="13.625" style="3" customWidth="1"/>
    <col min="10244" max="10496" width="9.625" style="3"/>
    <col min="10497" max="10498" width="4.625" style="3" customWidth="1"/>
    <col min="10499" max="10499" width="13.625" style="3" customWidth="1"/>
    <col min="10500" max="10752" width="9.625" style="3"/>
    <col min="10753" max="10754" width="4.625" style="3" customWidth="1"/>
    <col min="10755" max="10755" width="13.625" style="3" customWidth="1"/>
    <col min="10756" max="11008" width="9.625" style="3"/>
    <col min="11009" max="11010" width="4.625" style="3" customWidth="1"/>
    <col min="11011" max="11011" width="13.625" style="3" customWidth="1"/>
    <col min="11012" max="11264" width="9.625" style="3"/>
    <col min="11265" max="11266" width="4.625" style="3" customWidth="1"/>
    <col min="11267" max="11267" width="13.625" style="3" customWidth="1"/>
    <col min="11268" max="11520" width="9.625" style="3"/>
    <col min="11521" max="11522" width="4.625" style="3" customWidth="1"/>
    <col min="11523" max="11523" width="13.625" style="3" customWidth="1"/>
    <col min="11524" max="11776" width="9.625" style="3"/>
    <col min="11777" max="11778" width="4.625" style="3" customWidth="1"/>
    <col min="11779" max="11779" width="13.625" style="3" customWidth="1"/>
    <col min="11780" max="12032" width="9.625" style="3"/>
    <col min="12033" max="12034" width="4.625" style="3" customWidth="1"/>
    <col min="12035" max="12035" width="13.625" style="3" customWidth="1"/>
    <col min="12036" max="12288" width="9.625" style="3"/>
    <col min="12289" max="12290" width="4.625" style="3" customWidth="1"/>
    <col min="12291" max="12291" width="13.625" style="3" customWidth="1"/>
    <col min="12292" max="12544" width="9.625" style="3"/>
    <col min="12545" max="12546" width="4.625" style="3" customWidth="1"/>
    <col min="12547" max="12547" width="13.625" style="3" customWidth="1"/>
    <col min="12548" max="12800" width="9.625" style="3"/>
    <col min="12801" max="12802" width="4.625" style="3" customWidth="1"/>
    <col min="12803" max="12803" width="13.625" style="3" customWidth="1"/>
    <col min="12804" max="13056" width="9.625" style="3"/>
    <col min="13057" max="13058" width="4.625" style="3" customWidth="1"/>
    <col min="13059" max="13059" width="13.625" style="3" customWidth="1"/>
    <col min="13060" max="13312" width="9.625" style="3"/>
    <col min="13313" max="13314" width="4.625" style="3" customWidth="1"/>
    <col min="13315" max="13315" width="13.625" style="3" customWidth="1"/>
    <col min="13316" max="13568" width="9.625" style="3"/>
    <col min="13569" max="13570" width="4.625" style="3" customWidth="1"/>
    <col min="13571" max="13571" width="13.625" style="3" customWidth="1"/>
    <col min="13572" max="13824" width="9.625" style="3"/>
    <col min="13825" max="13826" width="4.625" style="3" customWidth="1"/>
    <col min="13827" max="13827" width="13.625" style="3" customWidth="1"/>
    <col min="13828" max="14080" width="9.625" style="3"/>
    <col min="14081" max="14082" width="4.625" style="3" customWidth="1"/>
    <col min="14083" max="14083" width="13.625" style="3" customWidth="1"/>
    <col min="14084" max="14336" width="9.625" style="3"/>
    <col min="14337" max="14338" width="4.625" style="3" customWidth="1"/>
    <col min="14339" max="14339" width="13.625" style="3" customWidth="1"/>
    <col min="14340" max="14592" width="9.625" style="3"/>
    <col min="14593" max="14594" width="4.625" style="3" customWidth="1"/>
    <col min="14595" max="14595" width="13.625" style="3" customWidth="1"/>
    <col min="14596" max="14848" width="9.625" style="3"/>
    <col min="14849" max="14850" width="4.625" style="3" customWidth="1"/>
    <col min="14851" max="14851" width="13.625" style="3" customWidth="1"/>
    <col min="14852" max="15104" width="9.625" style="3"/>
    <col min="15105" max="15106" width="4.625" style="3" customWidth="1"/>
    <col min="15107" max="15107" width="13.625" style="3" customWidth="1"/>
    <col min="15108" max="15360" width="9.625" style="3"/>
    <col min="15361" max="15362" width="4.625" style="3" customWidth="1"/>
    <col min="15363" max="15363" width="13.625" style="3" customWidth="1"/>
    <col min="15364" max="15616" width="9.625" style="3"/>
    <col min="15617" max="15618" width="4.625" style="3" customWidth="1"/>
    <col min="15619" max="15619" width="13.625" style="3" customWidth="1"/>
    <col min="15620" max="15872" width="9.625" style="3"/>
    <col min="15873" max="15874" width="4.625" style="3" customWidth="1"/>
    <col min="15875" max="15875" width="13.625" style="3" customWidth="1"/>
    <col min="15876" max="16128" width="9.625" style="3"/>
    <col min="16129" max="16130" width="4.625" style="3" customWidth="1"/>
    <col min="16131" max="16131" width="13.625" style="3" customWidth="1"/>
    <col min="16132" max="16384" width="9.625" style="3"/>
  </cols>
  <sheetData>
    <row r="1" spans="1:6" s="1" customFormat="1" ht="12" customHeight="1">
      <c r="A1" s="7" t="s">
        <v>0</v>
      </c>
      <c r="B1" s="8"/>
      <c r="E1" s="9"/>
      <c r="F1" s="10"/>
    </row>
    <row r="2" spans="1:6" s="1" customFormat="1" ht="12" customHeight="1">
      <c r="A2" s="11" t="s">
        <v>33</v>
      </c>
      <c r="B2" s="8"/>
      <c r="E2" s="9"/>
      <c r="F2" s="10"/>
    </row>
    <row r="3" spans="1:6" s="1" customFormat="1" ht="12" customHeight="1">
      <c r="A3" s="12" t="s">
        <v>32</v>
      </c>
      <c r="B3" s="8"/>
      <c r="E3" s="9"/>
      <c r="F3" s="10"/>
    </row>
    <row r="4" spans="1:6" s="1" customFormat="1" ht="12" customHeight="1">
      <c r="A4" s="7" t="s">
        <v>194</v>
      </c>
      <c r="B4" s="8"/>
      <c r="D4" s="1" t="s">
        <v>32</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9">
        <v>20</v>
      </c>
      <c r="B9" s="9">
        <v>201</v>
      </c>
      <c r="C9" s="9" t="s">
        <v>193</v>
      </c>
      <c r="D9" s="4">
        <v>1780</v>
      </c>
      <c r="E9" s="4">
        <v>549</v>
      </c>
      <c r="F9" s="4">
        <v>9780</v>
      </c>
    </row>
    <row r="10" spans="1:6" ht="12" customHeight="1">
      <c r="A10" s="9">
        <v>20</v>
      </c>
      <c r="B10" s="9">
        <v>202</v>
      </c>
      <c r="C10" s="9" t="s">
        <v>192</v>
      </c>
      <c r="D10" s="4">
        <v>2700</v>
      </c>
      <c r="E10" s="4">
        <v>655</v>
      </c>
      <c r="F10" s="4">
        <v>17700</v>
      </c>
    </row>
    <row r="11" spans="1:6" ht="12" customHeight="1">
      <c r="A11" s="9">
        <v>20</v>
      </c>
      <c r="B11" s="9">
        <v>203</v>
      </c>
      <c r="C11" s="9" t="s">
        <v>191</v>
      </c>
      <c r="D11" s="4">
        <v>1780</v>
      </c>
      <c r="E11" s="4">
        <v>606</v>
      </c>
      <c r="F11" s="4">
        <v>10800</v>
      </c>
    </row>
    <row r="12" spans="1:6" ht="12" customHeight="1">
      <c r="A12" s="9">
        <v>20</v>
      </c>
      <c r="B12" s="9">
        <v>204</v>
      </c>
      <c r="C12" s="9" t="s">
        <v>190</v>
      </c>
      <c r="D12" s="4">
        <v>65</v>
      </c>
      <c r="E12" s="4">
        <v>618</v>
      </c>
      <c r="F12" s="4">
        <v>402</v>
      </c>
    </row>
    <row r="13" spans="1:6" ht="12" customHeight="1">
      <c r="A13" s="9">
        <v>20</v>
      </c>
      <c r="B13" s="9">
        <v>205</v>
      </c>
      <c r="C13" s="9" t="s">
        <v>189</v>
      </c>
      <c r="D13" s="4">
        <v>861</v>
      </c>
      <c r="E13" s="4">
        <v>605</v>
      </c>
      <c r="F13" s="4">
        <v>5210</v>
      </c>
    </row>
    <row r="14" spans="1:6" ht="12" customHeight="1">
      <c r="A14" s="9">
        <v>20</v>
      </c>
      <c r="B14" s="9">
        <v>206</v>
      </c>
      <c r="C14" s="9" t="s">
        <v>188</v>
      </c>
      <c r="D14" s="4">
        <v>391</v>
      </c>
      <c r="E14" s="4">
        <v>642</v>
      </c>
      <c r="F14" s="4">
        <v>2510</v>
      </c>
    </row>
    <row r="15" spans="1:6" ht="12" customHeight="1">
      <c r="A15" s="9">
        <v>20</v>
      </c>
      <c r="B15" s="9">
        <v>207</v>
      </c>
      <c r="C15" s="9" t="s">
        <v>187</v>
      </c>
      <c r="D15" s="4">
        <v>225</v>
      </c>
      <c r="E15" s="4">
        <v>566</v>
      </c>
      <c r="F15" s="4">
        <v>1270</v>
      </c>
    </row>
    <row r="16" spans="1:6" ht="12" customHeight="1">
      <c r="A16" s="9">
        <v>20</v>
      </c>
      <c r="B16" s="9">
        <v>208</v>
      </c>
      <c r="C16" s="9" t="s">
        <v>186</v>
      </c>
      <c r="D16" s="4">
        <v>706</v>
      </c>
      <c r="E16" s="4">
        <v>629</v>
      </c>
      <c r="F16" s="4">
        <v>4440</v>
      </c>
    </row>
    <row r="17" spans="1:6" ht="12" customHeight="1">
      <c r="A17" s="9">
        <v>20</v>
      </c>
      <c r="B17" s="9">
        <v>209</v>
      </c>
      <c r="C17" s="9" t="s">
        <v>185</v>
      </c>
      <c r="D17" s="4">
        <v>2200</v>
      </c>
      <c r="E17" s="4">
        <v>656</v>
      </c>
      <c r="F17" s="4">
        <v>14400</v>
      </c>
    </row>
    <row r="18" spans="1:6" ht="12" customHeight="1">
      <c r="A18" s="9">
        <v>20</v>
      </c>
      <c r="B18" s="9">
        <v>210</v>
      </c>
      <c r="C18" s="9" t="s">
        <v>184</v>
      </c>
      <c r="D18" s="4">
        <v>916</v>
      </c>
      <c r="E18" s="4">
        <v>640</v>
      </c>
      <c r="F18" s="4">
        <v>5860</v>
      </c>
    </row>
    <row r="19" spans="1:6" ht="12" customHeight="1">
      <c r="A19" s="9">
        <v>20</v>
      </c>
      <c r="B19" s="9">
        <v>211</v>
      </c>
      <c r="C19" s="9" t="s">
        <v>183</v>
      </c>
      <c r="D19" s="4">
        <v>546</v>
      </c>
      <c r="E19" s="4">
        <v>571</v>
      </c>
      <c r="F19" s="4">
        <v>3120</v>
      </c>
    </row>
    <row r="20" spans="1:6" ht="12" customHeight="1">
      <c r="A20" s="9">
        <v>20</v>
      </c>
      <c r="B20" s="9">
        <v>212</v>
      </c>
      <c r="C20" s="9" t="s">
        <v>182</v>
      </c>
      <c r="D20" s="4">
        <v>1650</v>
      </c>
      <c r="E20" s="4">
        <v>639</v>
      </c>
      <c r="F20" s="4">
        <v>10500</v>
      </c>
    </row>
    <row r="21" spans="1:6" ht="12" customHeight="1">
      <c r="A21" s="9">
        <v>20</v>
      </c>
      <c r="B21" s="9">
        <v>213</v>
      </c>
      <c r="C21" s="9" t="s">
        <v>181</v>
      </c>
      <c r="D21" s="4">
        <v>1400</v>
      </c>
      <c r="E21" s="4">
        <v>554</v>
      </c>
      <c r="F21" s="4">
        <v>7760</v>
      </c>
    </row>
    <row r="22" spans="1:6" ht="12" customHeight="1">
      <c r="A22" s="9">
        <v>20</v>
      </c>
      <c r="B22" s="9">
        <v>214</v>
      </c>
      <c r="C22" s="9" t="s">
        <v>180</v>
      </c>
      <c r="D22" s="4">
        <v>894</v>
      </c>
      <c r="E22" s="4">
        <v>636</v>
      </c>
      <c r="F22" s="4">
        <v>5690</v>
      </c>
    </row>
    <row r="23" spans="1:6" ht="12" customHeight="1">
      <c r="A23" s="9">
        <v>20</v>
      </c>
      <c r="B23" s="9">
        <v>215</v>
      </c>
      <c r="C23" s="9" t="s">
        <v>179</v>
      </c>
      <c r="D23" s="4">
        <v>690</v>
      </c>
      <c r="E23" s="4">
        <v>639</v>
      </c>
      <c r="F23" s="4">
        <v>4410</v>
      </c>
    </row>
    <row r="24" spans="1:6" ht="12" customHeight="1">
      <c r="A24" s="9">
        <v>20</v>
      </c>
      <c r="B24" s="9">
        <v>217</v>
      </c>
      <c r="C24" s="9" t="s">
        <v>178</v>
      </c>
      <c r="D24" s="4">
        <v>2980</v>
      </c>
      <c r="E24" s="4">
        <v>666</v>
      </c>
      <c r="F24" s="4">
        <v>19900</v>
      </c>
    </row>
    <row r="25" spans="1:6" ht="12" customHeight="1">
      <c r="A25" s="9">
        <v>20</v>
      </c>
      <c r="B25" s="9">
        <v>218</v>
      </c>
      <c r="C25" s="9" t="s">
        <v>177</v>
      </c>
      <c r="D25" s="4">
        <v>553</v>
      </c>
      <c r="E25" s="4">
        <v>545</v>
      </c>
      <c r="F25" s="4">
        <v>3010</v>
      </c>
    </row>
    <row r="26" spans="1:6" ht="12" customHeight="1">
      <c r="A26" s="9">
        <v>20</v>
      </c>
      <c r="B26" s="9">
        <v>219</v>
      </c>
      <c r="C26" s="9" t="s">
        <v>176</v>
      </c>
      <c r="D26" s="4">
        <v>724</v>
      </c>
      <c r="E26" s="4">
        <v>640</v>
      </c>
      <c r="F26" s="4">
        <v>4630</v>
      </c>
    </row>
    <row r="27" spans="1:6" ht="12" customHeight="1">
      <c r="A27" s="9">
        <v>20</v>
      </c>
      <c r="B27" s="9">
        <v>220</v>
      </c>
      <c r="C27" s="9" t="s">
        <v>199</v>
      </c>
      <c r="D27" s="4">
        <v>3350</v>
      </c>
      <c r="E27" s="4">
        <v>658</v>
      </c>
      <c r="F27" s="4">
        <v>22000</v>
      </c>
    </row>
    <row r="28" spans="1:6" ht="12" customHeight="1">
      <c r="A28" s="9">
        <v>20</v>
      </c>
      <c r="B28" s="9">
        <v>303</v>
      </c>
      <c r="C28" s="9" t="s">
        <v>174</v>
      </c>
      <c r="D28" s="4">
        <v>87</v>
      </c>
      <c r="E28" s="4">
        <v>577</v>
      </c>
      <c r="F28" s="4">
        <v>502</v>
      </c>
    </row>
    <row r="29" spans="1:6" ht="12" customHeight="1">
      <c r="A29" s="9">
        <v>20</v>
      </c>
      <c r="B29" s="9">
        <v>304</v>
      </c>
      <c r="C29" s="9" t="s">
        <v>173</v>
      </c>
      <c r="D29" s="5" t="s">
        <v>20</v>
      </c>
      <c r="E29" s="5" t="s">
        <v>20</v>
      </c>
      <c r="F29" s="5" t="s">
        <v>20</v>
      </c>
    </row>
    <row r="30" spans="1:6" ht="12" customHeight="1">
      <c r="A30" s="9">
        <v>20</v>
      </c>
      <c r="B30" s="9">
        <v>305</v>
      </c>
      <c r="C30" s="9" t="s">
        <v>172</v>
      </c>
      <c r="D30" s="4">
        <v>22</v>
      </c>
      <c r="E30" s="4">
        <v>518</v>
      </c>
      <c r="F30" s="4">
        <v>114</v>
      </c>
    </row>
    <row r="31" spans="1:6" ht="12" customHeight="1">
      <c r="A31" s="9">
        <v>20</v>
      </c>
      <c r="B31" s="9">
        <v>306</v>
      </c>
      <c r="C31" s="9" t="s">
        <v>171</v>
      </c>
      <c r="D31" s="4">
        <v>2</v>
      </c>
      <c r="E31" s="4">
        <v>526</v>
      </c>
      <c r="F31" s="4">
        <v>11</v>
      </c>
    </row>
    <row r="32" spans="1:6" ht="12" customHeight="1">
      <c r="A32" s="9">
        <v>20</v>
      </c>
      <c r="B32" s="9">
        <v>307</v>
      </c>
      <c r="C32" s="9" t="s">
        <v>170</v>
      </c>
      <c r="D32" s="4">
        <v>6</v>
      </c>
      <c r="E32" s="4">
        <v>528</v>
      </c>
      <c r="F32" s="4">
        <v>32</v>
      </c>
    </row>
    <row r="33" spans="1:6" ht="12" customHeight="1">
      <c r="A33" s="9">
        <v>20</v>
      </c>
      <c r="B33" s="9">
        <v>309</v>
      </c>
      <c r="C33" s="9" t="s">
        <v>169</v>
      </c>
      <c r="D33" s="4">
        <v>392</v>
      </c>
      <c r="E33" s="4">
        <v>602</v>
      </c>
      <c r="F33" s="4">
        <v>2360</v>
      </c>
    </row>
    <row r="34" spans="1:6" ht="12" customHeight="1">
      <c r="A34" s="9">
        <v>20</v>
      </c>
      <c r="B34" s="9">
        <v>321</v>
      </c>
      <c r="C34" s="9" t="s">
        <v>168</v>
      </c>
      <c r="D34" s="4">
        <v>22</v>
      </c>
      <c r="E34" s="4">
        <v>564</v>
      </c>
      <c r="F34" s="4">
        <v>124</v>
      </c>
    </row>
    <row r="35" spans="1:6" ht="12" customHeight="1">
      <c r="A35" s="9">
        <v>20</v>
      </c>
      <c r="B35" s="9">
        <v>323</v>
      </c>
      <c r="C35" s="9" t="s">
        <v>166</v>
      </c>
      <c r="D35" s="4">
        <v>129</v>
      </c>
      <c r="E35" s="4">
        <v>606</v>
      </c>
      <c r="F35" s="4">
        <v>782</v>
      </c>
    </row>
    <row r="36" spans="1:6" ht="12" customHeight="1">
      <c r="A36" s="9">
        <v>20</v>
      </c>
      <c r="B36" s="9">
        <v>324</v>
      </c>
      <c r="C36" s="9" t="s">
        <v>165</v>
      </c>
      <c r="D36" s="4">
        <v>472</v>
      </c>
      <c r="E36" s="4">
        <v>670</v>
      </c>
      <c r="F36" s="4">
        <v>3160</v>
      </c>
    </row>
    <row r="37" spans="1:6" ht="12" customHeight="1">
      <c r="A37" s="9">
        <v>20</v>
      </c>
      <c r="B37" s="9">
        <v>349</v>
      </c>
      <c r="C37" s="9" t="s">
        <v>158</v>
      </c>
      <c r="D37" s="4">
        <v>113</v>
      </c>
      <c r="E37" s="4">
        <v>578</v>
      </c>
      <c r="F37" s="4">
        <v>653</v>
      </c>
    </row>
    <row r="38" spans="1:6" ht="12" customHeight="1">
      <c r="A38" s="9">
        <v>20</v>
      </c>
      <c r="B38" s="9">
        <v>350</v>
      </c>
      <c r="C38" s="9" t="s">
        <v>198</v>
      </c>
      <c r="D38" s="4">
        <v>276</v>
      </c>
      <c r="E38" s="4">
        <v>591</v>
      </c>
      <c r="F38" s="4">
        <v>1630</v>
      </c>
    </row>
    <row r="39" spans="1:6" ht="12" customHeight="1">
      <c r="A39" s="9">
        <v>20</v>
      </c>
      <c r="B39" s="9">
        <v>361</v>
      </c>
      <c r="C39" s="9" t="s">
        <v>157</v>
      </c>
      <c r="D39" s="4">
        <v>19</v>
      </c>
      <c r="E39" s="4">
        <v>612</v>
      </c>
      <c r="F39" s="4">
        <v>116</v>
      </c>
    </row>
    <row r="40" spans="1:6" ht="12" customHeight="1">
      <c r="A40" s="9">
        <v>20</v>
      </c>
      <c r="B40" s="9">
        <v>362</v>
      </c>
      <c r="C40" s="9" t="s">
        <v>156</v>
      </c>
      <c r="D40" s="4">
        <v>454</v>
      </c>
      <c r="E40" s="4">
        <v>597</v>
      </c>
      <c r="F40" s="4">
        <v>2710</v>
      </c>
    </row>
    <row r="41" spans="1:6" ht="12" customHeight="1">
      <c r="A41" s="9">
        <v>20</v>
      </c>
      <c r="B41" s="9">
        <v>363</v>
      </c>
      <c r="C41" s="9" t="s">
        <v>155</v>
      </c>
      <c r="D41" s="4">
        <v>408</v>
      </c>
      <c r="E41" s="4">
        <v>596</v>
      </c>
      <c r="F41" s="4">
        <v>2430</v>
      </c>
    </row>
    <row r="42" spans="1:6" ht="12" customHeight="1">
      <c r="A42" s="9">
        <v>20</v>
      </c>
      <c r="B42" s="9">
        <v>382</v>
      </c>
      <c r="C42" s="9" t="s">
        <v>153</v>
      </c>
      <c r="D42" s="4">
        <v>303</v>
      </c>
      <c r="E42" s="4">
        <v>629</v>
      </c>
      <c r="F42" s="4">
        <v>1910</v>
      </c>
    </row>
    <row r="43" spans="1:6" ht="12" customHeight="1">
      <c r="A43" s="9">
        <v>20</v>
      </c>
      <c r="B43" s="9">
        <v>383</v>
      </c>
      <c r="C43" s="9" t="s">
        <v>152</v>
      </c>
      <c r="D43" s="4">
        <v>451</v>
      </c>
      <c r="E43" s="4">
        <v>648</v>
      </c>
      <c r="F43" s="4">
        <v>2920</v>
      </c>
    </row>
    <row r="44" spans="1:6" ht="12" customHeight="1">
      <c r="A44" s="9">
        <v>20</v>
      </c>
      <c r="B44" s="9">
        <v>384</v>
      </c>
      <c r="C44" s="9" t="s">
        <v>151</v>
      </c>
      <c r="D44" s="4">
        <v>565</v>
      </c>
      <c r="E44" s="4">
        <v>633</v>
      </c>
      <c r="F44" s="4">
        <v>3580</v>
      </c>
    </row>
    <row r="45" spans="1:6" ht="12" customHeight="1">
      <c r="A45" s="9">
        <v>20</v>
      </c>
      <c r="B45" s="9">
        <v>385</v>
      </c>
      <c r="C45" s="9" t="s">
        <v>150</v>
      </c>
      <c r="D45" s="4">
        <v>299</v>
      </c>
      <c r="E45" s="4">
        <v>667</v>
      </c>
      <c r="F45" s="4">
        <v>1990</v>
      </c>
    </row>
    <row r="46" spans="1:6" ht="12" customHeight="1">
      <c r="A46" s="9">
        <v>20</v>
      </c>
      <c r="B46" s="9">
        <v>386</v>
      </c>
      <c r="C46" s="9" t="s">
        <v>149</v>
      </c>
      <c r="D46" s="4">
        <v>260</v>
      </c>
      <c r="E46" s="4">
        <v>625</v>
      </c>
      <c r="F46" s="4">
        <v>1630</v>
      </c>
    </row>
    <row r="47" spans="1:6" ht="12" customHeight="1">
      <c r="A47" s="9">
        <v>20</v>
      </c>
      <c r="B47" s="9">
        <v>388</v>
      </c>
      <c r="C47" s="9" t="s">
        <v>147</v>
      </c>
      <c r="D47" s="4">
        <v>249</v>
      </c>
      <c r="E47" s="4">
        <v>636</v>
      </c>
      <c r="F47" s="4">
        <v>1580</v>
      </c>
    </row>
    <row r="48" spans="1:6" ht="12" customHeight="1">
      <c r="A48" s="9">
        <v>20</v>
      </c>
      <c r="B48" s="9">
        <v>402</v>
      </c>
      <c r="C48" s="9" t="s">
        <v>146</v>
      </c>
      <c r="D48" s="4">
        <v>198</v>
      </c>
      <c r="E48" s="4">
        <v>613</v>
      </c>
      <c r="F48" s="4">
        <v>1210</v>
      </c>
    </row>
    <row r="49" spans="1:6" ht="12" customHeight="1">
      <c r="A49" s="9">
        <v>20</v>
      </c>
      <c r="B49" s="9">
        <v>403</v>
      </c>
      <c r="C49" s="9" t="s">
        <v>145</v>
      </c>
      <c r="D49" s="4">
        <v>219</v>
      </c>
      <c r="E49" s="4">
        <v>616</v>
      </c>
      <c r="F49" s="4">
        <v>1350</v>
      </c>
    </row>
    <row r="50" spans="1:6" ht="12" customHeight="1">
      <c r="A50" s="9">
        <v>20</v>
      </c>
      <c r="B50" s="9">
        <v>404</v>
      </c>
      <c r="C50" s="9" t="s">
        <v>144</v>
      </c>
      <c r="D50" s="4">
        <v>171</v>
      </c>
      <c r="E50" s="4">
        <v>595</v>
      </c>
      <c r="F50" s="4">
        <v>1020</v>
      </c>
    </row>
    <row r="51" spans="1:6" ht="12" customHeight="1">
      <c r="A51" s="9">
        <v>20</v>
      </c>
      <c r="B51" s="9">
        <v>406</v>
      </c>
      <c r="C51" s="9" t="s">
        <v>143</v>
      </c>
      <c r="D51" s="4">
        <v>1</v>
      </c>
      <c r="E51" s="4">
        <v>460</v>
      </c>
      <c r="F51" s="4">
        <v>4</v>
      </c>
    </row>
    <row r="52" spans="1:6" ht="12" customHeight="1">
      <c r="A52" s="9">
        <v>20</v>
      </c>
      <c r="B52" s="9">
        <v>407</v>
      </c>
      <c r="C52" s="9" t="s">
        <v>142</v>
      </c>
      <c r="D52" s="4">
        <v>170</v>
      </c>
      <c r="E52" s="4">
        <v>586</v>
      </c>
      <c r="F52" s="4">
        <v>996</v>
      </c>
    </row>
    <row r="53" spans="1:6" ht="12" customHeight="1">
      <c r="A53" s="9">
        <v>20</v>
      </c>
      <c r="B53" s="9">
        <v>409</v>
      </c>
      <c r="C53" s="9" t="s">
        <v>140</v>
      </c>
      <c r="D53" s="4">
        <v>3</v>
      </c>
      <c r="E53" s="4">
        <v>467</v>
      </c>
      <c r="F53" s="4">
        <v>14</v>
      </c>
    </row>
    <row r="54" spans="1:6" ht="12" customHeight="1">
      <c r="A54" s="9">
        <v>20</v>
      </c>
      <c r="B54" s="9">
        <v>410</v>
      </c>
      <c r="C54" s="9" t="s">
        <v>139</v>
      </c>
      <c r="D54" s="4">
        <v>32</v>
      </c>
      <c r="E54" s="4">
        <v>572</v>
      </c>
      <c r="F54" s="4">
        <v>183</v>
      </c>
    </row>
    <row r="55" spans="1:6" ht="12" customHeight="1">
      <c r="A55" s="9">
        <v>20</v>
      </c>
      <c r="B55" s="9">
        <v>411</v>
      </c>
      <c r="C55" s="9" t="s">
        <v>138</v>
      </c>
      <c r="D55" s="4">
        <v>125</v>
      </c>
      <c r="E55" s="4">
        <v>600</v>
      </c>
      <c r="F55" s="4">
        <v>750</v>
      </c>
    </row>
    <row r="56" spans="1:6" ht="12" customHeight="1">
      <c r="A56" s="9">
        <v>20</v>
      </c>
      <c r="B56" s="9">
        <v>412</v>
      </c>
      <c r="C56" s="9" t="s">
        <v>137</v>
      </c>
      <c r="D56" s="4">
        <v>44</v>
      </c>
      <c r="E56" s="4">
        <v>577</v>
      </c>
      <c r="F56" s="4">
        <v>254</v>
      </c>
    </row>
    <row r="57" spans="1:6" ht="12" customHeight="1">
      <c r="A57" s="9">
        <v>20</v>
      </c>
      <c r="B57" s="9">
        <v>413</v>
      </c>
      <c r="C57" s="9" t="s">
        <v>136</v>
      </c>
      <c r="D57" s="4">
        <v>16</v>
      </c>
      <c r="E57" s="4">
        <v>513</v>
      </c>
      <c r="F57" s="4">
        <v>82</v>
      </c>
    </row>
    <row r="58" spans="1:6" ht="12" customHeight="1">
      <c r="A58" s="9">
        <v>20</v>
      </c>
      <c r="B58" s="9">
        <v>414</v>
      </c>
      <c r="C58" s="9" t="s">
        <v>135</v>
      </c>
      <c r="D58" s="4">
        <v>49</v>
      </c>
      <c r="E58" s="4">
        <v>573</v>
      </c>
      <c r="F58" s="4">
        <v>281</v>
      </c>
    </row>
    <row r="59" spans="1:6" ht="12" customHeight="1">
      <c r="A59" s="9">
        <v>20</v>
      </c>
      <c r="B59" s="9">
        <v>415</v>
      </c>
      <c r="C59" s="9" t="s">
        <v>134</v>
      </c>
      <c r="D59" s="4">
        <v>127</v>
      </c>
      <c r="E59" s="4">
        <v>616</v>
      </c>
      <c r="F59" s="4">
        <v>782</v>
      </c>
    </row>
    <row r="60" spans="1:6" ht="12" customHeight="1">
      <c r="A60" s="9">
        <v>20</v>
      </c>
      <c r="B60" s="9">
        <v>416</v>
      </c>
      <c r="C60" s="9" t="s">
        <v>133</v>
      </c>
      <c r="D60" s="4">
        <v>149</v>
      </c>
      <c r="E60" s="4">
        <v>613</v>
      </c>
      <c r="F60" s="4">
        <v>913</v>
      </c>
    </row>
    <row r="61" spans="1:6" ht="12" customHeight="1">
      <c r="A61" s="9">
        <v>20</v>
      </c>
      <c r="B61" s="9">
        <v>417</v>
      </c>
      <c r="C61" s="9" t="s">
        <v>132</v>
      </c>
      <c r="D61" s="4">
        <v>40</v>
      </c>
      <c r="E61" s="4">
        <v>565</v>
      </c>
      <c r="F61" s="4">
        <v>226</v>
      </c>
    </row>
    <row r="62" spans="1:6" ht="12" customHeight="1">
      <c r="A62" s="9">
        <v>20</v>
      </c>
      <c r="B62" s="9">
        <v>422</v>
      </c>
      <c r="C62" s="9" t="s">
        <v>128</v>
      </c>
      <c r="D62" s="4">
        <v>55</v>
      </c>
      <c r="E62" s="4">
        <v>522</v>
      </c>
      <c r="F62" s="4">
        <v>287</v>
      </c>
    </row>
    <row r="63" spans="1:6" ht="12" customHeight="1">
      <c r="A63" s="9">
        <v>20</v>
      </c>
      <c r="B63" s="9">
        <v>423</v>
      </c>
      <c r="C63" s="9" t="s">
        <v>127</v>
      </c>
      <c r="D63" s="4">
        <v>105</v>
      </c>
      <c r="E63" s="4">
        <v>558</v>
      </c>
      <c r="F63" s="4">
        <v>586</v>
      </c>
    </row>
    <row r="64" spans="1:6" ht="12" customHeight="1">
      <c r="A64" s="9">
        <v>20</v>
      </c>
      <c r="B64" s="9">
        <v>425</v>
      </c>
      <c r="C64" s="9" t="s">
        <v>125</v>
      </c>
      <c r="D64" s="4">
        <v>32</v>
      </c>
      <c r="E64" s="4">
        <v>544</v>
      </c>
      <c r="F64" s="4">
        <v>174</v>
      </c>
    </row>
    <row r="65" spans="1:6" ht="12" customHeight="1">
      <c r="A65" s="9">
        <v>20</v>
      </c>
      <c r="B65" s="9">
        <v>429</v>
      </c>
      <c r="C65" s="9" t="s">
        <v>121</v>
      </c>
      <c r="D65" s="4">
        <v>8</v>
      </c>
      <c r="E65" s="4">
        <v>513</v>
      </c>
      <c r="F65" s="4">
        <v>41</v>
      </c>
    </row>
    <row r="66" spans="1:6" ht="12" customHeight="1">
      <c r="A66" s="9">
        <v>20</v>
      </c>
      <c r="B66" s="9">
        <v>430</v>
      </c>
      <c r="C66" s="9" t="s">
        <v>120</v>
      </c>
      <c r="D66" s="4">
        <v>61</v>
      </c>
      <c r="E66" s="4">
        <v>557</v>
      </c>
      <c r="F66" s="4">
        <v>340</v>
      </c>
    </row>
    <row r="67" spans="1:6" ht="12" customHeight="1">
      <c r="A67" s="9">
        <v>20</v>
      </c>
      <c r="B67" s="9">
        <v>432</v>
      </c>
      <c r="C67" s="9" t="s">
        <v>197</v>
      </c>
      <c r="D67" s="4">
        <v>162</v>
      </c>
      <c r="E67" s="4">
        <v>485</v>
      </c>
      <c r="F67" s="4">
        <v>786</v>
      </c>
    </row>
    <row r="68" spans="1:6" ht="12" customHeight="1">
      <c r="A68" s="9">
        <v>20</v>
      </c>
      <c r="B68" s="9">
        <v>446</v>
      </c>
      <c r="C68" s="9" t="s">
        <v>115</v>
      </c>
      <c r="D68" s="4">
        <v>154</v>
      </c>
      <c r="E68" s="4">
        <v>625</v>
      </c>
      <c r="F68" s="4">
        <v>963</v>
      </c>
    </row>
    <row r="69" spans="1:6" ht="12" customHeight="1">
      <c r="A69" s="9">
        <v>20</v>
      </c>
      <c r="B69" s="9">
        <v>448</v>
      </c>
      <c r="C69" s="9" t="s">
        <v>113</v>
      </c>
      <c r="D69" s="4">
        <v>65</v>
      </c>
      <c r="E69" s="4">
        <v>605</v>
      </c>
      <c r="F69" s="4">
        <v>393</v>
      </c>
    </row>
    <row r="70" spans="1:6" ht="12" customHeight="1">
      <c r="A70" s="9">
        <v>20</v>
      </c>
      <c r="B70" s="9">
        <v>449</v>
      </c>
      <c r="C70" s="9" t="s">
        <v>112</v>
      </c>
      <c r="D70" s="4">
        <v>285</v>
      </c>
      <c r="E70" s="4">
        <v>653</v>
      </c>
      <c r="F70" s="4">
        <v>1860</v>
      </c>
    </row>
    <row r="71" spans="1:6" ht="12" customHeight="1">
      <c r="A71" s="9">
        <v>20</v>
      </c>
      <c r="B71" s="9">
        <v>450</v>
      </c>
      <c r="C71" s="9" t="s">
        <v>111</v>
      </c>
      <c r="D71" s="4">
        <v>122</v>
      </c>
      <c r="E71" s="4">
        <v>636</v>
      </c>
      <c r="F71" s="4">
        <v>776</v>
      </c>
    </row>
    <row r="72" spans="1:6" ht="12" customHeight="1">
      <c r="A72" s="9">
        <v>20</v>
      </c>
      <c r="B72" s="9">
        <v>451</v>
      </c>
      <c r="C72" s="9" t="s">
        <v>110</v>
      </c>
      <c r="D72" s="4">
        <v>63</v>
      </c>
      <c r="E72" s="4">
        <v>595</v>
      </c>
      <c r="F72" s="4">
        <v>375</v>
      </c>
    </row>
    <row r="73" spans="1:6" ht="12" customHeight="1">
      <c r="A73" s="9">
        <v>20</v>
      </c>
      <c r="B73" s="9">
        <v>452</v>
      </c>
      <c r="C73" s="9" t="s">
        <v>196</v>
      </c>
      <c r="D73" s="4">
        <v>218</v>
      </c>
      <c r="E73" s="4">
        <v>616</v>
      </c>
      <c r="F73" s="4">
        <v>1340</v>
      </c>
    </row>
    <row r="74" spans="1:6" ht="12" customHeight="1">
      <c r="A74" s="9">
        <v>20</v>
      </c>
      <c r="B74" s="9">
        <v>481</v>
      </c>
      <c r="C74" s="9" t="s">
        <v>102</v>
      </c>
      <c r="D74" s="4">
        <v>586</v>
      </c>
      <c r="E74" s="4">
        <v>657</v>
      </c>
      <c r="F74" s="4">
        <v>3850</v>
      </c>
    </row>
    <row r="75" spans="1:6" ht="12" customHeight="1">
      <c r="A75" s="9">
        <v>20</v>
      </c>
      <c r="B75" s="9">
        <v>482</v>
      </c>
      <c r="C75" s="9" t="s">
        <v>101</v>
      </c>
      <c r="D75" s="4">
        <v>820</v>
      </c>
      <c r="E75" s="4">
        <v>658</v>
      </c>
      <c r="F75" s="4">
        <v>5400</v>
      </c>
    </row>
    <row r="76" spans="1:6" ht="12" customHeight="1">
      <c r="A76" s="9">
        <v>20</v>
      </c>
      <c r="B76" s="9">
        <v>485</v>
      </c>
      <c r="C76" s="9" t="s">
        <v>98</v>
      </c>
      <c r="D76" s="4">
        <v>426</v>
      </c>
      <c r="E76" s="4">
        <v>569</v>
      </c>
      <c r="F76" s="4">
        <v>2420</v>
      </c>
    </row>
    <row r="77" spans="1:6" ht="12" customHeight="1">
      <c r="A77" s="9">
        <v>20</v>
      </c>
      <c r="B77" s="9">
        <v>486</v>
      </c>
      <c r="C77" s="9" t="s">
        <v>97</v>
      </c>
      <c r="D77" s="4">
        <v>115</v>
      </c>
      <c r="E77" s="4">
        <v>533</v>
      </c>
      <c r="F77" s="4">
        <v>613</v>
      </c>
    </row>
    <row r="78" spans="1:6" ht="12" customHeight="1">
      <c r="A78" s="9">
        <v>20</v>
      </c>
      <c r="B78" s="9">
        <v>521</v>
      </c>
      <c r="C78" s="9" t="s">
        <v>96</v>
      </c>
      <c r="D78" s="4">
        <v>161</v>
      </c>
      <c r="E78" s="4">
        <v>578</v>
      </c>
      <c r="F78" s="4">
        <v>931</v>
      </c>
    </row>
    <row r="79" spans="1:6" ht="12" customHeight="1">
      <c r="A79" s="9">
        <v>20</v>
      </c>
      <c r="B79" s="9">
        <v>541</v>
      </c>
      <c r="C79" s="9" t="s">
        <v>95</v>
      </c>
      <c r="D79" s="4">
        <v>123</v>
      </c>
      <c r="E79" s="4">
        <v>578</v>
      </c>
      <c r="F79" s="4">
        <v>711</v>
      </c>
    </row>
    <row r="80" spans="1:6" ht="12" customHeight="1">
      <c r="A80" s="9">
        <v>20</v>
      </c>
      <c r="B80" s="9">
        <v>543</v>
      </c>
      <c r="C80" s="9" t="s">
        <v>94</v>
      </c>
      <c r="D80" s="4">
        <v>97</v>
      </c>
      <c r="E80" s="4">
        <v>564</v>
      </c>
      <c r="F80" s="4">
        <v>547</v>
      </c>
    </row>
    <row r="81" spans="1:6" ht="12" customHeight="1">
      <c r="A81" s="9">
        <v>20</v>
      </c>
      <c r="B81" s="9">
        <v>561</v>
      </c>
      <c r="C81" s="9" t="s">
        <v>93</v>
      </c>
      <c r="D81" s="4">
        <v>119</v>
      </c>
      <c r="E81" s="4">
        <v>532</v>
      </c>
      <c r="F81" s="4">
        <v>633</v>
      </c>
    </row>
    <row r="82" spans="1:6" ht="12" customHeight="1">
      <c r="A82" s="9">
        <v>20</v>
      </c>
      <c r="B82" s="9">
        <v>562</v>
      </c>
      <c r="C82" s="9" t="s">
        <v>92</v>
      </c>
      <c r="D82" s="4">
        <v>403</v>
      </c>
      <c r="E82" s="4">
        <v>521</v>
      </c>
      <c r="F82" s="4">
        <v>2100</v>
      </c>
    </row>
    <row r="83" spans="1:6" ht="12" customHeight="1">
      <c r="A83" s="9">
        <v>20</v>
      </c>
      <c r="B83" s="9">
        <v>563</v>
      </c>
      <c r="C83" s="9" t="s">
        <v>91</v>
      </c>
      <c r="D83" s="4">
        <v>171</v>
      </c>
      <c r="E83" s="4">
        <v>570</v>
      </c>
      <c r="F83" s="4">
        <v>975</v>
      </c>
    </row>
    <row r="84" spans="1:6" ht="12" customHeight="1">
      <c r="A84" s="9">
        <v>20</v>
      </c>
      <c r="B84" s="9">
        <v>581</v>
      </c>
      <c r="C84" s="9" t="s">
        <v>90</v>
      </c>
      <c r="D84" s="4">
        <v>84</v>
      </c>
      <c r="E84" s="4">
        <v>540</v>
      </c>
      <c r="F84" s="4">
        <v>454</v>
      </c>
    </row>
    <row r="85" spans="1:6" ht="12" customHeight="1">
      <c r="A85" s="9">
        <v>20</v>
      </c>
      <c r="B85" s="9">
        <v>583</v>
      </c>
      <c r="C85" s="9" t="s">
        <v>89</v>
      </c>
      <c r="D85" s="4">
        <v>599</v>
      </c>
      <c r="E85" s="4">
        <v>534</v>
      </c>
      <c r="F85" s="4">
        <v>3200</v>
      </c>
    </row>
    <row r="86" spans="1:6" ht="12" customHeight="1">
      <c r="A86" s="9">
        <v>20</v>
      </c>
      <c r="B86" s="9">
        <v>588</v>
      </c>
      <c r="C86" s="9" t="s">
        <v>86</v>
      </c>
      <c r="D86" s="4">
        <v>64</v>
      </c>
      <c r="E86" s="4">
        <v>514</v>
      </c>
      <c r="F86" s="4">
        <v>329</v>
      </c>
    </row>
    <row r="87" spans="1:6" ht="12" customHeight="1">
      <c r="A87" s="9">
        <v>20</v>
      </c>
      <c r="B87" s="9">
        <v>589</v>
      </c>
      <c r="C87" s="9" t="s">
        <v>85</v>
      </c>
      <c r="D87" s="4">
        <v>36</v>
      </c>
      <c r="E87" s="4">
        <v>518</v>
      </c>
      <c r="F87" s="4">
        <v>186</v>
      </c>
    </row>
    <row r="88" spans="1:6" ht="12" customHeight="1">
      <c r="A88" s="9">
        <v>20</v>
      </c>
      <c r="B88" s="9">
        <v>590</v>
      </c>
      <c r="C88" s="9" t="s">
        <v>195</v>
      </c>
      <c r="D88" s="4">
        <v>531</v>
      </c>
      <c r="E88" s="4">
        <v>592</v>
      </c>
      <c r="F88" s="4">
        <v>3140</v>
      </c>
    </row>
    <row r="89" spans="1:6" ht="12" customHeight="1">
      <c r="A89" s="9">
        <v>20</v>
      </c>
      <c r="B89" s="9">
        <v>602</v>
      </c>
      <c r="C89" s="9" t="s">
        <v>83</v>
      </c>
      <c r="D89" s="4">
        <v>251</v>
      </c>
      <c r="E89" s="4">
        <v>523</v>
      </c>
      <c r="F89" s="4">
        <v>1310</v>
      </c>
    </row>
    <row r="91" spans="1:6" ht="12" customHeight="1">
      <c r="A91" s="6" t="s">
        <v>21</v>
      </c>
      <c r="D91" s="3">
        <f>SUM(D9:D89)</f>
        <v>36200</v>
      </c>
      <c r="E91" s="3">
        <f>SUM(E9:E89)</f>
        <v>46973</v>
      </c>
      <c r="F91" s="3">
        <f>SUM(F9:F89)</f>
        <v>224411</v>
      </c>
    </row>
    <row r="92" spans="1:6" ht="12" customHeight="1">
      <c r="A92" s="6" t="s">
        <v>31</v>
      </c>
    </row>
    <row r="93" spans="1:6" ht="12" customHeight="1">
      <c r="A93" s="6" t="s">
        <v>30</v>
      </c>
    </row>
    <row r="94" spans="1:6" ht="12" customHeight="1">
      <c r="A94" s="6" t="s">
        <v>29</v>
      </c>
    </row>
    <row r="95" spans="1:6" ht="12" customHeight="1">
      <c r="A95" s="6" t="s">
        <v>28</v>
      </c>
    </row>
    <row r="96" spans="1:6" ht="12" customHeight="1">
      <c r="A96" s="6" t="s">
        <v>27</v>
      </c>
    </row>
    <row r="97" spans="1:1" ht="12" customHeight="1">
      <c r="A97" s="6" t="s">
        <v>26</v>
      </c>
    </row>
    <row r="98" spans="1:1" ht="12" customHeight="1">
      <c r="A98" s="6"/>
    </row>
    <row r="99" spans="1:1" ht="12" customHeight="1">
      <c r="A99" s="6"/>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095A2-1E5A-418E-90D8-FCF7BA59CD9C}">
  <dimension ref="A1:F97"/>
  <sheetViews>
    <sheetView showGridLines="0" workbookViewId="0">
      <pane xSplit="3" ySplit="8" topLeftCell="D71" activePane="bottomRight" state="frozen"/>
      <selection activeCell="A9" sqref="A9"/>
      <selection pane="topRight" activeCell="A9" sqref="A9"/>
      <selection pane="bottomLeft" activeCell="A9" sqref="A9"/>
      <selection pane="bottomRight" activeCell="I98" sqref="I98"/>
    </sheetView>
  </sheetViews>
  <sheetFormatPr defaultColWidth="9" defaultRowHeight="12" customHeight="1"/>
  <cols>
    <col min="1" max="2" width="4.625" style="2" customWidth="1"/>
    <col min="3" max="3" width="13.625" style="2" customWidth="1"/>
    <col min="4" max="6" width="9.625" style="46" customWidth="1"/>
    <col min="7" max="104" width="9.625" style="45" customWidth="1"/>
    <col min="105" max="16384" width="9" style="45"/>
  </cols>
  <sheetData>
    <row r="1" spans="1:6" s="1" customFormat="1" ht="12" customHeight="1">
      <c r="A1" s="7" t="s">
        <v>0</v>
      </c>
      <c r="B1" s="8"/>
    </row>
    <row r="2" spans="1:6" s="1" customFormat="1" ht="12" customHeight="1">
      <c r="A2" s="48" t="s">
        <v>35</v>
      </c>
      <c r="B2" s="8"/>
    </row>
    <row r="3" spans="1:6" s="1" customFormat="1" ht="12" customHeight="1">
      <c r="A3" s="12" t="s">
        <v>34</v>
      </c>
      <c r="B3" s="8"/>
    </row>
    <row r="4" spans="1:6" s="1" customFormat="1" ht="12" customHeight="1">
      <c r="A4" s="7" t="s">
        <v>204</v>
      </c>
      <c r="B4" s="8"/>
      <c r="D4" s="1" t="s">
        <v>34</v>
      </c>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47">
        <v>20</v>
      </c>
      <c r="B9" s="47">
        <v>201</v>
      </c>
      <c r="C9" s="47" t="s">
        <v>193</v>
      </c>
      <c r="D9" s="4">
        <v>1710</v>
      </c>
      <c r="E9" s="4">
        <v>563</v>
      </c>
      <c r="F9" s="4">
        <v>9630</v>
      </c>
    </row>
    <row r="10" spans="1:6" s="3" customFormat="1" ht="12" customHeight="1">
      <c r="A10" s="47">
        <v>20</v>
      </c>
      <c r="B10" s="47">
        <v>202</v>
      </c>
      <c r="C10" s="47" t="s">
        <v>192</v>
      </c>
      <c r="D10" s="4">
        <v>2540</v>
      </c>
      <c r="E10" s="4">
        <v>646</v>
      </c>
      <c r="F10" s="4">
        <v>16400</v>
      </c>
    </row>
    <row r="11" spans="1:6" s="3" customFormat="1" ht="12" customHeight="1">
      <c r="A11" s="47">
        <v>20</v>
      </c>
      <c r="B11" s="47">
        <v>203</v>
      </c>
      <c r="C11" s="47" t="s">
        <v>191</v>
      </c>
      <c r="D11" s="4">
        <v>1720</v>
      </c>
      <c r="E11" s="4">
        <v>639</v>
      </c>
      <c r="F11" s="4">
        <v>11000</v>
      </c>
    </row>
    <row r="12" spans="1:6" s="3" customFormat="1" ht="12" customHeight="1">
      <c r="A12" s="47">
        <v>20</v>
      </c>
      <c r="B12" s="47">
        <v>204</v>
      </c>
      <c r="C12" s="47" t="s">
        <v>190</v>
      </c>
      <c r="D12" s="4">
        <v>53</v>
      </c>
      <c r="E12" s="4">
        <v>648</v>
      </c>
      <c r="F12" s="4">
        <v>343</v>
      </c>
    </row>
    <row r="13" spans="1:6" s="3" customFormat="1" ht="12" customHeight="1">
      <c r="A13" s="47">
        <v>20</v>
      </c>
      <c r="B13" s="47">
        <v>205</v>
      </c>
      <c r="C13" s="47" t="s">
        <v>189</v>
      </c>
      <c r="D13" s="4">
        <v>835</v>
      </c>
      <c r="E13" s="4">
        <v>623</v>
      </c>
      <c r="F13" s="4">
        <v>5200</v>
      </c>
    </row>
    <row r="14" spans="1:6" s="3" customFormat="1" ht="12" customHeight="1">
      <c r="A14" s="47">
        <v>20</v>
      </c>
      <c r="B14" s="47">
        <v>206</v>
      </c>
      <c r="C14" s="47" t="s">
        <v>188</v>
      </c>
      <c r="D14" s="4">
        <v>383</v>
      </c>
      <c r="E14" s="4">
        <v>675</v>
      </c>
      <c r="F14" s="4">
        <v>2590</v>
      </c>
    </row>
    <row r="15" spans="1:6" s="3" customFormat="1" ht="12" customHeight="1">
      <c r="A15" s="47">
        <v>20</v>
      </c>
      <c r="B15" s="47">
        <v>207</v>
      </c>
      <c r="C15" s="47" t="s">
        <v>187</v>
      </c>
      <c r="D15" s="4">
        <v>213</v>
      </c>
      <c r="E15" s="4">
        <v>583</v>
      </c>
      <c r="F15" s="4">
        <v>1240</v>
      </c>
    </row>
    <row r="16" spans="1:6" s="3" customFormat="1" ht="12" customHeight="1">
      <c r="A16" s="47">
        <v>20</v>
      </c>
      <c r="B16" s="47">
        <v>208</v>
      </c>
      <c r="C16" s="47" t="s">
        <v>186</v>
      </c>
      <c r="D16" s="4">
        <v>617</v>
      </c>
      <c r="E16" s="4">
        <v>662</v>
      </c>
      <c r="F16" s="4">
        <v>4090</v>
      </c>
    </row>
    <row r="17" spans="1:6" ht="12" customHeight="1">
      <c r="A17" s="47">
        <v>20</v>
      </c>
      <c r="B17" s="47">
        <v>209</v>
      </c>
      <c r="C17" s="47" t="s">
        <v>185</v>
      </c>
      <c r="D17" s="4">
        <v>2020</v>
      </c>
      <c r="E17" s="4">
        <v>661</v>
      </c>
      <c r="F17" s="4">
        <v>13400</v>
      </c>
    </row>
    <row r="18" spans="1:6" ht="12" customHeight="1">
      <c r="A18" s="47">
        <v>20</v>
      </c>
      <c r="B18" s="47">
        <v>210</v>
      </c>
      <c r="C18" s="47" t="s">
        <v>184</v>
      </c>
      <c r="D18" s="4">
        <v>854</v>
      </c>
      <c r="E18" s="4">
        <v>648</v>
      </c>
      <c r="F18" s="4">
        <v>5530</v>
      </c>
    </row>
    <row r="19" spans="1:6" ht="12" customHeight="1">
      <c r="A19" s="47">
        <v>20</v>
      </c>
      <c r="B19" s="47">
        <v>211</v>
      </c>
      <c r="C19" s="47" t="s">
        <v>183</v>
      </c>
      <c r="D19" s="4">
        <v>474</v>
      </c>
      <c r="E19" s="4">
        <v>589</v>
      </c>
      <c r="F19" s="4">
        <v>2790</v>
      </c>
    </row>
    <row r="20" spans="1:6" ht="12" customHeight="1">
      <c r="A20" s="47">
        <v>20</v>
      </c>
      <c r="B20" s="47">
        <v>212</v>
      </c>
      <c r="C20" s="47" t="s">
        <v>182</v>
      </c>
      <c r="D20" s="4">
        <v>1510</v>
      </c>
      <c r="E20" s="4">
        <v>640</v>
      </c>
      <c r="F20" s="4">
        <v>9650</v>
      </c>
    </row>
    <row r="21" spans="1:6" ht="12" customHeight="1">
      <c r="A21" s="47">
        <v>20</v>
      </c>
      <c r="B21" s="47">
        <v>213</v>
      </c>
      <c r="C21" s="47" t="s">
        <v>181</v>
      </c>
      <c r="D21" s="4">
        <v>1330</v>
      </c>
      <c r="E21" s="4">
        <v>605</v>
      </c>
      <c r="F21" s="4">
        <v>8070</v>
      </c>
    </row>
    <row r="22" spans="1:6" ht="12" customHeight="1">
      <c r="A22" s="47">
        <v>20</v>
      </c>
      <c r="B22" s="47">
        <v>214</v>
      </c>
      <c r="C22" s="47" t="s">
        <v>180</v>
      </c>
      <c r="D22" s="4">
        <v>921</v>
      </c>
      <c r="E22" s="4">
        <v>670</v>
      </c>
      <c r="F22" s="4">
        <v>6170</v>
      </c>
    </row>
    <row r="23" spans="1:6" ht="12" customHeight="1">
      <c r="A23" s="47">
        <v>20</v>
      </c>
      <c r="B23" s="47">
        <v>215</v>
      </c>
      <c r="C23" s="47" t="s">
        <v>179</v>
      </c>
      <c r="D23" s="4">
        <v>659</v>
      </c>
      <c r="E23" s="4">
        <v>641</v>
      </c>
      <c r="F23" s="4">
        <v>4220</v>
      </c>
    </row>
    <row r="24" spans="1:6" ht="12" customHeight="1">
      <c r="A24" s="47">
        <v>20</v>
      </c>
      <c r="B24" s="47">
        <v>217</v>
      </c>
      <c r="C24" s="47" t="s">
        <v>178</v>
      </c>
      <c r="D24" s="4">
        <v>2990</v>
      </c>
      <c r="E24" s="4">
        <v>678</v>
      </c>
      <c r="F24" s="4">
        <v>20300</v>
      </c>
    </row>
    <row r="25" spans="1:6" ht="12" customHeight="1">
      <c r="A25" s="47">
        <v>20</v>
      </c>
      <c r="B25" s="47">
        <v>218</v>
      </c>
      <c r="C25" s="47" t="s">
        <v>203</v>
      </c>
      <c r="D25" s="4">
        <v>532</v>
      </c>
      <c r="E25" s="4">
        <v>540</v>
      </c>
      <c r="F25" s="4">
        <v>2870</v>
      </c>
    </row>
    <row r="26" spans="1:6" ht="12" customHeight="1">
      <c r="A26" s="47">
        <v>20</v>
      </c>
      <c r="B26" s="47">
        <v>219</v>
      </c>
      <c r="C26" s="47" t="s">
        <v>202</v>
      </c>
      <c r="D26" s="4">
        <v>728</v>
      </c>
      <c r="E26" s="4">
        <v>660</v>
      </c>
      <c r="F26" s="4">
        <v>4800</v>
      </c>
    </row>
    <row r="27" spans="1:6" ht="12" customHeight="1">
      <c r="A27" s="47">
        <v>20</v>
      </c>
      <c r="B27" s="47">
        <v>220</v>
      </c>
      <c r="C27" s="47" t="s">
        <v>199</v>
      </c>
      <c r="D27" s="4">
        <v>3260</v>
      </c>
      <c r="E27" s="4">
        <v>650</v>
      </c>
      <c r="F27" s="4">
        <v>21200</v>
      </c>
    </row>
    <row r="28" spans="1:6" ht="12" customHeight="1">
      <c r="A28" s="47">
        <v>20</v>
      </c>
      <c r="B28" s="47">
        <v>303</v>
      </c>
      <c r="C28" s="47" t="s">
        <v>174</v>
      </c>
      <c r="D28" s="4">
        <v>66</v>
      </c>
      <c r="E28" s="4">
        <v>597</v>
      </c>
      <c r="F28" s="4">
        <v>394</v>
      </c>
    </row>
    <row r="29" spans="1:6" ht="12" customHeight="1">
      <c r="A29" s="47">
        <v>20</v>
      </c>
      <c r="B29" s="47">
        <v>304</v>
      </c>
      <c r="C29" s="47" t="s">
        <v>173</v>
      </c>
      <c r="D29" s="4" t="s">
        <v>20</v>
      </c>
      <c r="E29" s="4" t="s">
        <v>20</v>
      </c>
      <c r="F29" s="4" t="s">
        <v>20</v>
      </c>
    </row>
    <row r="30" spans="1:6" ht="12" customHeight="1">
      <c r="A30" s="47">
        <v>20</v>
      </c>
      <c r="B30" s="47">
        <v>305</v>
      </c>
      <c r="C30" s="47" t="s">
        <v>172</v>
      </c>
      <c r="D30" s="4">
        <v>20</v>
      </c>
      <c r="E30" s="4">
        <v>521</v>
      </c>
      <c r="F30" s="4">
        <v>104</v>
      </c>
    </row>
    <row r="31" spans="1:6" ht="12" customHeight="1">
      <c r="A31" s="47">
        <v>20</v>
      </c>
      <c r="B31" s="47">
        <v>306</v>
      </c>
      <c r="C31" s="47" t="s">
        <v>171</v>
      </c>
      <c r="D31" s="4">
        <v>2</v>
      </c>
      <c r="E31" s="4">
        <v>532</v>
      </c>
      <c r="F31" s="4">
        <v>11</v>
      </c>
    </row>
    <row r="32" spans="1:6" ht="12" customHeight="1">
      <c r="A32" s="47">
        <v>20</v>
      </c>
      <c r="B32" s="47">
        <v>307</v>
      </c>
      <c r="C32" s="47" t="s">
        <v>170</v>
      </c>
      <c r="D32" s="4">
        <v>4</v>
      </c>
      <c r="E32" s="4">
        <v>530</v>
      </c>
      <c r="F32" s="4">
        <v>21</v>
      </c>
    </row>
    <row r="33" spans="1:6" ht="12" customHeight="1">
      <c r="A33" s="47">
        <v>20</v>
      </c>
      <c r="B33" s="47">
        <v>309</v>
      </c>
      <c r="C33" s="47" t="s">
        <v>169</v>
      </c>
      <c r="D33" s="4">
        <v>341</v>
      </c>
      <c r="E33" s="4">
        <v>618</v>
      </c>
      <c r="F33" s="4">
        <v>2110</v>
      </c>
    </row>
    <row r="34" spans="1:6" ht="12" customHeight="1">
      <c r="A34" s="47">
        <v>20</v>
      </c>
      <c r="B34" s="47">
        <v>321</v>
      </c>
      <c r="C34" s="47" t="s">
        <v>168</v>
      </c>
      <c r="D34" s="4">
        <v>16</v>
      </c>
      <c r="E34" s="4">
        <v>570</v>
      </c>
      <c r="F34" s="4">
        <v>91</v>
      </c>
    </row>
    <row r="35" spans="1:6" ht="12" customHeight="1">
      <c r="A35" s="47">
        <v>20</v>
      </c>
      <c r="B35" s="47">
        <v>323</v>
      </c>
      <c r="C35" s="47" t="s">
        <v>166</v>
      </c>
      <c r="D35" s="4">
        <v>124</v>
      </c>
      <c r="E35" s="4">
        <v>621</v>
      </c>
      <c r="F35" s="4">
        <v>770</v>
      </c>
    </row>
    <row r="36" spans="1:6" ht="12" customHeight="1">
      <c r="A36" s="47">
        <v>20</v>
      </c>
      <c r="B36" s="47">
        <v>324</v>
      </c>
      <c r="C36" s="47" t="s">
        <v>165</v>
      </c>
      <c r="D36" s="4">
        <v>518</v>
      </c>
      <c r="E36" s="4">
        <v>690</v>
      </c>
      <c r="F36" s="4">
        <v>3570</v>
      </c>
    </row>
    <row r="37" spans="1:6" ht="12" customHeight="1">
      <c r="A37" s="47">
        <v>20</v>
      </c>
      <c r="B37" s="47">
        <v>349</v>
      </c>
      <c r="C37" s="47" t="s">
        <v>158</v>
      </c>
      <c r="D37" s="4">
        <v>125</v>
      </c>
      <c r="E37" s="4">
        <v>614</v>
      </c>
      <c r="F37" s="4">
        <v>768</v>
      </c>
    </row>
    <row r="38" spans="1:6" ht="12" customHeight="1">
      <c r="A38" s="47">
        <v>20</v>
      </c>
      <c r="B38" s="47">
        <v>350</v>
      </c>
      <c r="C38" s="47" t="s">
        <v>198</v>
      </c>
      <c r="D38" s="4">
        <v>265</v>
      </c>
      <c r="E38" s="4">
        <v>615</v>
      </c>
      <c r="F38" s="4">
        <v>1630</v>
      </c>
    </row>
    <row r="39" spans="1:6" ht="12" customHeight="1">
      <c r="A39" s="47">
        <v>20</v>
      </c>
      <c r="B39" s="47">
        <v>361</v>
      </c>
      <c r="C39" s="47" t="s">
        <v>157</v>
      </c>
      <c r="D39" s="4">
        <v>15</v>
      </c>
      <c r="E39" s="4">
        <v>643</v>
      </c>
      <c r="F39" s="4">
        <v>96</v>
      </c>
    </row>
    <row r="40" spans="1:6" ht="12" customHeight="1">
      <c r="A40" s="47">
        <v>20</v>
      </c>
      <c r="B40" s="47">
        <v>362</v>
      </c>
      <c r="C40" s="47" t="s">
        <v>156</v>
      </c>
      <c r="D40" s="4">
        <v>459</v>
      </c>
      <c r="E40" s="4">
        <v>633</v>
      </c>
      <c r="F40" s="4">
        <v>2910</v>
      </c>
    </row>
    <row r="41" spans="1:6" ht="12" customHeight="1">
      <c r="A41" s="47">
        <v>20</v>
      </c>
      <c r="B41" s="47">
        <v>363</v>
      </c>
      <c r="C41" s="47" t="s">
        <v>155</v>
      </c>
      <c r="D41" s="4">
        <v>349</v>
      </c>
      <c r="E41" s="4">
        <v>629</v>
      </c>
      <c r="F41" s="4">
        <v>2200</v>
      </c>
    </row>
    <row r="42" spans="1:6" ht="12" customHeight="1">
      <c r="A42" s="47">
        <v>20</v>
      </c>
      <c r="B42" s="47">
        <v>382</v>
      </c>
      <c r="C42" s="47" t="s">
        <v>153</v>
      </c>
      <c r="D42" s="4">
        <v>296</v>
      </c>
      <c r="E42" s="4">
        <v>638</v>
      </c>
      <c r="F42" s="4">
        <v>1890</v>
      </c>
    </row>
    <row r="43" spans="1:6" ht="12" customHeight="1">
      <c r="A43" s="47">
        <v>20</v>
      </c>
      <c r="B43" s="47">
        <v>383</v>
      </c>
      <c r="C43" s="47" t="s">
        <v>152</v>
      </c>
      <c r="D43" s="4">
        <v>411</v>
      </c>
      <c r="E43" s="4">
        <v>657</v>
      </c>
      <c r="F43" s="4">
        <v>2700</v>
      </c>
    </row>
    <row r="44" spans="1:6" ht="12" customHeight="1">
      <c r="A44" s="47">
        <v>20</v>
      </c>
      <c r="B44" s="47">
        <v>384</v>
      </c>
      <c r="C44" s="47" t="s">
        <v>151</v>
      </c>
      <c r="D44" s="4">
        <v>531</v>
      </c>
      <c r="E44" s="4">
        <v>641</v>
      </c>
      <c r="F44" s="4">
        <v>3400</v>
      </c>
    </row>
    <row r="45" spans="1:6" ht="12" customHeight="1">
      <c r="A45" s="47">
        <v>20</v>
      </c>
      <c r="B45" s="47">
        <v>385</v>
      </c>
      <c r="C45" s="47" t="s">
        <v>150</v>
      </c>
      <c r="D45" s="4">
        <v>314</v>
      </c>
      <c r="E45" s="4">
        <v>672</v>
      </c>
      <c r="F45" s="4">
        <v>2110</v>
      </c>
    </row>
    <row r="46" spans="1:6" ht="12" customHeight="1">
      <c r="A46" s="47">
        <v>20</v>
      </c>
      <c r="B46" s="47">
        <v>386</v>
      </c>
      <c r="C46" s="47" t="s">
        <v>149</v>
      </c>
      <c r="D46" s="4">
        <v>256</v>
      </c>
      <c r="E46" s="4">
        <v>634</v>
      </c>
      <c r="F46" s="4">
        <v>1620</v>
      </c>
    </row>
    <row r="47" spans="1:6" ht="12" customHeight="1">
      <c r="A47" s="47">
        <v>20</v>
      </c>
      <c r="B47" s="47">
        <v>388</v>
      </c>
      <c r="C47" s="47" t="s">
        <v>147</v>
      </c>
      <c r="D47" s="4">
        <v>247</v>
      </c>
      <c r="E47" s="4">
        <v>645</v>
      </c>
      <c r="F47" s="4">
        <v>1590</v>
      </c>
    </row>
    <row r="48" spans="1:6" ht="12" customHeight="1">
      <c r="A48" s="47">
        <v>20</v>
      </c>
      <c r="B48" s="47">
        <v>402</v>
      </c>
      <c r="C48" s="47" t="s">
        <v>146</v>
      </c>
      <c r="D48" s="4">
        <v>183</v>
      </c>
      <c r="E48" s="4">
        <v>628</v>
      </c>
      <c r="F48" s="4">
        <v>1150</v>
      </c>
    </row>
    <row r="49" spans="1:6" ht="12" customHeight="1">
      <c r="A49" s="47">
        <v>20</v>
      </c>
      <c r="B49" s="47">
        <v>403</v>
      </c>
      <c r="C49" s="47" t="s">
        <v>145</v>
      </c>
      <c r="D49" s="4">
        <v>216</v>
      </c>
      <c r="E49" s="4">
        <v>630</v>
      </c>
      <c r="F49" s="4">
        <v>1360</v>
      </c>
    </row>
    <row r="50" spans="1:6" ht="12" customHeight="1">
      <c r="A50" s="47">
        <v>20</v>
      </c>
      <c r="B50" s="47">
        <v>404</v>
      </c>
      <c r="C50" s="47" t="s">
        <v>144</v>
      </c>
      <c r="D50" s="4">
        <v>169</v>
      </c>
      <c r="E50" s="4">
        <v>600</v>
      </c>
      <c r="F50" s="4">
        <v>1010</v>
      </c>
    </row>
    <row r="51" spans="1:6" ht="12" customHeight="1">
      <c r="A51" s="47">
        <v>20</v>
      </c>
      <c r="B51" s="47">
        <v>406</v>
      </c>
      <c r="C51" s="47" t="s">
        <v>143</v>
      </c>
      <c r="D51" s="4">
        <v>1</v>
      </c>
      <c r="E51" s="4">
        <v>470</v>
      </c>
      <c r="F51" s="4">
        <v>3</v>
      </c>
    </row>
    <row r="52" spans="1:6" ht="12" customHeight="1">
      <c r="A52" s="47">
        <v>20</v>
      </c>
      <c r="B52" s="47">
        <v>407</v>
      </c>
      <c r="C52" s="47" t="s">
        <v>142</v>
      </c>
      <c r="D52" s="4">
        <v>155</v>
      </c>
      <c r="E52" s="4">
        <v>601</v>
      </c>
      <c r="F52" s="4">
        <v>932</v>
      </c>
    </row>
    <row r="53" spans="1:6" ht="12" customHeight="1">
      <c r="A53" s="47">
        <v>20</v>
      </c>
      <c r="B53" s="47">
        <v>409</v>
      </c>
      <c r="C53" s="47" t="s">
        <v>140</v>
      </c>
      <c r="D53" s="4">
        <v>2</v>
      </c>
      <c r="E53" s="4">
        <v>476</v>
      </c>
      <c r="F53" s="4">
        <v>9</v>
      </c>
    </row>
    <row r="54" spans="1:6" ht="12" customHeight="1">
      <c r="A54" s="47">
        <v>20</v>
      </c>
      <c r="B54" s="47">
        <v>410</v>
      </c>
      <c r="C54" s="47" t="s">
        <v>139</v>
      </c>
      <c r="D54" s="4">
        <v>25</v>
      </c>
      <c r="E54" s="4">
        <v>583</v>
      </c>
      <c r="F54" s="4">
        <v>146</v>
      </c>
    </row>
    <row r="55" spans="1:6" ht="12" customHeight="1">
      <c r="A55" s="47">
        <v>20</v>
      </c>
      <c r="B55" s="47">
        <v>411</v>
      </c>
      <c r="C55" s="47" t="s">
        <v>201</v>
      </c>
      <c r="D55" s="4">
        <v>111</v>
      </c>
      <c r="E55" s="4">
        <v>612</v>
      </c>
      <c r="F55" s="4">
        <v>679</v>
      </c>
    </row>
    <row r="56" spans="1:6" ht="12" customHeight="1">
      <c r="A56" s="47">
        <v>20</v>
      </c>
      <c r="B56" s="47">
        <v>412</v>
      </c>
      <c r="C56" s="47" t="s">
        <v>137</v>
      </c>
      <c r="D56" s="4">
        <v>39</v>
      </c>
      <c r="E56" s="4">
        <v>589</v>
      </c>
      <c r="F56" s="4">
        <v>230</v>
      </c>
    </row>
    <row r="57" spans="1:6" ht="12" customHeight="1">
      <c r="A57" s="47">
        <v>20</v>
      </c>
      <c r="B57" s="47">
        <v>413</v>
      </c>
      <c r="C57" s="47" t="s">
        <v>200</v>
      </c>
      <c r="D57" s="4">
        <v>13</v>
      </c>
      <c r="E57" s="4">
        <v>521</v>
      </c>
      <c r="F57" s="4">
        <v>68</v>
      </c>
    </row>
    <row r="58" spans="1:6" ht="12" customHeight="1">
      <c r="A58" s="47">
        <v>20</v>
      </c>
      <c r="B58" s="47">
        <v>414</v>
      </c>
      <c r="C58" s="47" t="s">
        <v>135</v>
      </c>
      <c r="D58" s="4">
        <v>41</v>
      </c>
      <c r="E58" s="4">
        <v>577</v>
      </c>
      <c r="F58" s="4">
        <v>237</v>
      </c>
    </row>
    <row r="59" spans="1:6" ht="12" customHeight="1">
      <c r="A59" s="47">
        <v>20</v>
      </c>
      <c r="B59" s="47">
        <v>415</v>
      </c>
      <c r="C59" s="47" t="s">
        <v>134</v>
      </c>
      <c r="D59" s="4">
        <v>128</v>
      </c>
      <c r="E59" s="4">
        <v>633</v>
      </c>
      <c r="F59" s="4">
        <v>810</v>
      </c>
    </row>
    <row r="60" spans="1:6" ht="12" customHeight="1">
      <c r="A60" s="47">
        <v>20</v>
      </c>
      <c r="B60" s="47">
        <v>416</v>
      </c>
      <c r="C60" s="47" t="s">
        <v>133</v>
      </c>
      <c r="D60" s="4">
        <v>143</v>
      </c>
      <c r="E60" s="4">
        <v>627</v>
      </c>
      <c r="F60" s="4">
        <v>897</v>
      </c>
    </row>
    <row r="61" spans="1:6" ht="12" customHeight="1">
      <c r="A61" s="47">
        <v>20</v>
      </c>
      <c r="B61" s="47">
        <v>417</v>
      </c>
      <c r="C61" s="47" t="s">
        <v>132</v>
      </c>
      <c r="D61" s="4">
        <v>38</v>
      </c>
      <c r="E61" s="4">
        <v>564</v>
      </c>
      <c r="F61" s="4">
        <v>214</v>
      </c>
    </row>
    <row r="62" spans="1:6" ht="12" customHeight="1">
      <c r="A62" s="47">
        <v>20</v>
      </c>
      <c r="B62" s="47">
        <v>422</v>
      </c>
      <c r="C62" s="47" t="s">
        <v>128</v>
      </c>
      <c r="D62" s="4">
        <v>50</v>
      </c>
      <c r="E62" s="4">
        <v>527</v>
      </c>
      <c r="F62" s="4">
        <v>264</v>
      </c>
    </row>
    <row r="63" spans="1:6" ht="12" customHeight="1">
      <c r="A63" s="47">
        <v>20</v>
      </c>
      <c r="B63" s="47">
        <v>423</v>
      </c>
      <c r="C63" s="47" t="s">
        <v>127</v>
      </c>
      <c r="D63" s="4">
        <v>99</v>
      </c>
      <c r="E63" s="4">
        <v>564</v>
      </c>
      <c r="F63" s="4">
        <v>558</v>
      </c>
    </row>
    <row r="64" spans="1:6" ht="12" customHeight="1">
      <c r="A64" s="47">
        <v>20</v>
      </c>
      <c r="B64" s="47">
        <v>425</v>
      </c>
      <c r="C64" s="47" t="s">
        <v>125</v>
      </c>
      <c r="D64" s="4">
        <v>27</v>
      </c>
      <c r="E64" s="4">
        <v>550</v>
      </c>
      <c r="F64" s="4">
        <v>149</v>
      </c>
    </row>
    <row r="65" spans="1:6" ht="12" customHeight="1">
      <c r="A65" s="47">
        <v>20</v>
      </c>
      <c r="B65" s="47">
        <v>429</v>
      </c>
      <c r="C65" s="47" t="s">
        <v>121</v>
      </c>
      <c r="D65" s="4">
        <v>7</v>
      </c>
      <c r="E65" s="4">
        <v>522</v>
      </c>
      <c r="F65" s="4">
        <v>37</v>
      </c>
    </row>
    <row r="66" spans="1:6" ht="12" customHeight="1">
      <c r="A66" s="47">
        <v>20</v>
      </c>
      <c r="B66" s="47">
        <v>430</v>
      </c>
      <c r="C66" s="47" t="s">
        <v>120</v>
      </c>
      <c r="D66" s="4">
        <v>58</v>
      </c>
      <c r="E66" s="4">
        <v>564</v>
      </c>
      <c r="F66" s="4">
        <v>327</v>
      </c>
    </row>
    <row r="67" spans="1:6" ht="12" customHeight="1">
      <c r="A67" s="47">
        <v>20</v>
      </c>
      <c r="B67" s="47">
        <v>432</v>
      </c>
      <c r="C67" s="47" t="s">
        <v>197</v>
      </c>
      <c r="D67" s="4">
        <v>126</v>
      </c>
      <c r="E67" s="4">
        <v>502</v>
      </c>
      <c r="F67" s="4">
        <v>633</v>
      </c>
    </row>
    <row r="68" spans="1:6" ht="12" customHeight="1">
      <c r="A68" s="47">
        <v>20</v>
      </c>
      <c r="B68" s="47">
        <v>446</v>
      </c>
      <c r="C68" s="47" t="s">
        <v>115</v>
      </c>
      <c r="D68" s="4">
        <v>145</v>
      </c>
      <c r="E68" s="4">
        <v>629</v>
      </c>
      <c r="F68" s="4">
        <v>912</v>
      </c>
    </row>
    <row r="69" spans="1:6" ht="12" customHeight="1">
      <c r="A69" s="47">
        <v>20</v>
      </c>
      <c r="B69" s="47">
        <v>448</v>
      </c>
      <c r="C69" s="47" t="s">
        <v>113</v>
      </c>
      <c r="D69" s="4">
        <v>64</v>
      </c>
      <c r="E69" s="4">
        <v>613</v>
      </c>
      <c r="F69" s="4">
        <v>392</v>
      </c>
    </row>
    <row r="70" spans="1:6" ht="12" customHeight="1">
      <c r="A70" s="47">
        <v>20</v>
      </c>
      <c r="B70" s="47">
        <v>449</v>
      </c>
      <c r="C70" s="47" t="s">
        <v>112</v>
      </c>
      <c r="D70" s="4">
        <v>290</v>
      </c>
      <c r="E70" s="4">
        <v>645</v>
      </c>
      <c r="F70" s="4">
        <v>1870</v>
      </c>
    </row>
    <row r="71" spans="1:6" ht="12" customHeight="1">
      <c r="A71" s="47">
        <v>20</v>
      </c>
      <c r="B71" s="47">
        <v>450</v>
      </c>
      <c r="C71" s="47" t="s">
        <v>111</v>
      </c>
      <c r="D71" s="4">
        <v>111</v>
      </c>
      <c r="E71" s="4">
        <v>635</v>
      </c>
      <c r="F71" s="4">
        <v>705</v>
      </c>
    </row>
    <row r="72" spans="1:6" ht="12" customHeight="1">
      <c r="A72" s="47">
        <v>20</v>
      </c>
      <c r="B72" s="47">
        <v>451</v>
      </c>
      <c r="C72" s="47" t="s">
        <v>110</v>
      </c>
      <c r="D72" s="4">
        <v>51</v>
      </c>
      <c r="E72" s="4">
        <v>598</v>
      </c>
      <c r="F72" s="4">
        <v>305</v>
      </c>
    </row>
    <row r="73" spans="1:6" ht="12" customHeight="1">
      <c r="A73" s="47">
        <v>20</v>
      </c>
      <c r="B73" s="47">
        <v>452</v>
      </c>
      <c r="C73" s="47" t="s">
        <v>196</v>
      </c>
      <c r="D73" s="4">
        <v>219</v>
      </c>
      <c r="E73" s="4">
        <v>618</v>
      </c>
      <c r="F73" s="4">
        <v>1350</v>
      </c>
    </row>
    <row r="74" spans="1:6" ht="12" customHeight="1">
      <c r="A74" s="47">
        <v>20</v>
      </c>
      <c r="B74" s="47">
        <v>481</v>
      </c>
      <c r="C74" s="47" t="s">
        <v>102</v>
      </c>
      <c r="D74" s="4">
        <v>514</v>
      </c>
      <c r="E74" s="4">
        <v>651</v>
      </c>
      <c r="F74" s="4">
        <v>3350</v>
      </c>
    </row>
    <row r="75" spans="1:6" ht="12" customHeight="1">
      <c r="A75" s="47">
        <v>20</v>
      </c>
      <c r="B75" s="47">
        <v>482</v>
      </c>
      <c r="C75" s="47" t="s">
        <v>101</v>
      </c>
      <c r="D75" s="4">
        <v>820</v>
      </c>
      <c r="E75" s="4">
        <v>652</v>
      </c>
      <c r="F75" s="4">
        <v>5350</v>
      </c>
    </row>
    <row r="76" spans="1:6" ht="12" customHeight="1">
      <c r="A76" s="47">
        <v>20</v>
      </c>
      <c r="B76" s="47">
        <v>485</v>
      </c>
      <c r="C76" s="47" t="s">
        <v>98</v>
      </c>
      <c r="D76" s="4">
        <v>428</v>
      </c>
      <c r="E76" s="4">
        <v>597</v>
      </c>
      <c r="F76" s="4">
        <v>2560</v>
      </c>
    </row>
    <row r="77" spans="1:6" ht="12" customHeight="1">
      <c r="A77" s="47">
        <v>20</v>
      </c>
      <c r="B77" s="47">
        <v>486</v>
      </c>
      <c r="C77" s="47" t="s">
        <v>97</v>
      </c>
      <c r="D77" s="4">
        <v>114</v>
      </c>
      <c r="E77" s="4">
        <v>561</v>
      </c>
      <c r="F77" s="4">
        <v>640</v>
      </c>
    </row>
    <row r="78" spans="1:6" ht="12" customHeight="1">
      <c r="A78" s="47">
        <v>20</v>
      </c>
      <c r="B78" s="47">
        <v>521</v>
      </c>
      <c r="C78" s="47" t="s">
        <v>96</v>
      </c>
      <c r="D78" s="4">
        <v>145</v>
      </c>
      <c r="E78" s="4">
        <v>556</v>
      </c>
      <c r="F78" s="4">
        <v>806</v>
      </c>
    </row>
    <row r="79" spans="1:6" ht="12" customHeight="1">
      <c r="A79" s="47">
        <v>20</v>
      </c>
      <c r="B79" s="47">
        <v>541</v>
      </c>
      <c r="C79" s="47" t="s">
        <v>95</v>
      </c>
      <c r="D79" s="4">
        <v>117</v>
      </c>
      <c r="E79" s="4">
        <v>596</v>
      </c>
      <c r="F79" s="4">
        <v>697</v>
      </c>
    </row>
    <row r="80" spans="1:6" ht="12" customHeight="1">
      <c r="A80" s="47">
        <v>20</v>
      </c>
      <c r="B80" s="47">
        <v>543</v>
      </c>
      <c r="C80" s="47" t="s">
        <v>94</v>
      </c>
      <c r="D80" s="4">
        <v>105</v>
      </c>
      <c r="E80" s="4">
        <v>589</v>
      </c>
      <c r="F80" s="4">
        <v>618</v>
      </c>
    </row>
    <row r="81" spans="1:6" ht="12" customHeight="1">
      <c r="A81" s="47">
        <v>20</v>
      </c>
      <c r="B81" s="47">
        <v>561</v>
      </c>
      <c r="C81" s="47" t="s">
        <v>93</v>
      </c>
      <c r="D81" s="4">
        <v>104</v>
      </c>
      <c r="E81" s="4">
        <v>583</v>
      </c>
      <c r="F81" s="4">
        <v>606</v>
      </c>
    </row>
    <row r="82" spans="1:6" ht="12" customHeight="1">
      <c r="A82" s="47">
        <v>20</v>
      </c>
      <c r="B82" s="47">
        <v>562</v>
      </c>
      <c r="C82" s="47" t="s">
        <v>92</v>
      </c>
      <c r="D82" s="4">
        <v>414</v>
      </c>
      <c r="E82" s="4">
        <v>595</v>
      </c>
      <c r="F82" s="4">
        <v>2460</v>
      </c>
    </row>
    <row r="83" spans="1:6" ht="12" customHeight="1">
      <c r="A83" s="47">
        <v>20</v>
      </c>
      <c r="B83" s="47">
        <v>563</v>
      </c>
      <c r="C83" s="47" t="s">
        <v>91</v>
      </c>
      <c r="D83" s="4">
        <v>153</v>
      </c>
      <c r="E83" s="4">
        <v>595</v>
      </c>
      <c r="F83" s="4">
        <v>910</v>
      </c>
    </row>
    <row r="84" spans="1:6" ht="12" customHeight="1">
      <c r="A84" s="47">
        <v>20</v>
      </c>
      <c r="B84" s="47">
        <v>581</v>
      </c>
      <c r="C84" s="47" t="s">
        <v>90</v>
      </c>
      <c r="D84" s="4">
        <v>84</v>
      </c>
      <c r="E84" s="4">
        <v>548</v>
      </c>
      <c r="F84" s="4">
        <v>460</v>
      </c>
    </row>
    <row r="85" spans="1:6" ht="12" customHeight="1">
      <c r="A85" s="47">
        <v>20</v>
      </c>
      <c r="B85" s="47">
        <v>583</v>
      </c>
      <c r="C85" s="47" t="s">
        <v>89</v>
      </c>
      <c r="D85" s="4">
        <v>549</v>
      </c>
      <c r="E85" s="4">
        <v>612</v>
      </c>
      <c r="F85" s="4">
        <v>3360</v>
      </c>
    </row>
    <row r="86" spans="1:6" ht="12" customHeight="1">
      <c r="A86" s="47">
        <v>20</v>
      </c>
      <c r="B86" s="47">
        <v>588</v>
      </c>
      <c r="C86" s="47" t="s">
        <v>86</v>
      </c>
      <c r="D86" s="4">
        <v>57</v>
      </c>
      <c r="E86" s="4">
        <v>528</v>
      </c>
      <c r="F86" s="4">
        <v>301</v>
      </c>
    </row>
    <row r="87" spans="1:6" ht="12" customHeight="1">
      <c r="A87" s="47">
        <v>20</v>
      </c>
      <c r="B87" s="47">
        <v>589</v>
      </c>
      <c r="C87" s="47" t="s">
        <v>85</v>
      </c>
      <c r="D87" s="4">
        <v>36</v>
      </c>
      <c r="E87" s="4">
        <v>530</v>
      </c>
      <c r="F87" s="4">
        <v>191</v>
      </c>
    </row>
    <row r="88" spans="1:6" ht="12" customHeight="1">
      <c r="A88" s="47">
        <v>20</v>
      </c>
      <c r="B88" s="47">
        <v>590</v>
      </c>
      <c r="C88" s="47" t="s">
        <v>195</v>
      </c>
      <c r="D88" s="4">
        <v>522</v>
      </c>
      <c r="E88" s="4">
        <v>615</v>
      </c>
      <c r="F88" s="4">
        <v>3210</v>
      </c>
    </row>
    <row r="89" spans="1:6" ht="12" customHeight="1">
      <c r="A89" s="47">
        <v>20</v>
      </c>
      <c r="B89" s="47">
        <v>602</v>
      </c>
      <c r="C89" s="47" t="s">
        <v>83</v>
      </c>
      <c r="D89" s="4">
        <v>229</v>
      </c>
      <c r="E89" s="4">
        <v>533</v>
      </c>
      <c r="F89" s="4">
        <v>1220</v>
      </c>
    </row>
    <row r="91" spans="1:6" ht="12" customHeight="1">
      <c r="A91" s="6" t="s">
        <v>21</v>
      </c>
      <c r="D91" s="46">
        <f>SUM(D9:D89)</f>
        <v>34610</v>
      </c>
      <c r="E91" s="46">
        <f>SUM(E9:E89)</f>
        <v>48140</v>
      </c>
      <c r="F91" s="46">
        <f>SUM(F9:F89)</f>
        <v>219464</v>
      </c>
    </row>
    <row r="92" spans="1:6" ht="12" customHeight="1">
      <c r="A92" s="6" t="s">
        <v>31</v>
      </c>
    </row>
    <row r="93" spans="1:6" ht="12" customHeight="1">
      <c r="A93" s="6" t="s">
        <v>30</v>
      </c>
    </row>
    <row r="94" spans="1:6" ht="12" customHeight="1">
      <c r="A94" s="6" t="s">
        <v>29</v>
      </c>
    </row>
    <row r="95" spans="1:6" ht="12" customHeight="1">
      <c r="A95" s="6" t="s">
        <v>28</v>
      </c>
    </row>
    <row r="96" spans="1:6" ht="12" customHeight="1">
      <c r="A96" s="6" t="s">
        <v>27</v>
      </c>
    </row>
    <row r="97" spans="1:1" ht="12" customHeight="1">
      <c r="A97" s="6" t="s">
        <v>26</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B0AAC-D0F9-4B78-B682-76FD2FA71589}">
  <dimension ref="A1:CR105"/>
  <sheetViews>
    <sheetView showGridLines="0" zoomScaleNormal="100" workbookViewId="0">
      <pane xSplit="3" ySplit="8" topLeftCell="D68" activePane="bottomRight" state="frozen"/>
      <selection activeCell="D9" sqref="D9:D76"/>
      <selection pane="topRight" activeCell="D9" sqref="D9:D76"/>
      <selection pane="bottomLeft" activeCell="D9" sqref="D9:D76"/>
      <selection pane="bottomRight" activeCell="I94" sqref="I94"/>
    </sheetView>
  </sheetViews>
  <sheetFormatPr defaultColWidth="9.625" defaultRowHeight="12" customHeight="1"/>
  <cols>
    <col min="1" max="2" width="4.625" style="2" customWidth="1"/>
    <col min="3" max="3" width="9.625" style="2" bestFit="1" customWidth="1"/>
    <col min="4" max="6" width="9.625" style="46" customWidth="1"/>
    <col min="7" max="16384" width="9.625" style="45"/>
  </cols>
  <sheetData>
    <row r="1" spans="1:6" s="1" customFormat="1" ht="12" customHeight="1">
      <c r="A1" s="7" t="s">
        <v>0</v>
      </c>
      <c r="B1" s="8"/>
      <c r="E1" s="9"/>
      <c r="F1" s="49"/>
    </row>
    <row r="2" spans="1:6" s="1" customFormat="1" ht="12" customHeight="1">
      <c r="A2" s="48" t="s">
        <v>36</v>
      </c>
      <c r="B2" s="8"/>
      <c r="E2" s="9"/>
      <c r="F2" s="49"/>
    </row>
    <row r="3" spans="1:6" s="1" customFormat="1" ht="12" customHeight="1">
      <c r="A3" s="12" t="s">
        <v>34</v>
      </c>
      <c r="B3" s="8"/>
      <c r="E3" s="9"/>
      <c r="F3" s="49"/>
    </row>
    <row r="4" spans="1:6" s="1" customFormat="1" ht="12" customHeight="1">
      <c r="A4" s="7" t="s">
        <v>204</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s="3" customFormat="1" ht="12" customHeight="1">
      <c r="A9" s="47">
        <v>20</v>
      </c>
      <c r="B9" s="47">
        <v>201</v>
      </c>
      <c r="C9" s="47" t="s">
        <v>193</v>
      </c>
      <c r="D9" s="4">
        <v>1720</v>
      </c>
      <c r="E9" s="4">
        <v>535</v>
      </c>
      <c r="F9" s="4">
        <v>9200</v>
      </c>
    </row>
    <row r="10" spans="1:6" s="3" customFormat="1" ht="12" customHeight="1">
      <c r="A10" s="47">
        <v>20</v>
      </c>
      <c r="B10" s="47">
        <v>202</v>
      </c>
      <c r="C10" s="47" t="s">
        <v>192</v>
      </c>
      <c r="D10" s="4">
        <v>2550</v>
      </c>
      <c r="E10" s="4">
        <v>628</v>
      </c>
      <c r="F10" s="4">
        <v>16000</v>
      </c>
    </row>
    <row r="11" spans="1:6" s="3" customFormat="1" ht="12" customHeight="1">
      <c r="A11" s="47">
        <v>20</v>
      </c>
      <c r="B11" s="47">
        <v>203</v>
      </c>
      <c r="C11" s="47" t="s">
        <v>191</v>
      </c>
      <c r="D11" s="4">
        <v>1720</v>
      </c>
      <c r="E11" s="4">
        <v>592</v>
      </c>
      <c r="F11" s="4">
        <v>10200</v>
      </c>
    </row>
    <row r="12" spans="1:6" s="3" customFormat="1" ht="12" customHeight="1">
      <c r="A12" s="47">
        <v>20</v>
      </c>
      <c r="B12" s="47">
        <v>204</v>
      </c>
      <c r="C12" s="47" t="s">
        <v>190</v>
      </c>
      <c r="D12" s="4">
        <v>53</v>
      </c>
      <c r="E12" s="4">
        <v>584</v>
      </c>
      <c r="F12" s="4">
        <v>310</v>
      </c>
    </row>
    <row r="13" spans="1:6" s="3" customFormat="1" ht="12" customHeight="1">
      <c r="A13" s="47">
        <v>20</v>
      </c>
      <c r="B13" s="47">
        <v>205</v>
      </c>
      <c r="C13" s="47" t="s">
        <v>189</v>
      </c>
      <c r="D13" s="4">
        <v>834</v>
      </c>
      <c r="E13" s="4">
        <v>600</v>
      </c>
      <c r="F13" s="4">
        <v>5000</v>
      </c>
    </row>
    <row r="14" spans="1:6" s="3" customFormat="1" ht="12" customHeight="1">
      <c r="A14" s="47">
        <v>20</v>
      </c>
      <c r="B14" s="47">
        <v>206</v>
      </c>
      <c r="C14" s="47" t="s">
        <v>188</v>
      </c>
      <c r="D14" s="4">
        <v>383</v>
      </c>
      <c r="E14" s="4">
        <v>615</v>
      </c>
      <c r="F14" s="4">
        <v>2360</v>
      </c>
    </row>
    <row r="15" spans="1:6" s="3" customFormat="1" ht="12" customHeight="1">
      <c r="A15" s="47">
        <v>20</v>
      </c>
      <c r="B15" s="47">
        <v>207</v>
      </c>
      <c r="C15" s="47" t="s">
        <v>187</v>
      </c>
      <c r="D15" s="4">
        <v>213</v>
      </c>
      <c r="E15" s="4">
        <v>561</v>
      </c>
      <c r="F15" s="4">
        <v>1200</v>
      </c>
    </row>
    <row r="16" spans="1:6" s="3" customFormat="1" ht="12" customHeight="1">
      <c r="A16" s="47">
        <v>20</v>
      </c>
      <c r="B16" s="47">
        <v>208</v>
      </c>
      <c r="C16" s="47" t="s">
        <v>186</v>
      </c>
      <c r="D16" s="4">
        <v>617</v>
      </c>
      <c r="E16" s="4">
        <v>569</v>
      </c>
      <c r="F16" s="4">
        <v>3510</v>
      </c>
    </row>
    <row r="17" spans="1:6" ht="12" customHeight="1">
      <c r="A17" s="47">
        <v>20</v>
      </c>
      <c r="B17" s="47">
        <v>209</v>
      </c>
      <c r="C17" s="47" t="s">
        <v>185</v>
      </c>
      <c r="D17" s="4">
        <v>2020</v>
      </c>
      <c r="E17" s="4">
        <v>610</v>
      </c>
      <c r="F17" s="4">
        <v>12300</v>
      </c>
    </row>
    <row r="18" spans="1:6" ht="12" customHeight="1">
      <c r="A18" s="47">
        <v>20</v>
      </c>
      <c r="B18" s="47">
        <v>210</v>
      </c>
      <c r="C18" s="47" t="s">
        <v>184</v>
      </c>
      <c r="D18" s="4">
        <v>854</v>
      </c>
      <c r="E18" s="4">
        <v>592</v>
      </c>
      <c r="F18" s="4">
        <v>5060</v>
      </c>
    </row>
    <row r="19" spans="1:6" ht="12" customHeight="1">
      <c r="A19" s="47">
        <v>20</v>
      </c>
      <c r="B19" s="47">
        <v>211</v>
      </c>
      <c r="C19" s="47" t="s">
        <v>183</v>
      </c>
      <c r="D19" s="4">
        <v>481</v>
      </c>
      <c r="E19" s="4">
        <v>556</v>
      </c>
      <c r="F19" s="4">
        <v>2670</v>
      </c>
    </row>
    <row r="20" spans="1:6" ht="12" customHeight="1">
      <c r="A20" s="47">
        <v>20</v>
      </c>
      <c r="B20" s="47">
        <v>212</v>
      </c>
      <c r="C20" s="47" t="s">
        <v>182</v>
      </c>
      <c r="D20" s="4">
        <v>1510</v>
      </c>
      <c r="E20" s="4">
        <v>583</v>
      </c>
      <c r="F20" s="4">
        <v>8830</v>
      </c>
    </row>
    <row r="21" spans="1:6" ht="12" customHeight="1">
      <c r="A21" s="47">
        <v>20</v>
      </c>
      <c r="B21" s="47">
        <v>213</v>
      </c>
      <c r="C21" s="47" t="s">
        <v>181</v>
      </c>
      <c r="D21" s="4">
        <v>1350</v>
      </c>
      <c r="E21" s="4">
        <v>572</v>
      </c>
      <c r="F21" s="4">
        <v>7730</v>
      </c>
    </row>
    <row r="22" spans="1:6" ht="12" customHeight="1">
      <c r="A22" s="47">
        <v>20</v>
      </c>
      <c r="B22" s="47">
        <v>214</v>
      </c>
      <c r="C22" s="47" t="s">
        <v>180</v>
      </c>
      <c r="D22" s="4">
        <v>925</v>
      </c>
      <c r="E22" s="4">
        <v>602</v>
      </c>
      <c r="F22" s="4">
        <v>5570</v>
      </c>
    </row>
    <row r="23" spans="1:6" ht="12" customHeight="1">
      <c r="A23" s="47">
        <v>20</v>
      </c>
      <c r="B23" s="47">
        <v>215</v>
      </c>
      <c r="C23" s="47" t="s">
        <v>179</v>
      </c>
      <c r="D23" s="4">
        <v>647</v>
      </c>
      <c r="E23" s="4">
        <v>620</v>
      </c>
      <c r="F23" s="4">
        <v>4010</v>
      </c>
    </row>
    <row r="24" spans="1:6" ht="12" customHeight="1">
      <c r="A24" s="47">
        <v>20</v>
      </c>
      <c r="B24" s="47">
        <v>217</v>
      </c>
      <c r="C24" s="47" t="s">
        <v>178</v>
      </c>
      <c r="D24" s="4">
        <v>3030</v>
      </c>
      <c r="E24" s="4">
        <v>650</v>
      </c>
      <c r="F24" s="4">
        <v>19700</v>
      </c>
    </row>
    <row r="25" spans="1:6" ht="12" customHeight="1">
      <c r="A25" s="47">
        <v>20</v>
      </c>
      <c r="B25" s="47">
        <v>218</v>
      </c>
      <c r="C25" s="47" t="s">
        <v>203</v>
      </c>
      <c r="D25" s="4">
        <v>523</v>
      </c>
      <c r="E25" s="4">
        <v>531</v>
      </c>
      <c r="F25" s="4">
        <v>2780</v>
      </c>
    </row>
    <row r="26" spans="1:6" ht="12" customHeight="1">
      <c r="A26" s="47">
        <v>20</v>
      </c>
      <c r="B26" s="47">
        <v>219</v>
      </c>
      <c r="C26" s="47" t="s">
        <v>202</v>
      </c>
      <c r="D26" s="4">
        <v>736</v>
      </c>
      <c r="E26" s="4">
        <v>632</v>
      </c>
      <c r="F26" s="4">
        <v>4650</v>
      </c>
    </row>
    <row r="27" spans="1:6" ht="12" customHeight="1">
      <c r="A27" s="47">
        <v>20</v>
      </c>
      <c r="B27" s="47">
        <v>220</v>
      </c>
      <c r="C27" s="47" t="s">
        <v>199</v>
      </c>
      <c r="D27" s="4">
        <v>3250</v>
      </c>
      <c r="E27" s="4">
        <v>616</v>
      </c>
      <c r="F27" s="4">
        <v>20000</v>
      </c>
    </row>
    <row r="28" spans="1:6" ht="12" customHeight="1">
      <c r="A28" s="47">
        <v>20</v>
      </c>
      <c r="B28" s="47">
        <v>303</v>
      </c>
      <c r="C28" s="47" t="s">
        <v>174</v>
      </c>
      <c r="D28" s="4">
        <v>63</v>
      </c>
      <c r="E28" s="4">
        <v>497</v>
      </c>
      <c r="F28" s="4">
        <v>313</v>
      </c>
    </row>
    <row r="29" spans="1:6" ht="12" customHeight="1">
      <c r="A29" s="47">
        <v>20</v>
      </c>
      <c r="B29" s="47">
        <v>304</v>
      </c>
      <c r="C29" s="47" t="s">
        <v>173</v>
      </c>
      <c r="D29" s="5" t="s">
        <v>20</v>
      </c>
      <c r="E29" s="5" t="s">
        <v>20</v>
      </c>
      <c r="F29" s="5" t="s">
        <v>20</v>
      </c>
    </row>
    <row r="30" spans="1:6" ht="12" customHeight="1">
      <c r="A30" s="47">
        <v>20</v>
      </c>
      <c r="B30" s="47">
        <v>305</v>
      </c>
      <c r="C30" s="47" t="s">
        <v>172</v>
      </c>
      <c r="D30" s="4">
        <v>18</v>
      </c>
      <c r="E30" s="4">
        <v>435</v>
      </c>
      <c r="F30" s="4">
        <v>78</v>
      </c>
    </row>
    <row r="31" spans="1:6" ht="12" customHeight="1">
      <c r="A31" s="47">
        <v>20</v>
      </c>
      <c r="B31" s="47">
        <v>306</v>
      </c>
      <c r="C31" s="47" t="s">
        <v>171</v>
      </c>
      <c r="D31" s="4">
        <v>2</v>
      </c>
      <c r="E31" s="4">
        <v>448</v>
      </c>
      <c r="F31" s="4">
        <v>9</v>
      </c>
    </row>
    <row r="32" spans="1:6" ht="12" customHeight="1">
      <c r="A32" s="47">
        <v>20</v>
      </c>
      <c r="B32" s="47">
        <v>307</v>
      </c>
      <c r="C32" s="47" t="s">
        <v>170</v>
      </c>
      <c r="D32" s="4">
        <v>4</v>
      </c>
      <c r="E32" s="4">
        <v>447</v>
      </c>
      <c r="F32" s="4">
        <v>18</v>
      </c>
    </row>
    <row r="33" spans="1:6" ht="12" customHeight="1">
      <c r="A33" s="47">
        <v>20</v>
      </c>
      <c r="B33" s="47">
        <v>309</v>
      </c>
      <c r="C33" s="47" t="s">
        <v>169</v>
      </c>
      <c r="D33" s="4">
        <v>332</v>
      </c>
      <c r="E33" s="4">
        <v>534</v>
      </c>
      <c r="F33" s="4">
        <v>1770</v>
      </c>
    </row>
    <row r="34" spans="1:6" ht="12" customHeight="1">
      <c r="A34" s="47">
        <v>20</v>
      </c>
      <c r="B34" s="47">
        <v>321</v>
      </c>
      <c r="C34" s="47" t="s">
        <v>168</v>
      </c>
      <c r="D34" s="4">
        <v>16</v>
      </c>
      <c r="E34" s="4">
        <v>495</v>
      </c>
      <c r="F34" s="4">
        <v>79</v>
      </c>
    </row>
    <row r="35" spans="1:6" ht="12" customHeight="1">
      <c r="A35" s="47">
        <v>20</v>
      </c>
      <c r="B35" s="47">
        <v>323</v>
      </c>
      <c r="C35" s="47" t="s">
        <v>166</v>
      </c>
      <c r="D35" s="4">
        <v>129</v>
      </c>
      <c r="E35" s="4">
        <v>554</v>
      </c>
      <c r="F35" s="4">
        <v>715</v>
      </c>
    </row>
    <row r="36" spans="1:6" ht="12" customHeight="1">
      <c r="A36" s="47">
        <v>20</v>
      </c>
      <c r="B36" s="47">
        <v>324</v>
      </c>
      <c r="C36" s="47" t="s">
        <v>165</v>
      </c>
      <c r="D36" s="4">
        <v>493</v>
      </c>
      <c r="E36" s="4">
        <v>661</v>
      </c>
      <c r="F36" s="4">
        <v>3260</v>
      </c>
    </row>
    <row r="37" spans="1:6" ht="12" customHeight="1">
      <c r="A37" s="47">
        <v>20</v>
      </c>
      <c r="B37" s="47">
        <v>349</v>
      </c>
      <c r="C37" s="47" t="s">
        <v>158</v>
      </c>
      <c r="D37" s="4">
        <v>121</v>
      </c>
      <c r="E37" s="4">
        <v>577</v>
      </c>
      <c r="F37" s="4">
        <v>698</v>
      </c>
    </row>
    <row r="38" spans="1:6" ht="12" customHeight="1">
      <c r="A38" s="47">
        <v>20</v>
      </c>
      <c r="B38" s="47">
        <v>350</v>
      </c>
      <c r="C38" s="47" t="s">
        <v>198</v>
      </c>
      <c r="D38" s="4">
        <v>260</v>
      </c>
      <c r="E38" s="4">
        <v>566</v>
      </c>
      <c r="F38" s="4">
        <v>1470</v>
      </c>
    </row>
    <row r="39" spans="1:6" ht="12" customHeight="1">
      <c r="A39" s="47">
        <v>20</v>
      </c>
      <c r="B39" s="47">
        <v>361</v>
      </c>
      <c r="C39" s="47" t="s">
        <v>157</v>
      </c>
      <c r="D39" s="4">
        <v>15</v>
      </c>
      <c r="E39" s="4">
        <v>585</v>
      </c>
      <c r="F39" s="4">
        <v>88</v>
      </c>
    </row>
    <row r="40" spans="1:6" ht="12" customHeight="1">
      <c r="A40" s="47">
        <v>20</v>
      </c>
      <c r="B40" s="47">
        <v>362</v>
      </c>
      <c r="C40" s="47" t="s">
        <v>156</v>
      </c>
      <c r="D40" s="4">
        <v>467</v>
      </c>
      <c r="E40" s="4">
        <v>563</v>
      </c>
      <c r="F40" s="4">
        <v>2630</v>
      </c>
    </row>
    <row r="41" spans="1:6" ht="12" customHeight="1">
      <c r="A41" s="47">
        <v>20</v>
      </c>
      <c r="B41" s="47">
        <v>363</v>
      </c>
      <c r="C41" s="47" t="s">
        <v>155</v>
      </c>
      <c r="D41" s="4">
        <v>352</v>
      </c>
      <c r="E41" s="4">
        <v>561</v>
      </c>
      <c r="F41" s="4">
        <v>1980</v>
      </c>
    </row>
    <row r="42" spans="1:6" ht="12" customHeight="1">
      <c r="A42" s="47">
        <v>20</v>
      </c>
      <c r="B42" s="47">
        <v>382</v>
      </c>
      <c r="C42" s="47" t="s">
        <v>153</v>
      </c>
      <c r="D42" s="4">
        <v>297</v>
      </c>
      <c r="E42" s="4">
        <v>583</v>
      </c>
      <c r="F42" s="4">
        <v>1730</v>
      </c>
    </row>
    <row r="43" spans="1:6" ht="12" customHeight="1">
      <c r="A43" s="47">
        <v>20</v>
      </c>
      <c r="B43" s="47">
        <v>383</v>
      </c>
      <c r="C43" s="47" t="s">
        <v>152</v>
      </c>
      <c r="D43" s="4">
        <v>410</v>
      </c>
      <c r="E43" s="4">
        <v>605</v>
      </c>
      <c r="F43" s="4">
        <v>2480</v>
      </c>
    </row>
    <row r="44" spans="1:6" ht="12" customHeight="1">
      <c r="A44" s="47">
        <v>20</v>
      </c>
      <c r="B44" s="47">
        <v>384</v>
      </c>
      <c r="C44" s="47" t="s">
        <v>151</v>
      </c>
      <c r="D44" s="4">
        <v>530</v>
      </c>
      <c r="E44" s="4">
        <v>594</v>
      </c>
      <c r="F44" s="4">
        <v>3150</v>
      </c>
    </row>
    <row r="45" spans="1:6" ht="12" customHeight="1">
      <c r="A45" s="47">
        <v>20</v>
      </c>
      <c r="B45" s="47">
        <v>385</v>
      </c>
      <c r="C45" s="47" t="s">
        <v>150</v>
      </c>
      <c r="D45" s="4">
        <v>315</v>
      </c>
      <c r="E45" s="4">
        <v>617</v>
      </c>
      <c r="F45" s="4">
        <v>1940</v>
      </c>
    </row>
    <row r="46" spans="1:6" ht="12" customHeight="1">
      <c r="A46" s="47">
        <v>20</v>
      </c>
      <c r="B46" s="47">
        <v>386</v>
      </c>
      <c r="C46" s="47" t="s">
        <v>149</v>
      </c>
      <c r="D46" s="4">
        <v>256</v>
      </c>
      <c r="E46" s="4">
        <v>592</v>
      </c>
      <c r="F46" s="4">
        <v>1520</v>
      </c>
    </row>
    <row r="47" spans="1:6" ht="12" customHeight="1">
      <c r="A47" s="47">
        <v>20</v>
      </c>
      <c r="B47" s="47">
        <v>388</v>
      </c>
      <c r="C47" s="47" t="s">
        <v>147</v>
      </c>
      <c r="D47" s="4">
        <v>247</v>
      </c>
      <c r="E47" s="4">
        <v>598</v>
      </c>
      <c r="F47" s="4">
        <v>1480</v>
      </c>
    </row>
    <row r="48" spans="1:6" ht="12" customHeight="1">
      <c r="A48" s="47">
        <v>20</v>
      </c>
      <c r="B48" s="47">
        <v>402</v>
      </c>
      <c r="C48" s="47" t="s">
        <v>146</v>
      </c>
      <c r="D48" s="4">
        <v>181</v>
      </c>
      <c r="E48" s="4">
        <v>607</v>
      </c>
      <c r="F48" s="4">
        <v>1100</v>
      </c>
    </row>
    <row r="49" spans="1:6" ht="12" customHeight="1">
      <c r="A49" s="47">
        <v>20</v>
      </c>
      <c r="B49" s="47">
        <v>403</v>
      </c>
      <c r="C49" s="47" t="s">
        <v>145</v>
      </c>
      <c r="D49" s="4">
        <v>216</v>
      </c>
      <c r="E49" s="4">
        <v>607</v>
      </c>
      <c r="F49" s="4">
        <v>1310</v>
      </c>
    </row>
    <row r="50" spans="1:6" ht="12" customHeight="1">
      <c r="A50" s="47">
        <v>20</v>
      </c>
      <c r="B50" s="47">
        <v>404</v>
      </c>
      <c r="C50" s="47" t="s">
        <v>144</v>
      </c>
      <c r="D50" s="4">
        <v>168</v>
      </c>
      <c r="E50" s="4">
        <v>575</v>
      </c>
      <c r="F50" s="4">
        <v>966</v>
      </c>
    </row>
    <row r="51" spans="1:6" ht="12" customHeight="1">
      <c r="A51" s="47">
        <v>20</v>
      </c>
      <c r="B51" s="47">
        <v>407</v>
      </c>
      <c r="C51" s="47" t="s">
        <v>142</v>
      </c>
      <c r="D51" s="4">
        <v>153</v>
      </c>
      <c r="E51" s="4">
        <v>579</v>
      </c>
      <c r="F51" s="4">
        <v>886</v>
      </c>
    </row>
    <row r="52" spans="1:6" ht="12" customHeight="1">
      <c r="A52" s="47">
        <v>20</v>
      </c>
      <c r="B52" s="47">
        <v>409</v>
      </c>
      <c r="C52" s="47" t="s">
        <v>140</v>
      </c>
      <c r="D52" s="4">
        <v>2</v>
      </c>
      <c r="E52" s="4">
        <v>439</v>
      </c>
      <c r="F52" s="4">
        <v>9</v>
      </c>
    </row>
    <row r="53" spans="1:6" ht="12" customHeight="1">
      <c r="A53" s="47">
        <v>20</v>
      </c>
      <c r="B53" s="47">
        <v>410</v>
      </c>
      <c r="C53" s="47" t="s">
        <v>139</v>
      </c>
      <c r="D53" s="4">
        <v>24</v>
      </c>
      <c r="E53" s="4">
        <v>547</v>
      </c>
      <c r="F53" s="4">
        <v>131</v>
      </c>
    </row>
    <row r="54" spans="1:6" ht="12" customHeight="1">
      <c r="A54" s="47">
        <v>20</v>
      </c>
      <c r="B54" s="47">
        <v>411</v>
      </c>
      <c r="C54" s="47" t="s">
        <v>201</v>
      </c>
      <c r="D54" s="4">
        <v>114</v>
      </c>
      <c r="E54" s="4">
        <v>590</v>
      </c>
      <c r="F54" s="4">
        <v>673</v>
      </c>
    </row>
    <row r="55" spans="1:6" ht="12" customHeight="1">
      <c r="A55" s="47">
        <v>20</v>
      </c>
      <c r="B55" s="47">
        <v>412</v>
      </c>
      <c r="C55" s="47" t="s">
        <v>137</v>
      </c>
      <c r="D55" s="4">
        <v>39</v>
      </c>
      <c r="E55" s="4">
        <v>554</v>
      </c>
      <c r="F55" s="4">
        <v>216</v>
      </c>
    </row>
    <row r="56" spans="1:6" ht="12" customHeight="1">
      <c r="A56" s="47">
        <v>20</v>
      </c>
      <c r="B56" s="47">
        <v>413</v>
      </c>
      <c r="C56" s="47" t="s">
        <v>200</v>
      </c>
      <c r="D56" s="4">
        <v>12</v>
      </c>
      <c r="E56" s="4">
        <v>484</v>
      </c>
      <c r="F56" s="4">
        <v>58</v>
      </c>
    </row>
    <row r="57" spans="1:6" ht="12" customHeight="1">
      <c r="A57" s="47">
        <v>20</v>
      </c>
      <c r="B57" s="47">
        <v>414</v>
      </c>
      <c r="C57" s="47" t="s">
        <v>135</v>
      </c>
      <c r="D57" s="4">
        <v>41</v>
      </c>
      <c r="E57" s="4">
        <v>560</v>
      </c>
      <c r="F57" s="4">
        <v>230</v>
      </c>
    </row>
    <row r="58" spans="1:6" ht="12" customHeight="1">
      <c r="A58" s="47">
        <v>20</v>
      </c>
      <c r="B58" s="47">
        <v>415</v>
      </c>
      <c r="C58" s="47" t="s">
        <v>134</v>
      </c>
      <c r="D58" s="4">
        <v>125</v>
      </c>
      <c r="E58" s="4">
        <v>604</v>
      </c>
      <c r="F58" s="4">
        <v>755</v>
      </c>
    </row>
    <row r="59" spans="1:6" ht="12" customHeight="1">
      <c r="A59" s="47">
        <v>20</v>
      </c>
      <c r="B59" s="47">
        <v>416</v>
      </c>
      <c r="C59" s="47" t="s">
        <v>133</v>
      </c>
      <c r="D59" s="4">
        <v>147</v>
      </c>
      <c r="E59" s="4">
        <v>602</v>
      </c>
      <c r="F59" s="4">
        <v>885</v>
      </c>
    </row>
    <row r="60" spans="1:6" ht="12" customHeight="1">
      <c r="A60" s="47">
        <v>20</v>
      </c>
      <c r="B60" s="47">
        <v>417</v>
      </c>
      <c r="C60" s="47" t="s">
        <v>132</v>
      </c>
      <c r="D60" s="4">
        <v>39</v>
      </c>
      <c r="E60" s="4">
        <v>526</v>
      </c>
      <c r="F60" s="4">
        <v>205</v>
      </c>
    </row>
    <row r="61" spans="1:6" ht="12" customHeight="1">
      <c r="A61" s="47">
        <v>20</v>
      </c>
      <c r="B61" s="47">
        <v>422</v>
      </c>
      <c r="C61" s="47" t="s">
        <v>128</v>
      </c>
      <c r="D61" s="4">
        <v>51</v>
      </c>
      <c r="E61" s="4">
        <v>509</v>
      </c>
      <c r="F61" s="4">
        <v>260</v>
      </c>
    </row>
    <row r="62" spans="1:6" ht="12" customHeight="1">
      <c r="A62" s="47">
        <v>20</v>
      </c>
      <c r="B62" s="47">
        <v>423</v>
      </c>
      <c r="C62" s="47" t="s">
        <v>127</v>
      </c>
      <c r="D62" s="4">
        <v>98</v>
      </c>
      <c r="E62" s="4">
        <v>546</v>
      </c>
      <c r="F62" s="4">
        <v>535</v>
      </c>
    </row>
    <row r="63" spans="1:6" ht="12" customHeight="1">
      <c r="A63" s="47">
        <v>20</v>
      </c>
      <c r="B63" s="47">
        <v>425</v>
      </c>
      <c r="C63" s="47" t="s">
        <v>125</v>
      </c>
      <c r="D63" s="4">
        <v>24</v>
      </c>
      <c r="E63" s="4">
        <v>525</v>
      </c>
      <c r="F63" s="4">
        <v>126</v>
      </c>
    </row>
    <row r="64" spans="1:6" ht="12" customHeight="1">
      <c r="A64" s="47">
        <v>20</v>
      </c>
      <c r="B64" s="47">
        <v>429</v>
      </c>
      <c r="C64" s="47" t="s">
        <v>121</v>
      </c>
      <c r="D64" s="4">
        <v>7</v>
      </c>
      <c r="E64" s="4">
        <v>503</v>
      </c>
      <c r="F64" s="4">
        <v>35</v>
      </c>
    </row>
    <row r="65" spans="1:6" ht="12" customHeight="1">
      <c r="A65" s="47">
        <v>20</v>
      </c>
      <c r="B65" s="47">
        <v>430</v>
      </c>
      <c r="C65" s="47" t="s">
        <v>120</v>
      </c>
      <c r="D65" s="4">
        <v>57</v>
      </c>
      <c r="E65" s="4">
        <v>539</v>
      </c>
      <c r="F65" s="4">
        <v>307</v>
      </c>
    </row>
    <row r="66" spans="1:6" ht="12" customHeight="1">
      <c r="A66" s="47">
        <v>20</v>
      </c>
      <c r="B66" s="47">
        <v>432</v>
      </c>
      <c r="C66" s="47" t="s">
        <v>197</v>
      </c>
      <c r="D66" s="4">
        <v>123</v>
      </c>
      <c r="E66" s="4">
        <v>479</v>
      </c>
      <c r="F66" s="4">
        <v>589</v>
      </c>
    </row>
    <row r="67" spans="1:6" ht="12" customHeight="1">
      <c r="A67" s="47">
        <v>20</v>
      </c>
      <c r="B67" s="47">
        <v>446</v>
      </c>
      <c r="C67" s="47" t="s">
        <v>115</v>
      </c>
      <c r="D67" s="4">
        <v>142</v>
      </c>
      <c r="E67" s="4">
        <v>598</v>
      </c>
      <c r="F67" s="4">
        <v>849</v>
      </c>
    </row>
    <row r="68" spans="1:6" ht="12" customHeight="1">
      <c r="A68" s="47">
        <v>20</v>
      </c>
      <c r="B68" s="47">
        <v>448</v>
      </c>
      <c r="C68" s="47" t="s">
        <v>113</v>
      </c>
      <c r="D68" s="4">
        <v>63</v>
      </c>
      <c r="E68" s="4">
        <v>591</v>
      </c>
      <c r="F68" s="4">
        <v>372</v>
      </c>
    </row>
    <row r="69" spans="1:6" ht="12" customHeight="1">
      <c r="A69" s="47">
        <v>20</v>
      </c>
      <c r="B69" s="47">
        <v>449</v>
      </c>
      <c r="C69" s="47" t="s">
        <v>112</v>
      </c>
      <c r="D69" s="4">
        <v>301</v>
      </c>
      <c r="E69" s="4">
        <v>622</v>
      </c>
      <c r="F69" s="4">
        <v>1870</v>
      </c>
    </row>
    <row r="70" spans="1:6" ht="12" customHeight="1">
      <c r="A70" s="47">
        <v>20</v>
      </c>
      <c r="B70" s="47">
        <v>450</v>
      </c>
      <c r="C70" s="47" t="s">
        <v>111</v>
      </c>
      <c r="D70" s="4">
        <v>107</v>
      </c>
      <c r="E70" s="4">
        <v>610</v>
      </c>
      <c r="F70" s="4">
        <v>653</v>
      </c>
    </row>
    <row r="71" spans="1:6" ht="12" customHeight="1">
      <c r="A71" s="47">
        <v>20</v>
      </c>
      <c r="B71" s="47">
        <v>451</v>
      </c>
      <c r="C71" s="47" t="s">
        <v>110</v>
      </c>
      <c r="D71" s="4">
        <v>49</v>
      </c>
      <c r="E71" s="4">
        <v>567</v>
      </c>
      <c r="F71" s="4">
        <v>278</v>
      </c>
    </row>
    <row r="72" spans="1:6" ht="12" customHeight="1">
      <c r="A72" s="47">
        <v>20</v>
      </c>
      <c r="B72" s="47">
        <v>452</v>
      </c>
      <c r="C72" s="47" t="s">
        <v>196</v>
      </c>
      <c r="D72" s="4">
        <v>215</v>
      </c>
      <c r="E72" s="4">
        <v>595</v>
      </c>
      <c r="F72" s="4">
        <v>1280</v>
      </c>
    </row>
    <row r="73" spans="1:6" ht="12" customHeight="1">
      <c r="A73" s="47">
        <v>20</v>
      </c>
      <c r="B73" s="47">
        <v>481</v>
      </c>
      <c r="C73" s="47" t="s">
        <v>102</v>
      </c>
      <c r="D73" s="4">
        <v>511</v>
      </c>
      <c r="E73" s="4">
        <v>608</v>
      </c>
      <c r="F73" s="4">
        <v>3110</v>
      </c>
    </row>
    <row r="74" spans="1:6" ht="12" customHeight="1">
      <c r="A74" s="47">
        <v>20</v>
      </c>
      <c r="B74" s="47">
        <v>482</v>
      </c>
      <c r="C74" s="47" t="s">
        <v>101</v>
      </c>
      <c r="D74" s="4">
        <v>817</v>
      </c>
      <c r="E74" s="4">
        <v>606</v>
      </c>
      <c r="F74" s="4">
        <v>4950</v>
      </c>
    </row>
    <row r="75" spans="1:6" ht="12" customHeight="1">
      <c r="A75" s="47">
        <v>20</v>
      </c>
      <c r="B75" s="47">
        <v>485</v>
      </c>
      <c r="C75" s="47" t="s">
        <v>98</v>
      </c>
      <c r="D75" s="4">
        <v>436</v>
      </c>
      <c r="E75" s="4">
        <v>529</v>
      </c>
      <c r="F75" s="4">
        <v>2310</v>
      </c>
    </row>
    <row r="76" spans="1:6" ht="12" customHeight="1">
      <c r="A76" s="47">
        <v>20</v>
      </c>
      <c r="B76" s="47">
        <v>486</v>
      </c>
      <c r="C76" s="47" t="s">
        <v>97</v>
      </c>
      <c r="D76" s="4">
        <v>112</v>
      </c>
      <c r="E76" s="4">
        <v>502</v>
      </c>
      <c r="F76" s="4">
        <v>562</v>
      </c>
    </row>
    <row r="77" spans="1:6" ht="12" customHeight="1">
      <c r="A77" s="47">
        <v>20</v>
      </c>
      <c r="B77" s="47">
        <v>521</v>
      </c>
      <c r="C77" s="47" t="s">
        <v>96</v>
      </c>
      <c r="D77" s="4">
        <v>145</v>
      </c>
      <c r="E77" s="4">
        <v>545</v>
      </c>
      <c r="F77" s="4">
        <v>790</v>
      </c>
    </row>
    <row r="78" spans="1:6" ht="12" customHeight="1">
      <c r="A78" s="47">
        <v>20</v>
      </c>
      <c r="B78" s="47">
        <v>541</v>
      </c>
      <c r="C78" s="47" t="s">
        <v>95</v>
      </c>
      <c r="D78" s="4">
        <v>117</v>
      </c>
      <c r="E78" s="4">
        <v>572</v>
      </c>
      <c r="F78" s="4">
        <v>669</v>
      </c>
    </row>
    <row r="79" spans="1:6" ht="12" customHeight="1">
      <c r="A79" s="47">
        <v>20</v>
      </c>
      <c r="B79" s="47">
        <v>543</v>
      </c>
      <c r="C79" s="47" t="s">
        <v>94</v>
      </c>
      <c r="D79" s="4">
        <v>104</v>
      </c>
      <c r="E79" s="4">
        <v>549</v>
      </c>
      <c r="F79" s="4">
        <v>571</v>
      </c>
    </row>
    <row r="80" spans="1:6" ht="12" customHeight="1">
      <c r="A80" s="47">
        <v>20</v>
      </c>
      <c r="B80" s="47">
        <v>561</v>
      </c>
      <c r="C80" s="47" t="s">
        <v>93</v>
      </c>
      <c r="D80" s="4">
        <v>88</v>
      </c>
      <c r="E80" s="4">
        <v>551</v>
      </c>
      <c r="F80" s="4">
        <v>485</v>
      </c>
    </row>
    <row r="81" spans="1:6" ht="12" customHeight="1">
      <c r="A81" s="47">
        <v>20</v>
      </c>
      <c r="B81" s="47">
        <v>562</v>
      </c>
      <c r="C81" s="47" t="s">
        <v>92</v>
      </c>
      <c r="D81" s="4">
        <v>416</v>
      </c>
      <c r="E81" s="4">
        <v>570</v>
      </c>
      <c r="F81" s="4">
        <v>2370</v>
      </c>
    </row>
    <row r="82" spans="1:6" ht="12" customHeight="1">
      <c r="A82" s="47">
        <v>20</v>
      </c>
      <c r="B82" s="47">
        <v>563</v>
      </c>
      <c r="C82" s="47" t="s">
        <v>91</v>
      </c>
      <c r="D82" s="4">
        <v>153</v>
      </c>
      <c r="E82" s="4">
        <v>567</v>
      </c>
      <c r="F82" s="4">
        <v>868</v>
      </c>
    </row>
    <row r="83" spans="1:6" ht="12" customHeight="1">
      <c r="A83" s="47">
        <v>20</v>
      </c>
      <c r="B83" s="47">
        <v>581</v>
      </c>
      <c r="C83" s="47" t="s">
        <v>90</v>
      </c>
      <c r="D83" s="4">
        <v>83</v>
      </c>
      <c r="E83" s="4">
        <v>514</v>
      </c>
      <c r="F83" s="4">
        <v>427</v>
      </c>
    </row>
    <row r="84" spans="1:6" ht="12" customHeight="1">
      <c r="A84" s="47">
        <v>20</v>
      </c>
      <c r="B84" s="47">
        <v>583</v>
      </c>
      <c r="C84" s="47" t="s">
        <v>89</v>
      </c>
      <c r="D84" s="4">
        <v>544</v>
      </c>
      <c r="E84" s="4">
        <v>573</v>
      </c>
      <c r="F84" s="4">
        <v>3120</v>
      </c>
    </row>
    <row r="85" spans="1:6" ht="12" customHeight="1">
      <c r="A85" s="47">
        <v>20</v>
      </c>
      <c r="B85" s="47">
        <v>588</v>
      </c>
      <c r="C85" s="47" t="s">
        <v>86</v>
      </c>
      <c r="D85" s="4">
        <v>57</v>
      </c>
      <c r="E85" s="4">
        <v>498</v>
      </c>
      <c r="F85" s="4">
        <v>284</v>
      </c>
    </row>
    <row r="86" spans="1:6" ht="12" customHeight="1">
      <c r="A86" s="47">
        <v>20</v>
      </c>
      <c r="B86" s="47">
        <v>589</v>
      </c>
      <c r="C86" s="47" t="s">
        <v>85</v>
      </c>
      <c r="D86" s="4">
        <v>36</v>
      </c>
      <c r="E86" s="4">
        <v>500</v>
      </c>
      <c r="F86" s="4">
        <v>180</v>
      </c>
    </row>
    <row r="87" spans="1:6" ht="12" customHeight="1">
      <c r="A87" s="47">
        <v>20</v>
      </c>
      <c r="B87" s="47">
        <v>590</v>
      </c>
      <c r="C87" s="47" t="s">
        <v>195</v>
      </c>
      <c r="D87" s="4">
        <v>522</v>
      </c>
      <c r="E87" s="4">
        <v>585</v>
      </c>
      <c r="F87" s="4">
        <v>3050</v>
      </c>
    </row>
    <row r="88" spans="1:6" ht="12" customHeight="1">
      <c r="A88" s="47">
        <v>20</v>
      </c>
      <c r="B88" s="47">
        <v>602</v>
      </c>
      <c r="C88" s="47" t="s">
        <v>83</v>
      </c>
      <c r="D88" s="4">
        <v>217</v>
      </c>
      <c r="E88" s="4">
        <v>514</v>
      </c>
      <c r="F88" s="4">
        <v>1120</v>
      </c>
    </row>
    <row r="90" spans="1:6" ht="12" customHeight="1">
      <c r="A90" s="6" t="s">
        <v>21</v>
      </c>
      <c r="D90" s="46">
        <f>SUM(D8:D88)</f>
        <v>34599</v>
      </c>
      <c r="E90" s="46">
        <f>SUM(E8:E88)</f>
        <v>44501</v>
      </c>
      <c r="F90" s="46">
        <f>SUM(F8:F88)</f>
        <v>205932</v>
      </c>
    </row>
    <row r="91" spans="1:6" ht="12" customHeight="1">
      <c r="A91" s="6" t="s">
        <v>31</v>
      </c>
    </row>
    <row r="92" spans="1:6" ht="12" customHeight="1">
      <c r="A92" s="6" t="s">
        <v>30</v>
      </c>
    </row>
    <row r="93" spans="1:6" ht="12" customHeight="1">
      <c r="A93" s="6" t="s">
        <v>29</v>
      </c>
    </row>
    <row r="94" spans="1:6" ht="12" customHeight="1">
      <c r="A94" s="6" t="s">
        <v>28</v>
      </c>
    </row>
    <row r="95" spans="1:6" ht="12" customHeight="1">
      <c r="A95" s="6" t="s">
        <v>27</v>
      </c>
    </row>
    <row r="96" spans="1:6" ht="12" customHeight="1">
      <c r="A96" s="6" t="s">
        <v>26</v>
      </c>
    </row>
    <row r="105" spans="1:96" s="23" customFormat="1">
      <c r="A105" s="6"/>
      <c r="B105" s="6"/>
      <c r="C105" s="6"/>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c r="BJ105" s="5"/>
      <c r="BK105" s="5"/>
      <c r="BL105" s="5"/>
      <c r="BM105" s="5"/>
      <c r="BN105" s="5"/>
      <c r="BO105" s="5"/>
      <c r="BP105" s="5"/>
      <c r="BQ105" s="5"/>
      <c r="BR105" s="5"/>
      <c r="BS105" s="5"/>
      <c r="BT105" s="5"/>
      <c r="BU105" s="5"/>
      <c r="BV105" s="5"/>
      <c r="BW105" s="5"/>
      <c r="BX105" s="5"/>
      <c r="BY105" s="5"/>
      <c r="BZ105" s="5"/>
      <c r="CA105" s="5"/>
      <c r="CB105" s="5"/>
      <c r="CC105" s="5"/>
      <c r="CD105" s="5"/>
      <c r="CE105" s="5"/>
      <c r="CF105" s="5"/>
      <c r="CG105" s="5"/>
      <c r="CH105" s="5"/>
      <c r="CI105" s="5"/>
      <c r="CJ105" s="5"/>
      <c r="CK105" s="5"/>
      <c r="CL105" s="5"/>
      <c r="CM105" s="5"/>
      <c r="CN105" s="5"/>
      <c r="CO105" s="5"/>
      <c r="CP105" s="5"/>
      <c r="CQ105" s="5"/>
      <c r="CR105" s="5"/>
    </row>
  </sheetData>
  <phoneticPr fontId="5"/>
  <conditionalFormatting sqref="A105:IV105">
    <cfRule type="cellIs" dxfId="0" priority="1" stopIfTrue="1" operator="equal">
      <formula>"x"</formula>
    </cfRule>
  </conditionalFormatting>
  <pageMargins left="0.59055118110236227" right="0.59055118110236227" top="0" bottom="0" header="0.31496062992125984" footer="0.31496062992125984"/>
  <pageSetup paperSize="9" scale="70" orientation="portrait" horizontalDpi="4294967292"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F6552-0B76-4489-B67E-0CD152BF36F6}">
  <dimension ref="A1:AM93"/>
  <sheetViews>
    <sheetView zoomScaleNormal="100" workbookViewId="0">
      <pane xSplit="3" ySplit="8" topLeftCell="D63" activePane="bottomRight" state="frozen"/>
      <selection activeCell="D9" sqref="D9:D76"/>
      <selection pane="topRight" activeCell="D9" sqref="D9:D76"/>
      <selection pane="bottomLeft" activeCell="D9" sqref="D9:D76"/>
      <selection pane="bottomRight" activeCell="K90" sqref="K90"/>
    </sheetView>
  </sheetViews>
  <sheetFormatPr defaultColWidth="9.625" defaultRowHeight="12" customHeight="1"/>
  <cols>
    <col min="1" max="2" width="4.625" style="2" customWidth="1"/>
    <col min="3" max="3" width="9.625" style="2" bestFit="1" customWidth="1"/>
    <col min="4" max="39" width="9.625" style="46" customWidth="1"/>
    <col min="40" max="16384" width="9.625" style="45"/>
  </cols>
  <sheetData>
    <row r="1" spans="1:39" s="1" customFormat="1" ht="12" customHeight="1">
      <c r="A1" s="7" t="s">
        <v>44</v>
      </c>
      <c r="B1" s="8"/>
    </row>
    <row r="2" spans="1:39" s="1" customFormat="1" ht="12" customHeight="1">
      <c r="A2" s="51" t="s">
        <v>43</v>
      </c>
      <c r="B2" s="8"/>
    </row>
    <row r="3" spans="1:39" s="1" customFormat="1" ht="12" customHeight="1">
      <c r="A3" s="12" t="s">
        <v>34</v>
      </c>
      <c r="B3" s="8"/>
    </row>
    <row r="4" spans="1:39" s="1" customFormat="1" ht="12" customHeight="1">
      <c r="A4" s="50" t="s">
        <v>205</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6">
        <v>20</v>
      </c>
      <c r="B9" s="6">
        <v>201</v>
      </c>
      <c r="C9" s="52" t="s">
        <v>193</v>
      </c>
      <c r="D9" s="46">
        <v>1840</v>
      </c>
      <c r="E9" s="46">
        <v>547</v>
      </c>
      <c r="F9" s="46">
        <v>10100</v>
      </c>
    </row>
    <row r="10" spans="1:39" ht="12" customHeight="1">
      <c r="A10" s="6">
        <v>20</v>
      </c>
      <c r="B10" s="6">
        <v>202</v>
      </c>
      <c r="C10" s="52" t="s">
        <v>192</v>
      </c>
      <c r="D10" s="46">
        <v>2880</v>
      </c>
      <c r="E10" s="46">
        <v>632</v>
      </c>
      <c r="F10" s="46">
        <v>18200</v>
      </c>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row>
    <row r="11" spans="1:39" ht="12" customHeight="1">
      <c r="A11" s="6">
        <v>20</v>
      </c>
      <c r="B11" s="6">
        <v>203</v>
      </c>
      <c r="C11" s="52" t="s">
        <v>191</v>
      </c>
      <c r="D11" s="46">
        <v>1740</v>
      </c>
      <c r="E11" s="46">
        <v>603</v>
      </c>
      <c r="F11" s="46">
        <v>10500</v>
      </c>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row>
    <row r="12" spans="1:39" ht="12" customHeight="1">
      <c r="A12" s="6">
        <v>20</v>
      </c>
      <c r="B12" s="6">
        <v>204</v>
      </c>
      <c r="C12" s="52" t="s">
        <v>190</v>
      </c>
      <c r="D12" s="46">
        <v>53</v>
      </c>
      <c r="E12" s="46">
        <v>623</v>
      </c>
      <c r="F12" s="46">
        <v>330</v>
      </c>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row>
    <row r="13" spans="1:39" ht="12" customHeight="1">
      <c r="A13" s="6">
        <v>20</v>
      </c>
      <c r="B13" s="6">
        <v>205</v>
      </c>
      <c r="C13" s="52" t="s">
        <v>189</v>
      </c>
      <c r="D13" s="46">
        <v>837</v>
      </c>
      <c r="E13" s="46">
        <v>614</v>
      </c>
      <c r="F13" s="46">
        <v>5140</v>
      </c>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row>
    <row r="14" spans="1:39" ht="12" customHeight="1">
      <c r="A14" s="6">
        <v>20</v>
      </c>
      <c r="B14" s="6">
        <v>206</v>
      </c>
      <c r="C14" s="52" t="s">
        <v>188</v>
      </c>
      <c r="D14" s="46">
        <v>382</v>
      </c>
      <c r="E14" s="46">
        <v>647</v>
      </c>
      <c r="F14" s="46">
        <v>2470</v>
      </c>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row>
    <row r="15" spans="1:39" ht="12" customHeight="1">
      <c r="A15" s="6">
        <v>20</v>
      </c>
      <c r="B15" s="6">
        <v>207</v>
      </c>
      <c r="C15" s="52" t="s">
        <v>187</v>
      </c>
      <c r="D15" s="46">
        <v>212</v>
      </c>
      <c r="E15" s="46">
        <v>586</v>
      </c>
      <c r="F15" s="46">
        <v>1240</v>
      </c>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row>
    <row r="16" spans="1:39" ht="12" customHeight="1">
      <c r="A16" s="6">
        <v>20</v>
      </c>
      <c r="B16" s="6">
        <v>208</v>
      </c>
      <c r="C16" s="52" t="s">
        <v>186</v>
      </c>
      <c r="D16" s="46">
        <v>610</v>
      </c>
      <c r="E16" s="46">
        <v>664</v>
      </c>
      <c r="F16" s="46">
        <v>4050</v>
      </c>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row>
    <row r="17" spans="1:6" ht="12" customHeight="1">
      <c r="A17" s="6">
        <v>20</v>
      </c>
      <c r="B17" s="6">
        <v>209</v>
      </c>
      <c r="C17" s="52" t="s">
        <v>185</v>
      </c>
      <c r="D17" s="46">
        <v>1990</v>
      </c>
      <c r="E17" s="46">
        <v>627</v>
      </c>
      <c r="F17" s="46">
        <v>12500</v>
      </c>
    </row>
    <row r="18" spans="1:6" ht="12" customHeight="1">
      <c r="A18" s="6">
        <v>20</v>
      </c>
      <c r="B18" s="6">
        <v>210</v>
      </c>
      <c r="C18" s="52" t="s">
        <v>184</v>
      </c>
      <c r="D18" s="46">
        <v>829</v>
      </c>
      <c r="E18" s="46">
        <v>617</v>
      </c>
      <c r="F18" s="46">
        <v>5120</v>
      </c>
    </row>
    <row r="19" spans="1:6" ht="12" customHeight="1">
      <c r="A19" s="6">
        <v>20</v>
      </c>
      <c r="B19" s="6">
        <v>211</v>
      </c>
      <c r="C19" s="52" t="s">
        <v>183</v>
      </c>
      <c r="D19" s="46">
        <v>469</v>
      </c>
      <c r="E19" s="46">
        <v>565</v>
      </c>
      <c r="F19" s="46">
        <v>2650</v>
      </c>
    </row>
    <row r="20" spans="1:6" ht="12" customHeight="1">
      <c r="A20" s="6">
        <v>20</v>
      </c>
      <c r="B20" s="6">
        <v>212</v>
      </c>
      <c r="C20" s="52" t="s">
        <v>182</v>
      </c>
      <c r="D20" s="46">
        <v>1520</v>
      </c>
      <c r="E20" s="46">
        <v>613</v>
      </c>
      <c r="F20" s="46">
        <v>9300</v>
      </c>
    </row>
    <row r="21" spans="1:6" ht="12" customHeight="1">
      <c r="A21" s="6">
        <v>20</v>
      </c>
      <c r="B21" s="6">
        <v>213</v>
      </c>
      <c r="C21" s="52" t="s">
        <v>181</v>
      </c>
      <c r="D21" s="46">
        <v>1360</v>
      </c>
      <c r="E21" s="46">
        <v>573</v>
      </c>
      <c r="F21" s="46">
        <v>7790</v>
      </c>
    </row>
    <row r="22" spans="1:6" ht="12" customHeight="1">
      <c r="A22" s="6">
        <v>20</v>
      </c>
      <c r="B22" s="6">
        <v>214</v>
      </c>
      <c r="C22" s="52" t="s">
        <v>180</v>
      </c>
      <c r="D22" s="46">
        <v>939</v>
      </c>
      <c r="E22" s="46">
        <v>639</v>
      </c>
      <c r="F22" s="46">
        <v>6000</v>
      </c>
    </row>
    <row r="23" spans="1:6" ht="12" customHeight="1">
      <c r="A23" s="6">
        <v>20</v>
      </c>
      <c r="B23" s="6">
        <v>215</v>
      </c>
      <c r="C23" s="52" t="s">
        <v>179</v>
      </c>
      <c r="D23" s="46">
        <v>665</v>
      </c>
      <c r="E23" s="46">
        <v>623</v>
      </c>
      <c r="F23" s="46">
        <v>4140</v>
      </c>
    </row>
    <row r="24" spans="1:6" ht="12" customHeight="1">
      <c r="A24" s="6">
        <v>20</v>
      </c>
      <c r="B24" s="6">
        <v>217</v>
      </c>
      <c r="C24" s="52" t="s">
        <v>178</v>
      </c>
      <c r="D24" s="46">
        <v>2990</v>
      </c>
      <c r="E24" s="46">
        <v>647</v>
      </c>
      <c r="F24" s="46">
        <v>19300</v>
      </c>
    </row>
    <row r="25" spans="1:6" ht="12" customHeight="1">
      <c r="A25" s="6">
        <v>20</v>
      </c>
      <c r="B25" s="6">
        <v>218</v>
      </c>
      <c r="C25" s="52" t="s">
        <v>203</v>
      </c>
      <c r="D25" s="46">
        <v>529</v>
      </c>
      <c r="E25" s="46">
        <v>544</v>
      </c>
      <c r="F25" s="46">
        <v>2880</v>
      </c>
    </row>
    <row r="26" spans="1:6" ht="12" customHeight="1">
      <c r="A26" s="6">
        <v>20</v>
      </c>
      <c r="B26" s="6">
        <v>219</v>
      </c>
      <c r="C26" s="52" t="s">
        <v>202</v>
      </c>
      <c r="D26" s="46">
        <v>723</v>
      </c>
      <c r="E26" s="46">
        <v>630</v>
      </c>
      <c r="F26" s="46">
        <v>4560</v>
      </c>
    </row>
    <row r="27" spans="1:6" ht="12" customHeight="1">
      <c r="A27" s="6">
        <v>20</v>
      </c>
      <c r="B27" s="6">
        <v>220</v>
      </c>
      <c r="C27" s="52" t="s">
        <v>199</v>
      </c>
      <c r="D27" s="46">
        <v>3270</v>
      </c>
      <c r="E27" s="46">
        <v>622</v>
      </c>
      <c r="F27" s="46">
        <v>20400</v>
      </c>
    </row>
    <row r="28" spans="1:6" ht="12" customHeight="1">
      <c r="A28" s="6">
        <v>20</v>
      </c>
      <c r="B28" s="6">
        <v>303</v>
      </c>
      <c r="C28" s="52" t="s">
        <v>174</v>
      </c>
      <c r="D28" s="46">
        <v>59</v>
      </c>
      <c r="E28" s="46">
        <v>610</v>
      </c>
      <c r="F28" s="46">
        <v>360</v>
      </c>
    </row>
    <row r="29" spans="1:6" ht="12" customHeight="1">
      <c r="A29" s="6">
        <v>20</v>
      </c>
      <c r="B29" s="6">
        <v>304</v>
      </c>
      <c r="C29" s="52" t="s">
        <v>173</v>
      </c>
      <c r="D29" s="46" t="s">
        <v>20</v>
      </c>
      <c r="E29" s="46" t="s">
        <v>20</v>
      </c>
      <c r="F29" s="46" t="s">
        <v>20</v>
      </c>
    </row>
    <row r="30" spans="1:6" ht="12" customHeight="1">
      <c r="A30" s="6">
        <v>20</v>
      </c>
      <c r="B30" s="6">
        <v>305</v>
      </c>
      <c r="C30" s="52" t="s">
        <v>172</v>
      </c>
      <c r="D30" s="46">
        <v>16</v>
      </c>
      <c r="E30" s="46">
        <v>542</v>
      </c>
      <c r="F30" s="46">
        <v>87</v>
      </c>
    </row>
    <row r="31" spans="1:6" ht="12" customHeight="1">
      <c r="A31" s="6">
        <v>20</v>
      </c>
      <c r="B31" s="6">
        <v>306</v>
      </c>
      <c r="C31" s="52" t="s">
        <v>171</v>
      </c>
      <c r="D31" s="46">
        <v>2</v>
      </c>
      <c r="E31" s="46">
        <v>548</v>
      </c>
      <c r="F31" s="46">
        <v>11</v>
      </c>
    </row>
    <row r="32" spans="1:6" ht="12" customHeight="1">
      <c r="A32" s="6">
        <v>20</v>
      </c>
      <c r="B32" s="6">
        <v>307</v>
      </c>
      <c r="C32" s="52" t="s">
        <v>170</v>
      </c>
      <c r="D32" s="46">
        <v>3</v>
      </c>
      <c r="E32" s="46">
        <v>548</v>
      </c>
      <c r="F32" s="46">
        <v>16</v>
      </c>
    </row>
    <row r="33" spans="1:6" ht="12" customHeight="1">
      <c r="A33" s="6">
        <v>20</v>
      </c>
      <c r="B33" s="6">
        <v>309</v>
      </c>
      <c r="C33" s="52" t="s">
        <v>169</v>
      </c>
      <c r="D33" s="46">
        <v>330</v>
      </c>
      <c r="E33" s="46">
        <v>644</v>
      </c>
      <c r="F33" s="46">
        <v>2130</v>
      </c>
    </row>
    <row r="34" spans="1:6" ht="12" customHeight="1">
      <c r="A34" s="6">
        <v>20</v>
      </c>
      <c r="B34" s="6">
        <v>321</v>
      </c>
      <c r="C34" s="52" t="s">
        <v>168</v>
      </c>
      <c r="D34" s="46">
        <v>15</v>
      </c>
      <c r="E34" s="46">
        <v>604</v>
      </c>
      <c r="F34" s="46">
        <v>91</v>
      </c>
    </row>
    <row r="35" spans="1:6" ht="12" customHeight="1">
      <c r="A35" s="6">
        <v>20</v>
      </c>
      <c r="B35" s="6">
        <v>323</v>
      </c>
      <c r="C35" s="52" t="s">
        <v>166</v>
      </c>
      <c r="D35" s="46">
        <v>145</v>
      </c>
      <c r="E35" s="46">
        <v>633</v>
      </c>
      <c r="F35" s="46">
        <v>918</v>
      </c>
    </row>
    <row r="36" spans="1:6" ht="12" customHeight="1">
      <c r="A36" s="6">
        <v>20</v>
      </c>
      <c r="B36" s="6">
        <v>324</v>
      </c>
      <c r="C36" s="52" t="s">
        <v>165</v>
      </c>
      <c r="D36" s="46">
        <v>504</v>
      </c>
      <c r="E36" s="46">
        <v>657</v>
      </c>
      <c r="F36" s="46">
        <v>3310</v>
      </c>
    </row>
    <row r="37" spans="1:6" ht="12" customHeight="1">
      <c r="A37" s="6">
        <v>20</v>
      </c>
      <c r="B37" s="6">
        <v>349</v>
      </c>
      <c r="C37" s="52" t="s">
        <v>158</v>
      </c>
      <c r="D37" s="46">
        <v>118</v>
      </c>
      <c r="E37" s="46">
        <v>603</v>
      </c>
      <c r="F37" s="46">
        <v>712</v>
      </c>
    </row>
    <row r="38" spans="1:6" ht="12" customHeight="1">
      <c r="A38" s="6">
        <v>20</v>
      </c>
      <c r="B38" s="6">
        <v>350</v>
      </c>
      <c r="C38" s="52" t="s">
        <v>198</v>
      </c>
      <c r="D38" s="46">
        <v>259</v>
      </c>
      <c r="E38" s="46">
        <v>604</v>
      </c>
      <c r="F38" s="46">
        <v>1560</v>
      </c>
    </row>
    <row r="39" spans="1:6" ht="12" customHeight="1">
      <c r="A39" s="6">
        <v>20</v>
      </c>
      <c r="B39" s="6">
        <v>361</v>
      </c>
      <c r="C39" s="52" t="s">
        <v>157</v>
      </c>
      <c r="D39" s="46">
        <v>13</v>
      </c>
      <c r="E39" s="46">
        <v>616</v>
      </c>
      <c r="F39" s="46">
        <v>80</v>
      </c>
    </row>
    <row r="40" spans="1:6" ht="12" customHeight="1">
      <c r="A40" s="6">
        <v>20</v>
      </c>
      <c r="B40" s="6">
        <v>362</v>
      </c>
      <c r="C40" s="52" t="s">
        <v>156</v>
      </c>
      <c r="D40" s="46">
        <v>469</v>
      </c>
      <c r="E40" s="46">
        <v>614</v>
      </c>
      <c r="F40" s="46">
        <v>2880</v>
      </c>
    </row>
    <row r="41" spans="1:6" ht="12" customHeight="1">
      <c r="A41" s="6">
        <v>20</v>
      </c>
      <c r="B41" s="6">
        <v>363</v>
      </c>
      <c r="C41" s="52" t="s">
        <v>155</v>
      </c>
      <c r="D41" s="46">
        <v>344</v>
      </c>
      <c r="E41" s="46">
        <v>610</v>
      </c>
      <c r="F41" s="46">
        <v>2100</v>
      </c>
    </row>
    <row r="42" spans="1:6" ht="12" customHeight="1">
      <c r="A42" s="6">
        <v>20</v>
      </c>
      <c r="B42" s="6">
        <v>382</v>
      </c>
      <c r="C42" s="52" t="s">
        <v>153</v>
      </c>
      <c r="D42" s="46">
        <v>293</v>
      </c>
      <c r="E42" s="46">
        <v>606</v>
      </c>
      <c r="F42" s="46">
        <v>1780</v>
      </c>
    </row>
    <row r="43" spans="1:6" ht="12" customHeight="1">
      <c r="A43" s="6">
        <v>20</v>
      </c>
      <c r="B43" s="6">
        <v>383</v>
      </c>
      <c r="C43" s="52" t="s">
        <v>152</v>
      </c>
      <c r="D43" s="46">
        <v>420</v>
      </c>
      <c r="E43" s="46">
        <v>626</v>
      </c>
      <c r="F43" s="46">
        <v>2630</v>
      </c>
    </row>
    <row r="44" spans="1:6" ht="12" customHeight="1">
      <c r="A44" s="6">
        <v>20</v>
      </c>
      <c r="B44" s="6">
        <v>384</v>
      </c>
      <c r="C44" s="52" t="s">
        <v>151</v>
      </c>
      <c r="D44" s="46">
        <v>513</v>
      </c>
      <c r="E44" s="46">
        <v>610</v>
      </c>
      <c r="F44" s="46">
        <v>3130</v>
      </c>
    </row>
    <row r="45" spans="1:6" ht="12" customHeight="1">
      <c r="A45" s="6">
        <v>20</v>
      </c>
      <c r="B45" s="6">
        <v>385</v>
      </c>
      <c r="C45" s="52" t="s">
        <v>150</v>
      </c>
      <c r="D45" s="46">
        <v>310</v>
      </c>
      <c r="E45" s="46">
        <v>639</v>
      </c>
      <c r="F45" s="46">
        <v>1980</v>
      </c>
    </row>
    <row r="46" spans="1:6" ht="12" customHeight="1">
      <c r="A46" s="6">
        <v>20</v>
      </c>
      <c r="B46" s="6">
        <v>386</v>
      </c>
      <c r="C46" s="52" t="s">
        <v>149</v>
      </c>
      <c r="D46" s="46">
        <v>248</v>
      </c>
      <c r="E46" s="46">
        <v>608</v>
      </c>
      <c r="F46" s="46">
        <v>1510</v>
      </c>
    </row>
    <row r="47" spans="1:6" ht="12" customHeight="1">
      <c r="A47" s="6">
        <v>20</v>
      </c>
      <c r="B47" s="6">
        <v>388</v>
      </c>
      <c r="C47" s="52" t="s">
        <v>147</v>
      </c>
      <c r="D47" s="46">
        <v>245</v>
      </c>
      <c r="E47" s="46">
        <v>614</v>
      </c>
      <c r="F47" s="46">
        <v>1500</v>
      </c>
    </row>
    <row r="48" spans="1:6" ht="12" customHeight="1">
      <c r="A48" s="6">
        <v>20</v>
      </c>
      <c r="B48" s="6">
        <v>402</v>
      </c>
      <c r="C48" s="52" t="s">
        <v>146</v>
      </c>
      <c r="D48" s="46">
        <v>185</v>
      </c>
      <c r="E48" s="46">
        <v>620</v>
      </c>
      <c r="F48" s="46">
        <v>1150</v>
      </c>
    </row>
    <row r="49" spans="1:6" ht="12" customHeight="1">
      <c r="A49" s="6">
        <v>20</v>
      </c>
      <c r="B49" s="6">
        <v>403</v>
      </c>
      <c r="C49" s="52" t="s">
        <v>145</v>
      </c>
      <c r="D49" s="46">
        <v>217</v>
      </c>
      <c r="E49" s="46">
        <v>618</v>
      </c>
      <c r="F49" s="46">
        <v>1340</v>
      </c>
    </row>
    <row r="50" spans="1:6" ht="12" customHeight="1">
      <c r="A50" s="6">
        <v>20</v>
      </c>
      <c r="B50" s="6">
        <v>404</v>
      </c>
      <c r="C50" s="52" t="s">
        <v>144</v>
      </c>
      <c r="D50" s="46">
        <v>168</v>
      </c>
      <c r="E50" s="46">
        <v>586</v>
      </c>
      <c r="F50" s="46">
        <v>984</v>
      </c>
    </row>
    <row r="51" spans="1:6" ht="12" customHeight="1">
      <c r="A51" s="6">
        <v>20</v>
      </c>
      <c r="B51" s="6">
        <v>407</v>
      </c>
      <c r="C51" s="52" t="s">
        <v>142</v>
      </c>
      <c r="D51" s="46">
        <v>155</v>
      </c>
      <c r="E51" s="46">
        <v>591</v>
      </c>
      <c r="F51" s="46">
        <v>916</v>
      </c>
    </row>
    <row r="52" spans="1:6" ht="12" customHeight="1">
      <c r="A52" s="6">
        <v>20</v>
      </c>
      <c r="B52" s="6">
        <v>409</v>
      </c>
      <c r="C52" s="52" t="s">
        <v>140</v>
      </c>
      <c r="D52" s="46">
        <v>2</v>
      </c>
      <c r="E52" s="46">
        <v>465</v>
      </c>
      <c r="F52" s="46">
        <v>9</v>
      </c>
    </row>
    <row r="53" spans="1:6" ht="12" customHeight="1">
      <c r="A53" s="6">
        <v>20</v>
      </c>
      <c r="B53" s="6">
        <v>410</v>
      </c>
      <c r="C53" s="52" t="s">
        <v>139</v>
      </c>
      <c r="D53" s="46">
        <v>24</v>
      </c>
      <c r="E53" s="46">
        <v>580</v>
      </c>
      <c r="F53" s="46">
        <v>139</v>
      </c>
    </row>
    <row r="54" spans="1:6" ht="12" customHeight="1">
      <c r="A54" s="6">
        <v>20</v>
      </c>
      <c r="B54" s="6">
        <v>411</v>
      </c>
      <c r="C54" s="52" t="s">
        <v>201</v>
      </c>
      <c r="D54" s="46">
        <v>115</v>
      </c>
      <c r="E54" s="46">
        <v>603</v>
      </c>
      <c r="F54" s="46">
        <v>693</v>
      </c>
    </row>
    <row r="55" spans="1:6" ht="12" customHeight="1">
      <c r="A55" s="6">
        <v>20</v>
      </c>
      <c r="B55" s="6">
        <v>412</v>
      </c>
      <c r="C55" s="52" t="s">
        <v>137</v>
      </c>
      <c r="D55" s="46">
        <v>39</v>
      </c>
      <c r="E55" s="46">
        <v>585</v>
      </c>
      <c r="F55" s="46">
        <v>228</v>
      </c>
    </row>
    <row r="56" spans="1:6" ht="12" customHeight="1">
      <c r="A56" s="6">
        <v>20</v>
      </c>
      <c r="B56" s="6">
        <v>413</v>
      </c>
      <c r="C56" s="52" t="s">
        <v>200</v>
      </c>
      <c r="D56" s="46">
        <v>13</v>
      </c>
      <c r="E56" s="46">
        <v>511</v>
      </c>
      <c r="F56" s="46">
        <v>66</v>
      </c>
    </row>
    <row r="57" spans="1:6" ht="12" customHeight="1">
      <c r="A57" s="6">
        <v>20</v>
      </c>
      <c r="B57" s="6">
        <v>414</v>
      </c>
      <c r="C57" s="52" t="s">
        <v>135</v>
      </c>
      <c r="D57" s="46">
        <v>42</v>
      </c>
      <c r="E57" s="46">
        <v>570</v>
      </c>
      <c r="F57" s="46">
        <v>239</v>
      </c>
    </row>
    <row r="58" spans="1:6" ht="12" customHeight="1">
      <c r="A58" s="6">
        <v>20</v>
      </c>
      <c r="B58" s="6">
        <v>415</v>
      </c>
      <c r="C58" s="52" t="s">
        <v>134</v>
      </c>
      <c r="D58" s="46">
        <v>126</v>
      </c>
      <c r="E58" s="46">
        <v>618</v>
      </c>
      <c r="F58" s="46">
        <v>779</v>
      </c>
    </row>
    <row r="59" spans="1:6" ht="12" customHeight="1">
      <c r="A59" s="6">
        <v>20</v>
      </c>
      <c r="B59" s="6">
        <v>416</v>
      </c>
      <c r="C59" s="52" t="s">
        <v>133</v>
      </c>
      <c r="D59" s="46">
        <v>147</v>
      </c>
      <c r="E59" s="46">
        <v>616</v>
      </c>
      <c r="F59" s="46">
        <v>906</v>
      </c>
    </row>
    <row r="60" spans="1:6" ht="12" customHeight="1">
      <c r="A60" s="6">
        <v>20</v>
      </c>
      <c r="B60" s="6">
        <v>417</v>
      </c>
      <c r="C60" s="52" t="s">
        <v>132</v>
      </c>
      <c r="D60" s="46">
        <v>39</v>
      </c>
      <c r="E60" s="46">
        <v>554</v>
      </c>
      <c r="F60" s="46">
        <v>216</v>
      </c>
    </row>
    <row r="61" spans="1:6" ht="12" customHeight="1">
      <c r="A61" s="6">
        <v>20</v>
      </c>
      <c r="B61" s="6">
        <v>422</v>
      </c>
      <c r="C61" s="52" t="s">
        <v>128</v>
      </c>
      <c r="D61" s="46">
        <v>56</v>
      </c>
      <c r="E61" s="46">
        <v>513</v>
      </c>
      <c r="F61" s="46">
        <v>287</v>
      </c>
    </row>
    <row r="62" spans="1:6" ht="12" customHeight="1">
      <c r="A62" s="6">
        <v>20</v>
      </c>
      <c r="B62" s="6">
        <v>423</v>
      </c>
      <c r="C62" s="52" t="s">
        <v>127</v>
      </c>
      <c r="D62" s="46">
        <v>96</v>
      </c>
      <c r="E62" s="46">
        <v>552</v>
      </c>
      <c r="F62" s="46">
        <v>530</v>
      </c>
    </row>
    <row r="63" spans="1:6" ht="12" customHeight="1">
      <c r="A63" s="6">
        <v>20</v>
      </c>
      <c r="B63" s="6">
        <v>425</v>
      </c>
      <c r="C63" s="52" t="s">
        <v>125</v>
      </c>
      <c r="D63" s="46">
        <v>24</v>
      </c>
      <c r="E63" s="46">
        <v>530</v>
      </c>
      <c r="F63" s="46">
        <v>127</v>
      </c>
    </row>
    <row r="64" spans="1:6" ht="12" customHeight="1">
      <c r="A64" s="6">
        <v>20</v>
      </c>
      <c r="B64" s="6">
        <v>429</v>
      </c>
      <c r="C64" s="52" t="s">
        <v>121</v>
      </c>
      <c r="D64" s="46">
        <v>6</v>
      </c>
      <c r="E64" s="46">
        <v>507</v>
      </c>
      <c r="F64" s="46">
        <v>30</v>
      </c>
    </row>
    <row r="65" spans="1:6" ht="12" customHeight="1">
      <c r="A65" s="6">
        <v>20</v>
      </c>
      <c r="B65" s="6">
        <v>430</v>
      </c>
      <c r="C65" s="52" t="s">
        <v>120</v>
      </c>
      <c r="D65" s="46">
        <v>58</v>
      </c>
      <c r="E65" s="46">
        <v>545</v>
      </c>
      <c r="F65" s="46">
        <v>316</v>
      </c>
    </row>
    <row r="66" spans="1:6" ht="12" customHeight="1">
      <c r="A66" s="6">
        <v>20</v>
      </c>
      <c r="B66" s="6">
        <v>432</v>
      </c>
      <c r="C66" s="52" t="s">
        <v>197</v>
      </c>
      <c r="D66" s="46">
        <v>121</v>
      </c>
      <c r="E66" s="46">
        <v>486</v>
      </c>
      <c r="F66" s="46">
        <v>588</v>
      </c>
    </row>
    <row r="67" spans="1:6" ht="12" customHeight="1">
      <c r="A67" s="6">
        <v>20</v>
      </c>
      <c r="B67" s="6">
        <v>446</v>
      </c>
      <c r="C67" s="52" t="s">
        <v>115</v>
      </c>
      <c r="D67" s="46">
        <v>143</v>
      </c>
      <c r="E67" s="46">
        <v>607</v>
      </c>
      <c r="F67" s="46">
        <v>868</v>
      </c>
    </row>
    <row r="68" spans="1:6" ht="12" customHeight="1">
      <c r="A68" s="6">
        <v>20</v>
      </c>
      <c r="B68" s="6">
        <v>448</v>
      </c>
      <c r="C68" s="52" t="s">
        <v>113</v>
      </c>
      <c r="D68" s="46">
        <v>63</v>
      </c>
      <c r="E68" s="46">
        <v>597</v>
      </c>
      <c r="F68" s="46">
        <v>376</v>
      </c>
    </row>
    <row r="69" spans="1:6" ht="12" customHeight="1">
      <c r="A69" s="6">
        <v>20</v>
      </c>
      <c r="B69" s="6">
        <v>450</v>
      </c>
      <c r="C69" s="52" t="s">
        <v>111</v>
      </c>
      <c r="D69" s="46">
        <v>103</v>
      </c>
      <c r="E69" s="46">
        <v>617</v>
      </c>
      <c r="F69" s="46">
        <v>636</v>
      </c>
    </row>
    <row r="70" spans="1:6" ht="12" customHeight="1">
      <c r="A70" s="6">
        <v>20</v>
      </c>
      <c r="B70" s="6">
        <v>451</v>
      </c>
      <c r="C70" s="52" t="s">
        <v>110</v>
      </c>
      <c r="D70" s="46">
        <v>48</v>
      </c>
      <c r="E70" s="46">
        <v>572</v>
      </c>
      <c r="F70" s="46">
        <v>275</v>
      </c>
    </row>
    <row r="71" spans="1:6" ht="12" customHeight="1">
      <c r="A71" s="6">
        <v>20</v>
      </c>
      <c r="B71" s="6">
        <v>452</v>
      </c>
      <c r="C71" s="52" t="s">
        <v>196</v>
      </c>
      <c r="D71" s="46">
        <v>216</v>
      </c>
      <c r="E71" s="46">
        <v>603</v>
      </c>
      <c r="F71" s="46">
        <v>1300</v>
      </c>
    </row>
    <row r="72" spans="1:6" ht="12" customHeight="1">
      <c r="A72" s="6">
        <v>20</v>
      </c>
      <c r="B72" s="6">
        <v>481</v>
      </c>
      <c r="C72" s="52" t="s">
        <v>102</v>
      </c>
      <c r="D72" s="46">
        <v>504</v>
      </c>
      <c r="E72" s="46">
        <v>625</v>
      </c>
      <c r="F72" s="46">
        <v>3150</v>
      </c>
    </row>
    <row r="73" spans="1:6" ht="12" customHeight="1">
      <c r="A73" s="6">
        <v>20</v>
      </c>
      <c r="B73" s="6">
        <v>482</v>
      </c>
      <c r="C73" s="52" t="s">
        <v>101</v>
      </c>
      <c r="D73" s="46">
        <v>811</v>
      </c>
      <c r="E73" s="46">
        <v>631</v>
      </c>
      <c r="F73" s="46">
        <v>5120</v>
      </c>
    </row>
    <row r="74" spans="1:6" ht="12" customHeight="1">
      <c r="A74" s="6">
        <v>20</v>
      </c>
      <c r="B74" s="6">
        <v>485</v>
      </c>
      <c r="C74" s="52" t="s">
        <v>98</v>
      </c>
      <c r="D74" s="46">
        <v>435</v>
      </c>
      <c r="E74" s="46">
        <v>546</v>
      </c>
      <c r="F74" s="46">
        <v>2380</v>
      </c>
    </row>
    <row r="75" spans="1:6" ht="12" customHeight="1">
      <c r="A75" s="6">
        <v>20</v>
      </c>
      <c r="B75" s="6">
        <v>486</v>
      </c>
      <c r="C75" s="52" t="s">
        <v>97</v>
      </c>
      <c r="D75" s="46">
        <v>114</v>
      </c>
      <c r="E75" s="46">
        <v>528</v>
      </c>
      <c r="F75" s="46">
        <v>602</v>
      </c>
    </row>
    <row r="76" spans="1:6" ht="12" customHeight="1">
      <c r="A76" s="6">
        <v>20</v>
      </c>
      <c r="B76" s="6">
        <v>521</v>
      </c>
      <c r="C76" s="52" t="s">
        <v>96</v>
      </c>
      <c r="D76" s="46">
        <v>144</v>
      </c>
      <c r="E76" s="46">
        <v>560</v>
      </c>
      <c r="F76" s="46">
        <v>806</v>
      </c>
    </row>
    <row r="77" spans="1:6" ht="12" customHeight="1">
      <c r="A77" s="6">
        <v>20</v>
      </c>
      <c r="B77" s="6">
        <v>541</v>
      </c>
      <c r="C77" s="52" t="s">
        <v>95</v>
      </c>
      <c r="D77" s="46">
        <v>128</v>
      </c>
      <c r="E77" s="46">
        <v>583</v>
      </c>
      <c r="F77" s="46">
        <v>746</v>
      </c>
    </row>
    <row r="78" spans="1:6" ht="12" customHeight="1">
      <c r="A78" s="6">
        <v>20</v>
      </c>
      <c r="B78" s="6">
        <v>543</v>
      </c>
      <c r="C78" s="52" t="s">
        <v>94</v>
      </c>
      <c r="D78" s="46">
        <v>103</v>
      </c>
      <c r="E78" s="46">
        <v>584</v>
      </c>
      <c r="F78" s="46">
        <v>602</v>
      </c>
    </row>
    <row r="79" spans="1:6" ht="12" customHeight="1">
      <c r="A79" s="6">
        <v>20</v>
      </c>
      <c r="B79" s="6">
        <v>561</v>
      </c>
      <c r="C79" s="52" t="s">
        <v>93</v>
      </c>
      <c r="D79" s="46">
        <v>88</v>
      </c>
      <c r="E79" s="46">
        <v>579</v>
      </c>
      <c r="F79" s="46">
        <v>510</v>
      </c>
    </row>
    <row r="80" spans="1:6" ht="12" customHeight="1">
      <c r="A80" s="6">
        <v>20</v>
      </c>
      <c r="B80" s="6">
        <v>562</v>
      </c>
      <c r="C80" s="52" t="s">
        <v>92</v>
      </c>
      <c r="D80" s="46">
        <v>417</v>
      </c>
      <c r="E80" s="46">
        <v>560</v>
      </c>
      <c r="F80" s="46">
        <v>2340</v>
      </c>
    </row>
    <row r="81" spans="1:6" ht="12" customHeight="1">
      <c r="A81" s="6">
        <v>20</v>
      </c>
      <c r="B81" s="6">
        <v>563</v>
      </c>
      <c r="C81" s="52" t="s">
        <v>91</v>
      </c>
      <c r="D81" s="46">
        <v>153</v>
      </c>
      <c r="E81" s="46">
        <v>555</v>
      </c>
      <c r="F81" s="46">
        <v>849</v>
      </c>
    </row>
    <row r="82" spans="1:6" ht="12" customHeight="1">
      <c r="A82" s="6">
        <v>20</v>
      </c>
      <c r="B82" s="6">
        <v>583</v>
      </c>
      <c r="C82" s="52" t="s">
        <v>89</v>
      </c>
      <c r="D82" s="46">
        <v>534</v>
      </c>
      <c r="E82" s="46">
        <v>630</v>
      </c>
      <c r="F82" s="46">
        <v>3360</v>
      </c>
    </row>
    <row r="83" spans="1:6" ht="12" customHeight="1">
      <c r="A83" s="6">
        <v>20</v>
      </c>
      <c r="B83" s="6">
        <v>588</v>
      </c>
      <c r="C83" s="52" t="s">
        <v>86</v>
      </c>
      <c r="D83" s="46">
        <v>55</v>
      </c>
      <c r="E83" s="46">
        <v>507</v>
      </c>
      <c r="F83" s="46">
        <v>279</v>
      </c>
    </row>
    <row r="84" spans="1:6" ht="12" customHeight="1">
      <c r="A84" s="6">
        <v>20</v>
      </c>
      <c r="B84" s="6">
        <v>590</v>
      </c>
      <c r="C84" s="52" t="s">
        <v>195</v>
      </c>
      <c r="D84" s="46">
        <v>519</v>
      </c>
      <c r="E84" s="46">
        <v>635</v>
      </c>
      <c r="F84" s="46">
        <v>3300</v>
      </c>
    </row>
    <row r="85" spans="1:6" ht="12" customHeight="1">
      <c r="A85" s="6">
        <v>20</v>
      </c>
      <c r="B85" s="6">
        <v>602</v>
      </c>
      <c r="C85" s="52" t="s">
        <v>83</v>
      </c>
      <c r="D85" s="46">
        <v>228</v>
      </c>
      <c r="E85" s="46">
        <v>508</v>
      </c>
      <c r="F85" s="46">
        <v>1160</v>
      </c>
    </row>
    <row r="87" spans="1:6" ht="12" customHeight="1">
      <c r="A87" s="6" t="s">
        <v>21</v>
      </c>
      <c r="D87" s="46">
        <f>SUM(D5:D85)</f>
        <v>34583</v>
      </c>
      <c r="E87" s="46">
        <f>SUM(E5:E85)</f>
        <v>44829</v>
      </c>
      <c r="F87" s="46">
        <f>SUM(F5:F85)</f>
        <v>211657</v>
      </c>
    </row>
    <row r="88" spans="1:6" ht="12" customHeight="1">
      <c r="A88" s="6" t="s">
        <v>42</v>
      </c>
    </row>
    <row r="89" spans="1:6" ht="12" customHeight="1">
      <c r="A89" s="6" t="s">
        <v>41</v>
      </c>
    </row>
    <row r="90" spans="1:6" ht="12" customHeight="1">
      <c r="A90" s="6" t="s">
        <v>40</v>
      </c>
    </row>
    <row r="91" spans="1:6" ht="12" customHeight="1">
      <c r="A91" s="6" t="s">
        <v>39</v>
      </c>
    </row>
    <row r="92" spans="1:6" ht="12" customHeight="1">
      <c r="A92" s="6" t="s">
        <v>38</v>
      </c>
    </row>
    <row r="93" spans="1:6" ht="12" customHeight="1">
      <c r="A93" s="6" t="s">
        <v>37</v>
      </c>
    </row>
  </sheetData>
  <phoneticPr fontId="5"/>
  <pageMargins left="0.59055118110236215" right="0.19685039370078738" top="0.39370078740157477" bottom="0.39370078740157477" header="0.19685039370078738" footer="0.19685039370078738"/>
  <pageSetup paperSize="9" orientation="portrait" horizontalDpi="4294967292" r:id="rId1"/>
  <headerFooter alignWithMargins="0"/>
  <colBreaks count="3" manualBreakCount="3">
    <brk id="12" max="1048575" man="1"/>
    <brk id="21" max="1048575" man="1"/>
    <brk id="30"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778EF-1FA3-4E0F-9B58-23A978E0F2F1}">
  <dimension ref="A1:AM95"/>
  <sheetViews>
    <sheetView zoomScaleNormal="100" workbookViewId="0">
      <pane xSplit="3" ySplit="8" topLeftCell="D66" activePane="bottomRight" state="frozen"/>
      <selection activeCell="D9" sqref="D9:D76"/>
      <selection pane="topRight" activeCell="D9" sqref="D9:D76"/>
      <selection pane="bottomLeft" activeCell="D9" sqref="D9:D76"/>
      <selection pane="bottomRight" activeCell="E89" sqref="E89"/>
    </sheetView>
  </sheetViews>
  <sheetFormatPr defaultColWidth="9.625" defaultRowHeight="12" customHeight="1"/>
  <cols>
    <col min="1" max="2" width="4.625" style="2" customWidth="1"/>
    <col min="3" max="3" width="9.625" style="2" bestFit="1" customWidth="1"/>
    <col min="4" max="39" width="9.625" style="46" customWidth="1"/>
    <col min="40" max="16384" width="9.625" style="45"/>
  </cols>
  <sheetData>
    <row r="1" spans="1:39" s="1" customFormat="1" ht="12" customHeight="1">
      <c r="A1" s="7" t="s">
        <v>44</v>
      </c>
      <c r="B1" s="8"/>
      <c r="E1" s="9"/>
      <c r="F1" s="49"/>
      <c r="K1" s="28"/>
    </row>
    <row r="2" spans="1:39" s="1" customFormat="1" ht="12" customHeight="1">
      <c r="A2" s="51" t="s">
        <v>46</v>
      </c>
      <c r="B2" s="8"/>
      <c r="E2" s="9"/>
      <c r="F2" s="49"/>
    </row>
    <row r="3" spans="1:39" s="1" customFormat="1" ht="12" customHeight="1">
      <c r="A3" s="12" t="s">
        <v>34</v>
      </c>
      <c r="B3" s="8"/>
      <c r="E3" s="9"/>
      <c r="F3" s="49"/>
    </row>
    <row r="4" spans="1:39" s="1" customFormat="1" ht="12" customHeight="1">
      <c r="A4" s="50" t="s">
        <v>205</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47">
        <v>20</v>
      </c>
      <c r="B9" s="47">
        <v>201</v>
      </c>
      <c r="C9" s="47" t="s">
        <v>193</v>
      </c>
      <c r="D9" s="4">
        <v>1820</v>
      </c>
      <c r="E9" s="4">
        <v>529</v>
      </c>
      <c r="F9" s="4">
        <v>9620</v>
      </c>
    </row>
    <row r="10" spans="1:39" ht="12" customHeight="1">
      <c r="A10" s="47">
        <v>20</v>
      </c>
      <c r="B10" s="47">
        <v>202</v>
      </c>
      <c r="C10" s="47" t="s">
        <v>192</v>
      </c>
      <c r="D10" s="4">
        <v>2880</v>
      </c>
      <c r="E10" s="4">
        <v>611</v>
      </c>
      <c r="F10" s="4">
        <v>17600</v>
      </c>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row>
    <row r="11" spans="1:39" ht="12" customHeight="1">
      <c r="A11" s="47">
        <v>20</v>
      </c>
      <c r="B11" s="47">
        <v>203</v>
      </c>
      <c r="C11" s="47" t="s">
        <v>191</v>
      </c>
      <c r="D11" s="4">
        <v>1720</v>
      </c>
      <c r="E11" s="4">
        <v>613</v>
      </c>
      <c r="F11" s="4">
        <v>10600</v>
      </c>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row>
    <row r="12" spans="1:39" ht="12" customHeight="1">
      <c r="A12" s="47">
        <v>20</v>
      </c>
      <c r="B12" s="47">
        <v>204</v>
      </c>
      <c r="C12" s="47" t="s">
        <v>190</v>
      </c>
      <c r="D12" s="4">
        <v>53</v>
      </c>
      <c r="E12" s="4">
        <v>628</v>
      </c>
      <c r="F12" s="4">
        <v>333</v>
      </c>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row>
    <row r="13" spans="1:39" ht="12" customHeight="1">
      <c r="A13" s="47">
        <v>20</v>
      </c>
      <c r="B13" s="47">
        <v>205</v>
      </c>
      <c r="C13" s="47" t="s">
        <v>189</v>
      </c>
      <c r="D13" s="4">
        <v>827</v>
      </c>
      <c r="E13" s="4">
        <v>619</v>
      </c>
      <c r="F13" s="4">
        <v>5120</v>
      </c>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row>
    <row r="14" spans="1:39" ht="12" customHeight="1">
      <c r="A14" s="47">
        <v>20</v>
      </c>
      <c r="B14" s="47">
        <v>206</v>
      </c>
      <c r="C14" s="47" t="s">
        <v>188</v>
      </c>
      <c r="D14" s="4">
        <v>382</v>
      </c>
      <c r="E14" s="4">
        <v>653</v>
      </c>
      <c r="F14" s="4">
        <v>2490</v>
      </c>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row>
    <row r="15" spans="1:39" ht="12" customHeight="1">
      <c r="A15" s="47">
        <v>20</v>
      </c>
      <c r="B15" s="47">
        <v>207</v>
      </c>
      <c r="C15" s="47" t="s">
        <v>187</v>
      </c>
      <c r="D15" s="4">
        <v>211</v>
      </c>
      <c r="E15" s="4">
        <v>582</v>
      </c>
      <c r="F15" s="4">
        <v>1230</v>
      </c>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row>
    <row r="16" spans="1:39" ht="12" customHeight="1">
      <c r="A16" s="47">
        <v>20</v>
      </c>
      <c r="B16" s="47">
        <v>208</v>
      </c>
      <c r="C16" s="47" t="s">
        <v>186</v>
      </c>
      <c r="D16" s="4">
        <v>603</v>
      </c>
      <c r="E16" s="4">
        <v>648</v>
      </c>
      <c r="F16" s="4">
        <v>3910</v>
      </c>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row>
    <row r="17" spans="1:6" ht="12" customHeight="1">
      <c r="A17" s="47">
        <v>20</v>
      </c>
      <c r="B17" s="47">
        <v>209</v>
      </c>
      <c r="C17" s="47" t="s">
        <v>185</v>
      </c>
      <c r="D17" s="4">
        <v>1950</v>
      </c>
      <c r="E17" s="4">
        <v>638</v>
      </c>
      <c r="F17" s="4">
        <v>12500</v>
      </c>
    </row>
    <row r="18" spans="1:6" ht="12" customHeight="1">
      <c r="A18" s="47">
        <v>20</v>
      </c>
      <c r="B18" s="47">
        <v>210</v>
      </c>
      <c r="C18" s="47" t="s">
        <v>184</v>
      </c>
      <c r="D18" s="4">
        <v>819</v>
      </c>
      <c r="E18" s="4">
        <v>624</v>
      </c>
      <c r="F18" s="4">
        <v>5110</v>
      </c>
    </row>
    <row r="19" spans="1:6" ht="12" customHeight="1">
      <c r="A19" s="47">
        <v>20</v>
      </c>
      <c r="B19" s="47">
        <v>211</v>
      </c>
      <c r="C19" s="47" t="s">
        <v>183</v>
      </c>
      <c r="D19" s="4">
        <v>469</v>
      </c>
      <c r="E19" s="4">
        <v>550</v>
      </c>
      <c r="F19" s="4">
        <v>2580</v>
      </c>
    </row>
    <row r="20" spans="1:6" ht="12" customHeight="1">
      <c r="A20" s="47">
        <v>20</v>
      </c>
      <c r="B20" s="47">
        <v>212</v>
      </c>
      <c r="C20" s="47" t="s">
        <v>182</v>
      </c>
      <c r="D20" s="4">
        <v>1500</v>
      </c>
      <c r="E20" s="4">
        <v>546</v>
      </c>
      <c r="F20" s="4">
        <v>8210</v>
      </c>
    </row>
    <row r="21" spans="1:6" ht="12" customHeight="1">
      <c r="A21" s="47">
        <v>20</v>
      </c>
      <c r="B21" s="47">
        <v>213</v>
      </c>
      <c r="C21" s="47" t="s">
        <v>181</v>
      </c>
      <c r="D21" s="4">
        <v>1360</v>
      </c>
      <c r="E21" s="4">
        <v>542</v>
      </c>
      <c r="F21" s="4">
        <v>7360</v>
      </c>
    </row>
    <row r="22" spans="1:6" ht="12" customHeight="1">
      <c r="A22" s="47">
        <v>20</v>
      </c>
      <c r="B22" s="47">
        <v>214</v>
      </c>
      <c r="C22" s="47" t="s">
        <v>180</v>
      </c>
      <c r="D22" s="4">
        <v>935</v>
      </c>
      <c r="E22" s="4">
        <v>642</v>
      </c>
      <c r="F22" s="4">
        <v>6000</v>
      </c>
    </row>
    <row r="23" spans="1:6" ht="12" customHeight="1">
      <c r="A23" s="47">
        <v>20</v>
      </c>
      <c r="B23" s="47">
        <v>215</v>
      </c>
      <c r="C23" s="47" t="s">
        <v>179</v>
      </c>
      <c r="D23" s="4">
        <v>669</v>
      </c>
      <c r="E23" s="4">
        <v>606</v>
      </c>
      <c r="F23" s="4">
        <v>4050</v>
      </c>
    </row>
    <row r="24" spans="1:6" ht="12" customHeight="1">
      <c r="A24" s="47">
        <v>20</v>
      </c>
      <c r="B24" s="47">
        <v>217</v>
      </c>
      <c r="C24" s="47" t="s">
        <v>178</v>
      </c>
      <c r="D24" s="4">
        <v>2960</v>
      </c>
      <c r="E24" s="4">
        <v>653</v>
      </c>
      <c r="F24" s="4">
        <v>19300</v>
      </c>
    </row>
    <row r="25" spans="1:6" ht="12" customHeight="1">
      <c r="A25" s="47">
        <v>20</v>
      </c>
      <c r="B25" s="47">
        <v>218</v>
      </c>
      <c r="C25" s="47" t="s">
        <v>203</v>
      </c>
      <c r="D25" s="4">
        <v>529</v>
      </c>
      <c r="E25" s="4">
        <v>501</v>
      </c>
      <c r="F25" s="4">
        <v>2650</v>
      </c>
    </row>
    <row r="26" spans="1:6" ht="12" customHeight="1">
      <c r="A26" s="47">
        <v>20</v>
      </c>
      <c r="B26" s="47">
        <v>219</v>
      </c>
      <c r="C26" s="47" t="s">
        <v>202</v>
      </c>
      <c r="D26" s="4">
        <v>717</v>
      </c>
      <c r="E26" s="4">
        <v>643</v>
      </c>
      <c r="F26" s="4">
        <v>4610</v>
      </c>
    </row>
    <row r="27" spans="1:6" ht="12" customHeight="1">
      <c r="A27" s="47">
        <v>20</v>
      </c>
      <c r="B27" s="47">
        <v>220</v>
      </c>
      <c r="C27" s="47" t="s">
        <v>199</v>
      </c>
      <c r="D27" s="4">
        <v>3220</v>
      </c>
      <c r="E27" s="4">
        <v>620</v>
      </c>
      <c r="F27" s="4">
        <v>20000</v>
      </c>
    </row>
    <row r="28" spans="1:6" ht="12" customHeight="1">
      <c r="A28" s="47">
        <v>20</v>
      </c>
      <c r="B28" s="47">
        <v>303</v>
      </c>
      <c r="C28" s="47" t="s">
        <v>174</v>
      </c>
      <c r="D28" s="4">
        <v>60</v>
      </c>
      <c r="E28" s="4">
        <v>598</v>
      </c>
      <c r="F28" s="4">
        <v>359</v>
      </c>
    </row>
    <row r="29" spans="1:6" ht="12" customHeight="1">
      <c r="A29" s="47">
        <v>20</v>
      </c>
      <c r="B29" s="47">
        <v>304</v>
      </c>
      <c r="C29" s="47" t="s">
        <v>173</v>
      </c>
      <c r="D29" s="4" t="s">
        <v>20</v>
      </c>
      <c r="E29" s="4" t="s">
        <v>20</v>
      </c>
      <c r="F29" s="4" t="s">
        <v>20</v>
      </c>
    </row>
    <row r="30" spans="1:6" ht="12" customHeight="1">
      <c r="A30" s="47">
        <v>20</v>
      </c>
      <c r="B30" s="47">
        <v>305</v>
      </c>
      <c r="C30" s="47" t="s">
        <v>172</v>
      </c>
      <c r="D30" s="4">
        <v>15</v>
      </c>
      <c r="E30" s="4">
        <v>515</v>
      </c>
      <c r="F30" s="4">
        <v>77</v>
      </c>
    </row>
    <row r="31" spans="1:6" ht="12" customHeight="1">
      <c r="A31" s="47">
        <v>20</v>
      </c>
      <c r="B31" s="47">
        <v>306</v>
      </c>
      <c r="C31" s="47" t="s">
        <v>171</v>
      </c>
      <c r="D31" s="4">
        <v>1</v>
      </c>
      <c r="E31" s="4">
        <v>527</v>
      </c>
      <c r="F31" s="4">
        <v>5</v>
      </c>
    </row>
    <row r="32" spans="1:6" ht="12" customHeight="1">
      <c r="A32" s="47">
        <v>20</v>
      </c>
      <c r="B32" s="47">
        <v>307</v>
      </c>
      <c r="C32" s="47" t="s">
        <v>170</v>
      </c>
      <c r="D32" s="4">
        <v>2</v>
      </c>
      <c r="E32" s="4">
        <v>526</v>
      </c>
      <c r="F32" s="4">
        <v>11</v>
      </c>
    </row>
    <row r="33" spans="1:6" ht="12" customHeight="1">
      <c r="A33" s="47">
        <v>20</v>
      </c>
      <c r="B33" s="47">
        <v>309</v>
      </c>
      <c r="C33" s="47" t="s">
        <v>169</v>
      </c>
      <c r="D33" s="4">
        <v>329</v>
      </c>
      <c r="E33" s="4">
        <v>622</v>
      </c>
      <c r="F33" s="4">
        <v>2050</v>
      </c>
    </row>
    <row r="34" spans="1:6" ht="12" customHeight="1">
      <c r="A34" s="47">
        <v>20</v>
      </c>
      <c r="B34" s="47">
        <v>321</v>
      </c>
      <c r="C34" s="47" t="s">
        <v>168</v>
      </c>
      <c r="D34" s="4">
        <v>15</v>
      </c>
      <c r="E34" s="4">
        <v>592</v>
      </c>
      <c r="F34" s="4">
        <v>89</v>
      </c>
    </row>
    <row r="35" spans="1:6" ht="12" customHeight="1">
      <c r="A35" s="47">
        <v>20</v>
      </c>
      <c r="B35" s="47">
        <v>323</v>
      </c>
      <c r="C35" s="47" t="s">
        <v>166</v>
      </c>
      <c r="D35" s="4">
        <v>143</v>
      </c>
      <c r="E35" s="4">
        <v>623</v>
      </c>
      <c r="F35" s="4">
        <v>891</v>
      </c>
    </row>
    <row r="36" spans="1:6" ht="12" customHeight="1">
      <c r="A36" s="47">
        <v>20</v>
      </c>
      <c r="B36" s="47">
        <v>324</v>
      </c>
      <c r="C36" s="47" t="s">
        <v>165</v>
      </c>
      <c r="D36" s="4">
        <v>494</v>
      </c>
      <c r="E36" s="4">
        <v>658</v>
      </c>
      <c r="F36" s="4">
        <v>3250</v>
      </c>
    </row>
    <row r="37" spans="1:6" ht="12" customHeight="1">
      <c r="A37" s="47">
        <v>20</v>
      </c>
      <c r="B37" s="47">
        <v>349</v>
      </c>
      <c r="C37" s="47" t="s">
        <v>158</v>
      </c>
      <c r="D37" s="4">
        <v>104</v>
      </c>
      <c r="E37" s="4">
        <v>593</v>
      </c>
      <c r="F37" s="4">
        <v>617</v>
      </c>
    </row>
    <row r="38" spans="1:6" ht="12" customHeight="1">
      <c r="A38" s="47">
        <v>20</v>
      </c>
      <c r="B38" s="47">
        <v>350</v>
      </c>
      <c r="C38" s="47" t="s">
        <v>198</v>
      </c>
      <c r="D38" s="4">
        <v>251</v>
      </c>
      <c r="E38" s="4">
        <v>595</v>
      </c>
      <c r="F38" s="4">
        <v>1490</v>
      </c>
    </row>
    <row r="39" spans="1:6" ht="12" customHeight="1">
      <c r="A39" s="47">
        <v>20</v>
      </c>
      <c r="B39" s="47">
        <v>361</v>
      </c>
      <c r="C39" s="47" t="s">
        <v>157</v>
      </c>
      <c r="D39" s="4">
        <v>13</v>
      </c>
      <c r="E39" s="4">
        <v>623</v>
      </c>
      <c r="F39" s="4">
        <v>81</v>
      </c>
    </row>
    <row r="40" spans="1:6" ht="12" customHeight="1">
      <c r="A40" s="47">
        <v>20</v>
      </c>
      <c r="B40" s="47">
        <v>362</v>
      </c>
      <c r="C40" s="47" t="s">
        <v>156</v>
      </c>
      <c r="D40" s="4">
        <v>456</v>
      </c>
      <c r="E40" s="4">
        <v>613</v>
      </c>
      <c r="F40" s="4">
        <v>2800</v>
      </c>
    </row>
    <row r="41" spans="1:6" ht="12" customHeight="1">
      <c r="A41" s="47">
        <v>20</v>
      </c>
      <c r="B41" s="47">
        <v>363</v>
      </c>
      <c r="C41" s="47" t="s">
        <v>155</v>
      </c>
      <c r="D41" s="4">
        <v>341</v>
      </c>
      <c r="E41" s="4">
        <v>610</v>
      </c>
      <c r="F41" s="4">
        <v>2080</v>
      </c>
    </row>
    <row r="42" spans="1:6" ht="12" customHeight="1">
      <c r="A42" s="47">
        <v>20</v>
      </c>
      <c r="B42" s="47">
        <v>382</v>
      </c>
      <c r="C42" s="47" t="s">
        <v>153</v>
      </c>
      <c r="D42" s="4">
        <v>294</v>
      </c>
      <c r="E42" s="4">
        <v>613</v>
      </c>
      <c r="F42" s="4">
        <v>1800</v>
      </c>
    </row>
    <row r="43" spans="1:6" ht="12" customHeight="1">
      <c r="A43" s="47">
        <v>20</v>
      </c>
      <c r="B43" s="47">
        <v>383</v>
      </c>
      <c r="C43" s="47" t="s">
        <v>152</v>
      </c>
      <c r="D43" s="4">
        <v>391</v>
      </c>
      <c r="E43" s="4">
        <v>632</v>
      </c>
      <c r="F43" s="4">
        <v>2470</v>
      </c>
    </row>
    <row r="44" spans="1:6" ht="12" customHeight="1">
      <c r="A44" s="47">
        <v>20</v>
      </c>
      <c r="B44" s="47">
        <v>384</v>
      </c>
      <c r="C44" s="47" t="s">
        <v>151</v>
      </c>
      <c r="D44" s="4">
        <v>504</v>
      </c>
      <c r="E44" s="4">
        <v>619</v>
      </c>
      <c r="F44" s="4">
        <v>3120</v>
      </c>
    </row>
    <row r="45" spans="1:6" ht="12" customHeight="1">
      <c r="A45" s="47">
        <v>20</v>
      </c>
      <c r="B45" s="47">
        <v>385</v>
      </c>
      <c r="C45" s="47" t="s">
        <v>150</v>
      </c>
      <c r="D45" s="4">
        <v>306</v>
      </c>
      <c r="E45" s="4">
        <v>647</v>
      </c>
      <c r="F45" s="4">
        <v>1980</v>
      </c>
    </row>
    <row r="46" spans="1:6" ht="12" customHeight="1">
      <c r="A46" s="47">
        <v>20</v>
      </c>
      <c r="B46" s="47">
        <v>386</v>
      </c>
      <c r="C46" s="47" t="s">
        <v>149</v>
      </c>
      <c r="D46" s="4">
        <v>239</v>
      </c>
      <c r="E46" s="4">
        <v>614</v>
      </c>
      <c r="F46" s="4">
        <v>1470</v>
      </c>
    </row>
    <row r="47" spans="1:6" ht="12" customHeight="1">
      <c r="A47" s="47">
        <v>20</v>
      </c>
      <c r="B47" s="47">
        <v>388</v>
      </c>
      <c r="C47" s="47" t="s">
        <v>147</v>
      </c>
      <c r="D47" s="4">
        <v>236</v>
      </c>
      <c r="E47" s="4">
        <v>627</v>
      </c>
      <c r="F47" s="4">
        <v>1480</v>
      </c>
    </row>
    <row r="48" spans="1:6" ht="12" customHeight="1">
      <c r="A48" s="47">
        <v>20</v>
      </c>
      <c r="B48" s="47">
        <v>402</v>
      </c>
      <c r="C48" s="47" t="s">
        <v>146</v>
      </c>
      <c r="D48" s="4">
        <v>182</v>
      </c>
      <c r="E48" s="4">
        <v>625</v>
      </c>
      <c r="F48" s="4">
        <v>1140</v>
      </c>
    </row>
    <row r="49" spans="1:6" ht="12" customHeight="1">
      <c r="A49" s="47">
        <v>20</v>
      </c>
      <c r="B49" s="47">
        <v>403</v>
      </c>
      <c r="C49" s="47" t="s">
        <v>145</v>
      </c>
      <c r="D49" s="4">
        <v>212</v>
      </c>
      <c r="E49" s="4">
        <v>625</v>
      </c>
      <c r="F49" s="4">
        <v>1330</v>
      </c>
    </row>
    <row r="50" spans="1:6" ht="12" customHeight="1">
      <c r="A50" s="47">
        <v>20</v>
      </c>
      <c r="B50" s="47">
        <v>404</v>
      </c>
      <c r="C50" s="47" t="s">
        <v>144</v>
      </c>
      <c r="D50" s="4">
        <v>163</v>
      </c>
      <c r="E50" s="4">
        <v>592</v>
      </c>
      <c r="F50" s="4">
        <v>965</v>
      </c>
    </row>
    <row r="51" spans="1:6" ht="12" customHeight="1">
      <c r="A51" s="47">
        <v>20</v>
      </c>
      <c r="B51" s="47">
        <v>407</v>
      </c>
      <c r="C51" s="47" t="s">
        <v>142</v>
      </c>
      <c r="D51" s="4">
        <v>156</v>
      </c>
      <c r="E51" s="4">
        <v>598</v>
      </c>
      <c r="F51" s="4">
        <v>933</v>
      </c>
    </row>
    <row r="52" spans="1:6" ht="12" customHeight="1">
      <c r="A52" s="47">
        <v>20</v>
      </c>
      <c r="B52" s="47">
        <v>409</v>
      </c>
      <c r="C52" s="47" t="s">
        <v>140</v>
      </c>
      <c r="D52" s="4">
        <v>2</v>
      </c>
      <c r="E52" s="4">
        <v>459</v>
      </c>
      <c r="F52" s="4">
        <v>9</v>
      </c>
    </row>
    <row r="53" spans="1:6" ht="12" customHeight="1">
      <c r="A53" s="47">
        <v>20</v>
      </c>
      <c r="B53" s="47">
        <v>410</v>
      </c>
      <c r="C53" s="47" t="s">
        <v>139</v>
      </c>
      <c r="D53" s="4">
        <v>24</v>
      </c>
      <c r="E53" s="4">
        <v>571</v>
      </c>
      <c r="F53" s="4">
        <v>137</v>
      </c>
    </row>
    <row r="54" spans="1:6" ht="12" customHeight="1">
      <c r="A54" s="47">
        <v>20</v>
      </c>
      <c r="B54" s="47">
        <v>411</v>
      </c>
      <c r="C54" s="47" t="s">
        <v>201</v>
      </c>
      <c r="D54" s="4">
        <v>115</v>
      </c>
      <c r="E54" s="4">
        <v>608</v>
      </c>
      <c r="F54" s="4">
        <v>699</v>
      </c>
    </row>
    <row r="55" spans="1:6" ht="12" customHeight="1">
      <c r="A55" s="47">
        <v>20</v>
      </c>
      <c r="B55" s="47">
        <v>412</v>
      </c>
      <c r="C55" s="47" t="s">
        <v>137</v>
      </c>
      <c r="D55" s="4">
        <v>38</v>
      </c>
      <c r="E55" s="4">
        <v>574</v>
      </c>
      <c r="F55" s="4">
        <v>218</v>
      </c>
    </row>
    <row r="56" spans="1:6" ht="12" customHeight="1">
      <c r="A56" s="47">
        <v>20</v>
      </c>
      <c r="B56" s="47">
        <v>413</v>
      </c>
      <c r="C56" s="47" t="s">
        <v>200</v>
      </c>
      <c r="D56" s="4">
        <v>12</v>
      </c>
      <c r="E56" s="4">
        <v>508</v>
      </c>
      <c r="F56" s="4">
        <v>61</v>
      </c>
    </row>
    <row r="57" spans="1:6" ht="12" customHeight="1">
      <c r="A57" s="47">
        <v>20</v>
      </c>
      <c r="B57" s="47">
        <v>414</v>
      </c>
      <c r="C57" s="47" t="s">
        <v>135</v>
      </c>
      <c r="D57" s="4">
        <v>44</v>
      </c>
      <c r="E57" s="4">
        <v>577</v>
      </c>
      <c r="F57" s="4">
        <v>254</v>
      </c>
    </row>
    <row r="58" spans="1:6" ht="12" customHeight="1">
      <c r="A58" s="47">
        <v>20</v>
      </c>
      <c r="B58" s="47">
        <v>415</v>
      </c>
      <c r="C58" s="47" t="s">
        <v>134</v>
      </c>
      <c r="D58" s="4">
        <v>125</v>
      </c>
      <c r="E58" s="4">
        <v>624</v>
      </c>
      <c r="F58" s="4">
        <v>780</v>
      </c>
    </row>
    <row r="59" spans="1:6" ht="12" customHeight="1">
      <c r="A59" s="47">
        <v>20</v>
      </c>
      <c r="B59" s="47">
        <v>416</v>
      </c>
      <c r="C59" s="47" t="s">
        <v>133</v>
      </c>
      <c r="D59" s="4">
        <v>143</v>
      </c>
      <c r="E59" s="4">
        <v>623</v>
      </c>
      <c r="F59" s="4">
        <v>891</v>
      </c>
    </row>
    <row r="60" spans="1:6" ht="12" customHeight="1">
      <c r="A60" s="47">
        <v>20</v>
      </c>
      <c r="B60" s="47">
        <v>417</v>
      </c>
      <c r="C60" s="47" t="s">
        <v>132</v>
      </c>
      <c r="D60" s="4">
        <v>39</v>
      </c>
      <c r="E60" s="4">
        <v>546</v>
      </c>
      <c r="F60" s="4">
        <v>213</v>
      </c>
    </row>
    <row r="61" spans="1:6" ht="12" customHeight="1">
      <c r="A61" s="47">
        <v>20</v>
      </c>
      <c r="B61" s="47">
        <v>422</v>
      </c>
      <c r="C61" s="47" t="s">
        <v>128</v>
      </c>
      <c r="D61" s="4">
        <v>43</v>
      </c>
      <c r="E61" s="4">
        <v>521</v>
      </c>
      <c r="F61" s="4">
        <v>224</v>
      </c>
    </row>
    <row r="62" spans="1:6" ht="12" customHeight="1">
      <c r="A62" s="47">
        <v>20</v>
      </c>
      <c r="B62" s="47">
        <v>423</v>
      </c>
      <c r="C62" s="47" t="s">
        <v>127</v>
      </c>
      <c r="D62" s="4">
        <v>98</v>
      </c>
      <c r="E62" s="4">
        <v>557</v>
      </c>
      <c r="F62" s="4">
        <v>546</v>
      </c>
    </row>
    <row r="63" spans="1:6" ht="12" customHeight="1">
      <c r="A63" s="47">
        <v>20</v>
      </c>
      <c r="B63" s="47">
        <v>425</v>
      </c>
      <c r="C63" s="47" t="s">
        <v>125</v>
      </c>
      <c r="D63" s="4">
        <v>24</v>
      </c>
      <c r="E63" s="4">
        <v>538</v>
      </c>
      <c r="F63" s="4">
        <v>129</v>
      </c>
    </row>
    <row r="64" spans="1:6" ht="12" customHeight="1">
      <c r="A64" s="47">
        <v>20</v>
      </c>
      <c r="B64" s="47">
        <v>429</v>
      </c>
      <c r="C64" s="47" t="s">
        <v>121</v>
      </c>
      <c r="D64" s="4">
        <v>5</v>
      </c>
      <c r="E64" s="4">
        <v>520</v>
      </c>
      <c r="F64" s="4">
        <v>26</v>
      </c>
    </row>
    <row r="65" spans="1:6" ht="12" customHeight="1">
      <c r="A65" s="47">
        <v>20</v>
      </c>
      <c r="B65" s="47">
        <v>430</v>
      </c>
      <c r="C65" s="47" t="s">
        <v>120</v>
      </c>
      <c r="D65" s="4">
        <v>60</v>
      </c>
      <c r="E65" s="4">
        <v>553</v>
      </c>
      <c r="F65" s="4">
        <v>332</v>
      </c>
    </row>
    <row r="66" spans="1:6" ht="12" customHeight="1">
      <c r="A66" s="47">
        <v>20</v>
      </c>
      <c r="B66" s="47">
        <v>432</v>
      </c>
      <c r="C66" s="47" t="s">
        <v>197</v>
      </c>
      <c r="D66" s="4">
        <v>107</v>
      </c>
      <c r="E66" s="4">
        <v>494</v>
      </c>
      <c r="F66" s="4">
        <v>529</v>
      </c>
    </row>
    <row r="67" spans="1:6" ht="12" customHeight="1">
      <c r="A67" s="47">
        <v>20</v>
      </c>
      <c r="B67" s="47">
        <v>446</v>
      </c>
      <c r="C67" s="47" t="s">
        <v>115</v>
      </c>
      <c r="D67" s="4">
        <v>134</v>
      </c>
      <c r="E67" s="4">
        <v>617</v>
      </c>
      <c r="F67" s="4">
        <v>827</v>
      </c>
    </row>
    <row r="68" spans="1:6" ht="12" customHeight="1">
      <c r="A68" s="47">
        <v>20</v>
      </c>
      <c r="B68" s="47">
        <v>448</v>
      </c>
      <c r="C68" s="47" t="s">
        <v>113</v>
      </c>
      <c r="D68" s="4">
        <v>61</v>
      </c>
      <c r="E68" s="4">
        <v>607</v>
      </c>
      <c r="F68" s="4">
        <v>370</v>
      </c>
    </row>
    <row r="69" spans="1:6" ht="12" customHeight="1">
      <c r="A69" s="47">
        <v>20</v>
      </c>
      <c r="B69" s="47">
        <v>450</v>
      </c>
      <c r="C69" s="47" t="s">
        <v>111</v>
      </c>
      <c r="D69" s="4">
        <v>98</v>
      </c>
      <c r="E69" s="4">
        <v>624</v>
      </c>
      <c r="F69" s="4">
        <v>612</v>
      </c>
    </row>
    <row r="70" spans="1:6" ht="12" customHeight="1">
      <c r="A70" s="47">
        <v>20</v>
      </c>
      <c r="B70" s="47">
        <v>451</v>
      </c>
      <c r="C70" s="47" t="s">
        <v>110</v>
      </c>
      <c r="D70" s="4">
        <v>48</v>
      </c>
      <c r="E70" s="4">
        <v>573</v>
      </c>
      <c r="F70" s="4">
        <v>275</v>
      </c>
    </row>
    <row r="71" spans="1:6" ht="12" customHeight="1">
      <c r="A71" s="47">
        <v>20</v>
      </c>
      <c r="B71" s="47">
        <v>452</v>
      </c>
      <c r="C71" s="47" t="s">
        <v>196</v>
      </c>
      <c r="D71" s="4">
        <v>213</v>
      </c>
      <c r="E71" s="4">
        <v>612</v>
      </c>
      <c r="F71" s="4">
        <v>1300</v>
      </c>
    </row>
    <row r="72" spans="1:6" ht="12" customHeight="1">
      <c r="A72" s="47">
        <v>20</v>
      </c>
      <c r="B72" s="47">
        <v>481</v>
      </c>
      <c r="C72" s="47" t="s">
        <v>102</v>
      </c>
      <c r="D72" s="4">
        <v>505</v>
      </c>
      <c r="E72" s="4">
        <v>623</v>
      </c>
      <c r="F72" s="4">
        <v>3150</v>
      </c>
    </row>
    <row r="73" spans="1:6" ht="12" customHeight="1">
      <c r="A73" s="47">
        <v>20</v>
      </c>
      <c r="B73" s="47">
        <v>482</v>
      </c>
      <c r="C73" s="47" t="s">
        <v>101</v>
      </c>
      <c r="D73" s="4">
        <v>809</v>
      </c>
      <c r="E73" s="4">
        <v>599</v>
      </c>
      <c r="F73" s="4">
        <v>4850</v>
      </c>
    </row>
    <row r="74" spans="1:6" ht="12" customHeight="1">
      <c r="A74" s="47">
        <v>20</v>
      </c>
      <c r="B74" s="47">
        <v>485</v>
      </c>
      <c r="C74" s="47" t="s">
        <v>98</v>
      </c>
      <c r="D74" s="4">
        <v>437</v>
      </c>
      <c r="E74" s="4">
        <v>540</v>
      </c>
      <c r="F74" s="4">
        <v>2360</v>
      </c>
    </row>
    <row r="75" spans="1:6" ht="12" customHeight="1">
      <c r="A75" s="47">
        <v>20</v>
      </c>
      <c r="B75" s="47">
        <v>486</v>
      </c>
      <c r="C75" s="47" t="s">
        <v>97</v>
      </c>
      <c r="D75" s="4">
        <v>108</v>
      </c>
      <c r="E75" s="4">
        <v>524</v>
      </c>
      <c r="F75" s="4">
        <v>566</v>
      </c>
    </row>
    <row r="76" spans="1:6" ht="12" customHeight="1">
      <c r="A76" s="47">
        <v>20</v>
      </c>
      <c r="B76" s="47">
        <v>521</v>
      </c>
      <c r="C76" s="47" t="s">
        <v>96</v>
      </c>
      <c r="D76" s="4">
        <v>144</v>
      </c>
      <c r="E76" s="4">
        <v>517</v>
      </c>
      <c r="F76" s="4">
        <v>744</v>
      </c>
    </row>
    <row r="77" spans="1:6" ht="12" customHeight="1">
      <c r="A77" s="47">
        <v>20</v>
      </c>
      <c r="B77" s="47">
        <v>541</v>
      </c>
      <c r="C77" s="47" t="s">
        <v>95</v>
      </c>
      <c r="D77" s="4">
        <v>129</v>
      </c>
      <c r="E77" s="4">
        <v>587</v>
      </c>
      <c r="F77" s="4">
        <v>757</v>
      </c>
    </row>
    <row r="78" spans="1:6" ht="12" customHeight="1">
      <c r="A78" s="47">
        <v>20</v>
      </c>
      <c r="B78" s="47">
        <v>543</v>
      </c>
      <c r="C78" s="47" t="s">
        <v>94</v>
      </c>
      <c r="D78" s="4">
        <v>103</v>
      </c>
      <c r="E78" s="4">
        <v>586</v>
      </c>
      <c r="F78" s="4">
        <v>604</v>
      </c>
    </row>
    <row r="79" spans="1:6" ht="12" customHeight="1">
      <c r="A79" s="47">
        <v>20</v>
      </c>
      <c r="B79" s="47">
        <v>561</v>
      </c>
      <c r="C79" s="47" t="s">
        <v>93</v>
      </c>
      <c r="D79" s="4">
        <v>89</v>
      </c>
      <c r="E79" s="4">
        <v>570</v>
      </c>
      <c r="F79" s="4">
        <v>507</v>
      </c>
    </row>
    <row r="80" spans="1:6" ht="12" customHeight="1">
      <c r="A80" s="47">
        <v>20</v>
      </c>
      <c r="B80" s="47">
        <v>562</v>
      </c>
      <c r="C80" s="47" t="s">
        <v>92</v>
      </c>
      <c r="D80" s="4">
        <v>417</v>
      </c>
      <c r="E80" s="4">
        <v>541</v>
      </c>
      <c r="F80" s="4">
        <v>2260</v>
      </c>
    </row>
    <row r="81" spans="1:6" ht="12" customHeight="1">
      <c r="A81" s="47">
        <v>20</v>
      </c>
      <c r="B81" s="47">
        <v>563</v>
      </c>
      <c r="C81" s="47" t="s">
        <v>91</v>
      </c>
      <c r="D81" s="4">
        <v>153</v>
      </c>
      <c r="E81" s="4">
        <v>522</v>
      </c>
      <c r="F81" s="4">
        <v>799</v>
      </c>
    </row>
    <row r="82" spans="1:6" ht="12" customHeight="1">
      <c r="A82" s="47">
        <v>20</v>
      </c>
      <c r="B82" s="47">
        <v>583</v>
      </c>
      <c r="C82" s="47" t="s">
        <v>89</v>
      </c>
      <c r="D82" s="4">
        <v>542</v>
      </c>
      <c r="E82" s="4">
        <v>624</v>
      </c>
      <c r="F82" s="4">
        <v>3380</v>
      </c>
    </row>
    <row r="83" spans="1:6" ht="12" customHeight="1">
      <c r="A83" s="47">
        <v>20</v>
      </c>
      <c r="B83" s="47">
        <v>588</v>
      </c>
      <c r="C83" s="47" t="s">
        <v>86</v>
      </c>
      <c r="D83" s="4">
        <v>55</v>
      </c>
      <c r="E83" s="4">
        <v>496</v>
      </c>
      <c r="F83" s="4">
        <v>273</v>
      </c>
    </row>
    <row r="84" spans="1:6" ht="12" customHeight="1">
      <c r="A84" s="47">
        <v>20</v>
      </c>
      <c r="B84" s="47">
        <v>590</v>
      </c>
      <c r="C84" s="47" t="s">
        <v>195</v>
      </c>
      <c r="D84" s="4">
        <v>519</v>
      </c>
      <c r="E84" s="4">
        <v>615</v>
      </c>
      <c r="F84" s="4">
        <v>3190</v>
      </c>
    </row>
    <row r="85" spans="1:6" ht="12" customHeight="1">
      <c r="A85" s="47">
        <v>20</v>
      </c>
      <c r="B85" s="47">
        <v>602</v>
      </c>
      <c r="C85" s="47" t="s">
        <v>83</v>
      </c>
      <c r="D85" s="4">
        <v>181</v>
      </c>
      <c r="E85" s="4">
        <v>475</v>
      </c>
      <c r="F85" s="4">
        <v>860</v>
      </c>
    </row>
    <row r="87" spans="1:6" ht="12" customHeight="1">
      <c r="C87" s="2" t="s">
        <v>45</v>
      </c>
      <c r="D87" s="46">
        <v>34200</v>
      </c>
      <c r="E87" s="46">
        <v>604</v>
      </c>
      <c r="F87" s="46">
        <v>206600</v>
      </c>
    </row>
    <row r="89" spans="1:6" ht="12" customHeight="1">
      <c r="A89" s="6" t="s">
        <v>21</v>
      </c>
      <c r="D89" s="46">
        <f>SUM(D7:D85)</f>
        <v>34155</v>
      </c>
      <c r="E89" s="46">
        <f>SUM(E7:E85)</f>
        <v>44460</v>
      </c>
      <c r="F89" s="46">
        <f>SUM(F7:F85)</f>
        <v>206493</v>
      </c>
    </row>
    <row r="90" spans="1:6" ht="12" customHeight="1">
      <c r="A90" s="6" t="s">
        <v>42</v>
      </c>
    </row>
    <row r="91" spans="1:6" ht="12" customHeight="1">
      <c r="A91" s="6" t="s">
        <v>41</v>
      </c>
    </row>
    <row r="92" spans="1:6" ht="12" customHeight="1">
      <c r="A92" s="6" t="s">
        <v>40</v>
      </c>
    </row>
    <row r="93" spans="1:6" ht="12" customHeight="1">
      <c r="A93" s="6" t="s">
        <v>39</v>
      </c>
    </row>
    <row r="94" spans="1:6" ht="12" customHeight="1">
      <c r="A94" s="6" t="s">
        <v>38</v>
      </c>
    </row>
    <row r="95" spans="1:6" ht="12" customHeight="1">
      <c r="A95" s="6" t="s">
        <v>37</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86BD3-562D-4170-93E9-6A88C94917D3}">
  <dimension ref="A1:F95"/>
  <sheetViews>
    <sheetView zoomScaleNormal="100" workbookViewId="0">
      <pane xSplit="3" ySplit="8" topLeftCell="D65" activePane="bottomRight" state="frozen"/>
      <selection activeCell="D9" sqref="D9:D76"/>
      <selection pane="topRight" activeCell="D9" sqref="D9:D76"/>
      <selection pane="bottomLeft" activeCell="D9" sqref="D9:D76"/>
      <selection pane="bottomRight" activeCell="E89" sqref="E89"/>
    </sheetView>
  </sheetViews>
  <sheetFormatPr defaultColWidth="9.625" defaultRowHeight="12" customHeight="1"/>
  <cols>
    <col min="1" max="2" width="4.625" style="2" customWidth="1"/>
    <col min="3" max="3" width="9.625" style="2" bestFit="1" customWidth="1"/>
    <col min="4" max="6" width="9.625" style="46" customWidth="1"/>
    <col min="7" max="16384" width="9.625" style="45"/>
  </cols>
  <sheetData>
    <row r="1" spans="1:6" s="1" customFormat="1" ht="12" customHeight="1">
      <c r="A1" s="7" t="s">
        <v>44</v>
      </c>
      <c r="B1" s="8"/>
      <c r="E1" s="9"/>
      <c r="F1" s="49"/>
    </row>
    <row r="2" spans="1:6" s="1" customFormat="1" ht="12" customHeight="1">
      <c r="A2" s="51" t="s">
        <v>48</v>
      </c>
      <c r="B2" s="8"/>
      <c r="E2" s="9"/>
      <c r="F2" s="49"/>
    </row>
    <row r="3" spans="1:6" s="1" customFormat="1" ht="12" customHeight="1">
      <c r="A3" s="12" t="s">
        <v>34</v>
      </c>
      <c r="B3" s="8"/>
      <c r="E3" s="9"/>
      <c r="F3" s="49"/>
    </row>
    <row r="4" spans="1:6" s="1" customFormat="1" ht="12" customHeight="1">
      <c r="A4" s="50" t="s">
        <v>205</v>
      </c>
      <c r="B4" s="8"/>
    </row>
    <row r="5" spans="1:6" s="1" customFormat="1" ht="12" customHeight="1">
      <c r="A5" s="13" t="s">
        <v>5</v>
      </c>
      <c r="B5" s="13" t="s">
        <v>6</v>
      </c>
      <c r="C5" s="14"/>
      <c r="D5" s="14" t="s">
        <v>7</v>
      </c>
      <c r="E5" s="14" t="s">
        <v>8</v>
      </c>
      <c r="F5" s="14" t="s">
        <v>9</v>
      </c>
    </row>
    <row r="6" spans="1:6" s="1" customFormat="1" ht="12" customHeight="1">
      <c r="A6" s="15" t="s">
        <v>10</v>
      </c>
      <c r="B6" s="15" t="s">
        <v>11</v>
      </c>
      <c r="C6" s="16" t="s">
        <v>12</v>
      </c>
      <c r="D6" s="16" t="s">
        <v>13</v>
      </c>
      <c r="E6" s="16" t="s">
        <v>14</v>
      </c>
      <c r="F6" s="16"/>
    </row>
    <row r="7" spans="1:6" s="1" customFormat="1" ht="12" customHeight="1">
      <c r="A7" s="17" t="s">
        <v>15</v>
      </c>
      <c r="B7" s="17" t="s">
        <v>15</v>
      </c>
      <c r="C7" s="18"/>
      <c r="D7" s="18"/>
      <c r="E7" s="18"/>
      <c r="F7" s="18"/>
    </row>
    <row r="8" spans="1:6" s="1" customFormat="1" ht="12" customHeight="1">
      <c r="A8" s="19" t="s">
        <v>16</v>
      </c>
      <c r="B8" s="20"/>
      <c r="C8" s="21"/>
      <c r="D8" s="22" t="s">
        <v>17</v>
      </c>
      <c r="E8" s="22" t="s">
        <v>18</v>
      </c>
      <c r="F8" s="22" t="s">
        <v>19</v>
      </c>
    </row>
    <row r="9" spans="1:6" ht="12" customHeight="1">
      <c r="A9" s="47">
        <v>20</v>
      </c>
      <c r="B9" s="47">
        <v>201</v>
      </c>
      <c r="C9" s="47" t="s">
        <v>193</v>
      </c>
      <c r="D9" s="4">
        <v>1830</v>
      </c>
      <c r="E9" s="4">
        <v>563</v>
      </c>
      <c r="F9" s="4">
        <v>10300</v>
      </c>
    </row>
    <row r="10" spans="1:6" ht="12" customHeight="1">
      <c r="A10" s="47">
        <v>20</v>
      </c>
      <c r="B10" s="47">
        <v>202</v>
      </c>
      <c r="C10" s="47" t="s">
        <v>192</v>
      </c>
      <c r="D10" s="4">
        <v>2830</v>
      </c>
      <c r="E10" s="4">
        <v>635</v>
      </c>
      <c r="F10" s="4">
        <v>18000</v>
      </c>
    </row>
    <row r="11" spans="1:6" ht="12" customHeight="1">
      <c r="A11" s="47">
        <v>20</v>
      </c>
      <c r="B11" s="47">
        <v>203</v>
      </c>
      <c r="C11" s="47" t="s">
        <v>191</v>
      </c>
      <c r="D11" s="4">
        <v>1760</v>
      </c>
      <c r="E11" s="4">
        <v>604</v>
      </c>
      <c r="F11" s="4">
        <v>10600</v>
      </c>
    </row>
    <row r="12" spans="1:6" ht="12" customHeight="1">
      <c r="A12" s="47">
        <v>20</v>
      </c>
      <c r="B12" s="47">
        <v>204</v>
      </c>
      <c r="C12" s="47" t="s">
        <v>190</v>
      </c>
      <c r="D12" s="4">
        <v>54</v>
      </c>
      <c r="E12" s="4">
        <v>622</v>
      </c>
      <c r="F12" s="4">
        <v>336</v>
      </c>
    </row>
    <row r="13" spans="1:6" ht="12" customHeight="1">
      <c r="A13" s="47">
        <v>20</v>
      </c>
      <c r="B13" s="47">
        <v>205</v>
      </c>
      <c r="C13" s="47" t="s">
        <v>189</v>
      </c>
      <c r="D13" s="4">
        <v>826</v>
      </c>
      <c r="E13" s="4">
        <v>620</v>
      </c>
      <c r="F13" s="4">
        <v>5120</v>
      </c>
    </row>
    <row r="14" spans="1:6" ht="12" customHeight="1">
      <c r="A14" s="47">
        <v>20</v>
      </c>
      <c r="B14" s="47">
        <v>206</v>
      </c>
      <c r="C14" s="47" t="s">
        <v>188</v>
      </c>
      <c r="D14" s="4">
        <v>380</v>
      </c>
      <c r="E14" s="4">
        <v>653</v>
      </c>
      <c r="F14" s="4">
        <v>2480</v>
      </c>
    </row>
    <row r="15" spans="1:6" ht="12" customHeight="1">
      <c r="A15" s="47">
        <v>20</v>
      </c>
      <c r="B15" s="47">
        <v>207</v>
      </c>
      <c r="C15" s="47" t="s">
        <v>187</v>
      </c>
      <c r="D15" s="4">
        <v>211</v>
      </c>
      <c r="E15" s="4">
        <v>576</v>
      </c>
      <c r="F15" s="4">
        <v>1220</v>
      </c>
    </row>
    <row r="16" spans="1:6" ht="12" customHeight="1">
      <c r="A16" s="47">
        <v>20</v>
      </c>
      <c r="B16" s="47">
        <v>208</v>
      </c>
      <c r="C16" s="47" t="s">
        <v>186</v>
      </c>
      <c r="D16" s="4">
        <v>610</v>
      </c>
      <c r="E16" s="4">
        <v>599</v>
      </c>
      <c r="F16" s="4">
        <v>3650</v>
      </c>
    </row>
    <row r="17" spans="1:6" ht="12" customHeight="1">
      <c r="A17" s="47">
        <v>20</v>
      </c>
      <c r="B17" s="47">
        <v>209</v>
      </c>
      <c r="C17" s="47" t="s">
        <v>185</v>
      </c>
      <c r="D17" s="4">
        <v>1960</v>
      </c>
      <c r="E17" s="4">
        <v>641</v>
      </c>
      <c r="F17" s="4">
        <v>12600</v>
      </c>
    </row>
    <row r="18" spans="1:6" ht="12" customHeight="1">
      <c r="A18" s="47">
        <v>20</v>
      </c>
      <c r="B18" s="47">
        <v>210</v>
      </c>
      <c r="C18" s="47" t="s">
        <v>184</v>
      </c>
      <c r="D18" s="4">
        <v>813</v>
      </c>
      <c r="E18" s="4">
        <v>634</v>
      </c>
      <c r="F18" s="4">
        <v>5150</v>
      </c>
    </row>
    <row r="19" spans="1:6" ht="12" customHeight="1">
      <c r="A19" s="47">
        <v>20</v>
      </c>
      <c r="B19" s="47">
        <v>211</v>
      </c>
      <c r="C19" s="47" t="s">
        <v>183</v>
      </c>
      <c r="D19" s="4">
        <v>476</v>
      </c>
      <c r="E19" s="4">
        <v>547</v>
      </c>
      <c r="F19" s="4">
        <v>2600</v>
      </c>
    </row>
    <row r="20" spans="1:6" ht="12" customHeight="1">
      <c r="A20" s="47">
        <v>20</v>
      </c>
      <c r="B20" s="47">
        <v>212</v>
      </c>
      <c r="C20" s="47" t="s">
        <v>182</v>
      </c>
      <c r="D20" s="4">
        <v>1490</v>
      </c>
      <c r="E20" s="4">
        <v>604</v>
      </c>
      <c r="F20" s="4">
        <v>9020</v>
      </c>
    </row>
    <row r="21" spans="1:6" ht="12" customHeight="1">
      <c r="A21" s="47">
        <v>20</v>
      </c>
      <c r="B21" s="47">
        <v>213</v>
      </c>
      <c r="C21" s="47" t="s">
        <v>181</v>
      </c>
      <c r="D21" s="4">
        <v>1360</v>
      </c>
      <c r="E21" s="4">
        <v>540</v>
      </c>
      <c r="F21" s="4">
        <v>7370</v>
      </c>
    </row>
    <row r="22" spans="1:6" ht="12" customHeight="1">
      <c r="A22" s="47">
        <v>20</v>
      </c>
      <c r="B22" s="47">
        <v>214</v>
      </c>
      <c r="C22" s="47" t="s">
        <v>180</v>
      </c>
      <c r="D22" s="4">
        <v>936</v>
      </c>
      <c r="E22" s="4">
        <v>649</v>
      </c>
      <c r="F22" s="4">
        <v>6080</v>
      </c>
    </row>
    <row r="23" spans="1:6" ht="12" customHeight="1">
      <c r="A23" s="47">
        <v>20</v>
      </c>
      <c r="B23" s="47">
        <v>215</v>
      </c>
      <c r="C23" s="47" t="s">
        <v>179</v>
      </c>
      <c r="D23" s="4">
        <v>662</v>
      </c>
      <c r="E23" s="4">
        <v>627</v>
      </c>
      <c r="F23" s="4">
        <v>4150</v>
      </c>
    </row>
    <row r="24" spans="1:6" ht="12" customHeight="1">
      <c r="A24" s="47">
        <v>20</v>
      </c>
      <c r="B24" s="47">
        <v>217</v>
      </c>
      <c r="C24" s="47" t="s">
        <v>178</v>
      </c>
      <c r="D24" s="4">
        <v>2950</v>
      </c>
      <c r="E24" s="4">
        <v>647</v>
      </c>
      <c r="F24" s="4">
        <v>19100</v>
      </c>
    </row>
    <row r="25" spans="1:6" ht="12" customHeight="1">
      <c r="A25" s="47">
        <v>20</v>
      </c>
      <c r="B25" s="47">
        <v>218</v>
      </c>
      <c r="C25" s="47" t="s">
        <v>203</v>
      </c>
      <c r="D25" s="4">
        <v>525</v>
      </c>
      <c r="E25" s="4">
        <v>529</v>
      </c>
      <c r="F25" s="4">
        <v>2780</v>
      </c>
    </row>
    <row r="26" spans="1:6" ht="12" customHeight="1">
      <c r="A26" s="47">
        <v>20</v>
      </c>
      <c r="B26" s="47">
        <v>219</v>
      </c>
      <c r="C26" s="47" t="s">
        <v>202</v>
      </c>
      <c r="D26" s="4">
        <v>736</v>
      </c>
      <c r="E26" s="4">
        <v>597</v>
      </c>
      <c r="F26" s="4">
        <v>4390</v>
      </c>
    </row>
    <row r="27" spans="1:6" ht="12" customHeight="1">
      <c r="A27" s="47">
        <v>20</v>
      </c>
      <c r="B27" s="47">
        <v>220</v>
      </c>
      <c r="C27" s="47" t="s">
        <v>199</v>
      </c>
      <c r="D27" s="4">
        <v>3180</v>
      </c>
      <c r="E27" s="4">
        <v>638</v>
      </c>
      <c r="F27" s="4">
        <v>20300</v>
      </c>
    </row>
    <row r="28" spans="1:6" ht="12" customHeight="1">
      <c r="A28" s="47">
        <v>20</v>
      </c>
      <c r="B28" s="47">
        <v>303</v>
      </c>
      <c r="C28" s="47" t="s">
        <v>174</v>
      </c>
      <c r="D28" s="4">
        <v>59</v>
      </c>
      <c r="E28" s="4">
        <v>564</v>
      </c>
      <c r="F28" s="4">
        <v>333</v>
      </c>
    </row>
    <row r="29" spans="1:6" ht="12" customHeight="1">
      <c r="A29" s="47">
        <v>20</v>
      </c>
      <c r="B29" s="47">
        <v>304</v>
      </c>
      <c r="C29" s="47" t="s">
        <v>173</v>
      </c>
      <c r="D29" s="4" t="s">
        <v>20</v>
      </c>
      <c r="E29" s="4" t="s">
        <v>20</v>
      </c>
      <c r="F29" s="4" t="s">
        <v>20</v>
      </c>
    </row>
    <row r="30" spans="1:6" ht="12" customHeight="1">
      <c r="A30" s="47">
        <v>20</v>
      </c>
      <c r="B30" s="47">
        <v>305</v>
      </c>
      <c r="C30" s="47" t="s">
        <v>172</v>
      </c>
      <c r="D30" s="4">
        <v>14</v>
      </c>
      <c r="E30" s="4">
        <v>496</v>
      </c>
      <c r="F30" s="4">
        <v>69</v>
      </c>
    </row>
    <row r="31" spans="1:6" ht="12" customHeight="1">
      <c r="A31" s="47">
        <v>20</v>
      </c>
      <c r="B31" s="47">
        <v>306</v>
      </c>
      <c r="C31" s="47" t="s">
        <v>171</v>
      </c>
      <c r="D31" s="4">
        <v>1</v>
      </c>
      <c r="E31" s="4">
        <v>505</v>
      </c>
      <c r="F31" s="4">
        <v>5</v>
      </c>
    </row>
    <row r="32" spans="1:6" ht="12" customHeight="1">
      <c r="A32" s="47">
        <v>20</v>
      </c>
      <c r="B32" s="47">
        <v>307</v>
      </c>
      <c r="C32" s="47" t="s">
        <v>170</v>
      </c>
      <c r="D32" s="4">
        <v>2</v>
      </c>
      <c r="E32" s="4">
        <v>504</v>
      </c>
      <c r="F32" s="4">
        <v>10</v>
      </c>
    </row>
    <row r="33" spans="1:6" ht="12" customHeight="1">
      <c r="A33" s="47">
        <v>20</v>
      </c>
      <c r="B33" s="47">
        <v>309</v>
      </c>
      <c r="C33" s="47" t="s">
        <v>169</v>
      </c>
      <c r="D33" s="4">
        <v>320</v>
      </c>
      <c r="E33" s="4">
        <v>564</v>
      </c>
      <c r="F33" s="4">
        <v>1810</v>
      </c>
    </row>
    <row r="34" spans="1:6" ht="12" customHeight="1">
      <c r="A34" s="47">
        <v>20</v>
      </c>
      <c r="B34" s="47">
        <v>321</v>
      </c>
      <c r="C34" s="47" t="s">
        <v>168</v>
      </c>
      <c r="D34" s="4">
        <v>14</v>
      </c>
      <c r="E34" s="4">
        <v>505</v>
      </c>
      <c r="F34" s="4">
        <v>71</v>
      </c>
    </row>
    <row r="35" spans="1:6" ht="12" customHeight="1">
      <c r="A35" s="47">
        <v>20</v>
      </c>
      <c r="B35" s="47">
        <v>323</v>
      </c>
      <c r="C35" s="47" t="s">
        <v>166</v>
      </c>
      <c r="D35" s="4">
        <v>138</v>
      </c>
      <c r="E35" s="4">
        <v>603</v>
      </c>
      <c r="F35" s="4">
        <v>832</v>
      </c>
    </row>
    <row r="36" spans="1:6" ht="12" customHeight="1">
      <c r="A36" s="47">
        <v>20</v>
      </c>
      <c r="B36" s="47">
        <v>324</v>
      </c>
      <c r="C36" s="47" t="s">
        <v>165</v>
      </c>
      <c r="D36" s="4">
        <v>488</v>
      </c>
      <c r="E36" s="4">
        <v>654</v>
      </c>
      <c r="F36" s="4">
        <v>3190</v>
      </c>
    </row>
    <row r="37" spans="1:6" ht="12" customHeight="1">
      <c r="A37" s="47">
        <v>20</v>
      </c>
      <c r="B37" s="47">
        <v>349</v>
      </c>
      <c r="C37" s="47" t="s">
        <v>158</v>
      </c>
      <c r="D37" s="4">
        <v>123</v>
      </c>
      <c r="E37" s="4">
        <v>539</v>
      </c>
      <c r="F37" s="4">
        <v>663</v>
      </c>
    </row>
    <row r="38" spans="1:6" ht="12" customHeight="1">
      <c r="A38" s="47">
        <v>20</v>
      </c>
      <c r="B38" s="47">
        <v>350</v>
      </c>
      <c r="C38" s="47" t="s">
        <v>198</v>
      </c>
      <c r="D38" s="4">
        <v>252</v>
      </c>
      <c r="E38" s="4">
        <v>556</v>
      </c>
      <c r="F38" s="4">
        <v>1400</v>
      </c>
    </row>
    <row r="39" spans="1:6" ht="12" customHeight="1">
      <c r="A39" s="47">
        <v>20</v>
      </c>
      <c r="B39" s="47">
        <v>361</v>
      </c>
      <c r="C39" s="47" t="s">
        <v>157</v>
      </c>
      <c r="D39" s="4">
        <v>12</v>
      </c>
      <c r="E39" s="4">
        <v>625</v>
      </c>
      <c r="F39" s="4">
        <v>75</v>
      </c>
    </row>
    <row r="40" spans="1:6" ht="12" customHeight="1">
      <c r="A40" s="47">
        <v>20</v>
      </c>
      <c r="B40" s="47">
        <v>362</v>
      </c>
      <c r="C40" s="47" t="s">
        <v>156</v>
      </c>
      <c r="D40" s="4">
        <v>451</v>
      </c>
      <c r="E40" s="4">
        <v>622</v>
      </c>
      <c r="F40" s="4">
        <v>2810</v>
      </c>
    </row>
    <row r="41" spans="1:6" ht="12" customHeight="1">
      <c r="A41" s="47">
        <v>20</v>
      </c>
      <c r="B41" s="47">
        <v>363</v>
      </c>
      <c r="C41" s="47" t="s">
        <v>155</v>
      </c>
      <c r="D41" s="4">
        <v>350</v>
      </c>
      <c r="E41" s="4">
        <v>623</v>
      </c>
      <c r="F41" s="4">
        <v>2180</v>
      </c>
    </row>
    <row r="42" spans="1:6" ht="12" customHeight="1">
      <c r="A42" s="47">
        <v>20</v>
      </c>
      <c r="B42" s="47">
        <v>382</v>
      </c>
      <c r="C42" s="47" t="s">
        <v>153</v>
      </c>
      <c r="D42" s="4">
        <v>295</v>
      </c>
      <c r="E42" s="4">
        <v>620</v>
      </c>
      <c r="F42" s="4">
        <v>1830</v>
      </c>
    </row>
    <row r="43" spans="1:6" ht="12" customHeight="1">
      <c r="A43" s="47">
        <v>20</v>
      </c>
      <c r="B43" s="47">
        <v>383</v>
      </c>
      <c r="C43" s="47" t="s">
        <v>152</v>
      </c>
      <c r="D43" s="4">
        <v>388</v>
      </c>
      <c r="E43" s="4">
        <v>635</v>
      </c>
      <c r="F43" s="4">
        <v>2460</v>
      </c>
    </row>
    <row r="44" spans="1:6" ht="12" customHeight="1">
      <c r="A44" s="47">
        <v>20</v>
      </c>
      <c r="B44" s="47">
        <v>384</v>
      </c>
      <c r="C44" s="47" t="s">
        <v>151</v>
      </c>
      <c r="D44" s="4">
        <v>508</v>
      </c>
      <c r="E44" s="4">
        <v>629</v>
      </c>
      <c r="F44" s="4">
        <v>3200</v>
      </c>
    </row>
    <row r="45" spans="1:6" ht="12" customHeight="1">
      <c r="A45" s="47">
        <v>20</v>
      </c>
      <c r="B45" s="47">
        <v>385</v>
      </c>
      <c r="C45" s="47" t="s">
        <v>150</v>
      </c>
      <c r="D45" s="4">
        <v>305</v>
      </c>
      <c r="E45" s="4">
        <v>654</v>
      </c>
      <c r="F45" s="4">
        <v>2000</v>
      </c>
    </row>
    <row r="46" spans="1:6" ht="12" customHeight="1">
      <c r="A46" s="47">
        <v>20</v>
      </c>
      <c r="B46" s="47">
        <v>386</v>
      </c>
      <c r="C46" s="47" t="s">
        <v>149</v>
      </c>
      <c r="D46" s="4">
        <v>242</v>
      </c>
      <c r="E46" s="4">
        <v>628</v>
      </c>
      <c r="F46" s="4">
        <v>1520</v>
      </c>
    </row>
    <row r="47" spans="1:6" ht="12" customHeight="1">
      <c r="A47" s="47">
        <v>20</v>
      </c>
      <c r="B47" s="47">
        <v>388</v>
      </c>
      <c r="C47" s="47" t="s">
        <v>147</v>
      </c>
      <c r="D47" s="4">
        <v>236</v>
      </c>
      <c r="E47" s="4">
        <v>631</v>
      </c>
      <c r="F47" s="4">
        <v>1490</v>
      </c>
    </row>
    <row r="48" spans="1:6" ht="12" customHeight="1">
      <c r="A48" s="47">
        <v>20</v>
      </c>
      <c r="B48" s="47">
        <v>402</v>
      </c>
      <c r="C48" s="47" t="s">
        <v>146</v>
      </c>
      <c r="D48" s="4">
        <v>180</v>
      </c>
      <c r="E48" s="4">
        <v>626</v>
      </c>
      <c r="F48" s="4">
        <v>1130</v>
      </c>
    </row>
    <row r="49" spans="1:6" ht="12" customHeight="1">
      <c r="A49" s="47">
        <v>20</v>
      </c>
      <c r="B49" s="47">
        <v>403</v>
      </c>
      <c r="C49" s="47" t="s">
        <v>145</v>
      </c>
      <c r="D49" s="4">
        <v>213</v>
      </c>
      <c r="E49" s="4">
        <v>627</v>
      </c>
      <c r="F49" s="4">
        <v>1340</v>
      </c>
    </row>
    <row r="50" spans="1:6" ht="12" customHeight="1">
      <c r="A50" s="47">
        <v>20</v>
      </c>
      <c r="B50" s="47">
        <v>404</v>
      </c>
      <c r="C50" s="47" t="s">
        <v>144</v>
      </c>
      <c r="D50" s="4">
        <v>162</v>
      </c>
      <c r="E50" s="4">
        <v>595</v>
      </c>
      <c r="F50" s="4">
        <v>964</v>
      </c>
    </row>
    <row r="51" spans="1:6" ht="12" customHeight="1">
      <c r="A51" s="47">
        <v>20</v>
      </c>
      <c r="B51" s="47">
        <v>407</v>
      </c>
      <c r="C51" s="47" t="s">
        <v>142</v>
      </c>
      <c r="D51" s="4">
        <v>158</v>
      </c>
      <c r="E51" s="4">
        <v>599</v>
      </c>
      <c r="F51" s="4">
        <v>946</v>
      </c>
    </row>
    <row r="52" spans="1:6" ht="12" customHeight="1">
      <c r="A52" s="47">
        <v>20</v>
      </c>
      <c r="B52" s="47">
        <v>409</v>
      </c>
      <c r="C52" s="47" t="s">
        <v>140</v>
      </c>
      <c r="D52" s="4">
        <v>2</v>
      </c>
      <c r="E52" s="4">
        <v>471</v>
      </c>
      <c r="F52" s="4">
        <v>9</v>
      </c>
    </row>
    <row r="53" spans="1:6" ht="12" customHeight="1">
      <c r="A53" s="47">
        <v>20</v>
      </c>
      <c r="B53" s="47">
        <v>410</v>
      </c>
      <c r="C53" s="47" t="s">
        <v>139</v>
      </c>
      <c r="D53" s="4">
        <v>24</v>
      </c>
      <c r="E53" s="4">
        <v>583</v>
      </c>
      <c r="F53" s="4">
        <v>140</v>
      </c>
    </row>
    <row r="54" spans="1:6" ht="12" customHeight="1">
      <c r="A54" s="47">
        <v>20</v>
      </c>
      <c r="B54" s="47">
        <v>411</v>
      </c>
      <c r="C54" s="47" t="s">
        <v>201</v>
      </c>
      <c r="D54" s="4">
        <v>115</v>
      </c>
      <c r="E54" s="4">
        <v>612</v>
      </c>
      <c r="F54" s="4">
        <v>704</v>
      </c>
    </row>
    <row r="55" spans="1:6" ht="12" customHeight="1">
      <c r="A55" s="47">
        <v>20</v>
      </c>
      <c r="B55" s="47">
        <v>412</v>
      </c>
      <c r="C55" s="47" t="s">
        <v>137</v>
      </c>
      <c r="D55" s="4">
        <v>38</v>
      </c>
      <c r="E55" s="4">
        <v>587</v>
      </c>
      <c r="F55" s="4">
        <v>223</v>
      </c>
    </row>
    <row r="56" spans="1:6" ht="12" customHeight="1">
      <c r="A56" s="47">
        <v>20</v>
      </c>
      <c r="B56" s="47">
        <v>413</v>
      </c>
      <c r="C56" s="47" t="s">
        <v>200</v>
      </c>
      <c r="D56" s="4">
        <v>12</v>
      </c>
      <c r="E56" s="4">
        <v>517</v>
      </c>
      <c r="F56" s="4">
        <v>62</v>
      </c>
    </row>
    <row r="57" spans="1:6" ht="12" customHeight="1">
      <c r="A57" s="47">
        <v>20</v>
      </c>
      <c r="B57" s="47">
        <v>414</v>
      </c>
      <c r="C57" s="47" t="s">
        <v>135</v>
      </c>
      <c r="D57" s="4">
        <v>44</v>
      </c>
      <c r="E57" s="4">
        <v>575</v>
      </c>
      <c r="F57" s="4">
        <v>253</v>
      </c>
    </row>
    <row r="58" spans="1:6" ht="12" customHeight="1">
      <c r="A58" s="47">
        <v>20</v>
      </c>
      <c r="B58" s="47">
        <v>415</v>
      </c>
      <c r="C58" s="47" t="s">
        <v>134</v>
      </c>
      <c r="D58" s="4">
        <v>126</v>
      </c>
      <c r="E58" s="4">
        <v>630</v>
      </c>
      <c r="F58" s="4">
        <v>794</v>
      </c>
    </row>
    <row r="59" spans="1:6" ht="12" customHeight="1">
      <c r="A59" s="47">
        <v>20</v>
      </c>
      <c r="B59" s="47">
        <v>416</v>
      </c>
      <c r="C59" s="47" t="s">
        <v>133</v>
      </c>
      <c r="D59" s="4">
        <v>140</v>
      </c>
      <c r="E59" s="4">
        <v>627</v>
      </c>
      <c r="F59" s="4">
        <v>878</v>
      </c>
    </row>
    <row r="60" spans="1:6" ht="12" customHeight="1">
      <c r="A60" s="47">
        <v>20</v>
      </c>
      <c r="B60" s="47">
        <v>417</v>
      </c>
      <c r="C60" s="47" t="s">
        <v>132</v>
      </c>
      <c r="D60" s="4">
        <v>39</v>
      </c>
      <c r="E60" s="4">
        <v>556</v>
      </c>
      <c r="F60" s="4">
        <v>217</v>
      </c>
    </row>
    <row r="61" spans="1:6" ht="12" customHeight="1">
      <c r="A61" s="47">
        <v>20</v>
      </c>
      <c r="B61" s="47">
        <v>422</v>
      </c>
      <c r="C61" s="47" t="s">
        <v>128</v>
      </c>
      <c r="D61" s="4">
        <v>52</v>
      </c>
      <c r="E61" s="4">
        <v>523</v>
      </c>
      <c r="F61" s="4">
        <v>272</v>
      </c>
    </row>
    <row r="62" spans="1:6" ht="12" customHeight="1">
      <c r="A62" s="47">
        <v>20</v>
      </c>
      <c r="B62" s="47">
        <v>423</v>
      </c>
      <c r="C62" s="47" t="s">
        <v>127</v>
      </c>
      <c r="D62" s="4">
        <v>93</v>
      </c>
      <c r="E62" s="4">
        <v>567</v>
      </c>
      <c r="F62" s="4">
        <v>527</v>
      </c>
    </row>
    <row r="63" spans="1:6" ht="12" customHeight="1">
      <c r="A63" s="47">
        <v>20</v>
      </c>
      <c r="B63" s="47">
        <v>425</v>
      </c>
      <c r="C63" s="47" t="s">
        <v>125</v>
      </c>
      <c r="D63" s="4">
        <v>24</v>
      </c>
      <c r="E63" s="4">
        <v>540</v>
      </c>
      <c r="F63" s="4">
        <v>130</v>
      </c>
    </row>
    <row r="64" spans="1:6" ht="12" customHeight="1">
      <c r="A64" s="47">
        <v>20</v>
      </c>
      <c r="B64" s="47">
        <v>429</v>
      </c>
      <c r="C64" s="47" t="s">
        <v>121</v>
      </c>
      <c r="D64" s="4">
        <v>5</v>
      </c>
      <c r="E64" s="4">
        <v>515</v>
      </c>
      <c r="F64" s="4">
        <v>26</v>
      </c>
    </row>
    <row r="65" spans="1:6" ht="12" customHeight="1">
      <c r="A65" s="47">
        <v>20</v>
      </c>
      <c r="B65" s="47">
        <v>430</v>
      </c>
      <c r="C65" s="47" t="s">
        <v>120</v>
      </c>
      <c r="D65" s="4">
        <v>55</v>
      </c>
      <c r="E65" s="4">
        <v>564</v>
      </c>
      <c r="F65" s="4">
        <v>310</v>
      </c>
    </row>
    <row r="66" spans="1:6" ht="12" customHeight="1">
      <c r="A66" s="47">
        <v>20</v>
      </c>
      <c r="B66" s="47">
        <v>432</v>
      </c>
      <c r="C66" s="47" t="s">
        <v>197</v>
      </c>
      <c r="D66" s="4">
        <v>113</v>
      </c>
      <c r="E66" s="4">
        <v>500</v>
      </c>
      <c r="F66" s="4">
        <v>565</v>
      </c>
    </row>
    <row r="67" spans="1:6" ht="12" customHeight="1">
      <c r="A67" s="47">
        <v>20</v>
      </c>
      <c r="B67" s="47">
        <v>446</v>
      </c>
      <c r="C67" s="47" t="s">
        <v>115</v>
      </c>
      <c r="D67" s="4">
        <v>132</v>
      </c>
      <c r="E67" s="4">
        <v>625</v>
      </c>
      <c r="F67" s="4">
        <v>825</v>
      </c>
    </row>
    <row r="68" spans="1:6" ht="12" customHeight="1">
      <c r="A68" s="47">
        <v>20</v>
      </c>
      <c r="B68" s="47">
        <v>448</v>
      </c>
      <c r="C68" s="47" t="s">
        <v>113</v>
      </c>
      <c r="D68" s="4">
        <v>60</v>
      </c>
      <c r="E68" s="4">
        <v>612</v>
      </c>
      <c r="F68" s="4">
        <v>367</v>
      </c>
    </row>
    <row r="69" spans="1:6" ht="12" customHeight="1">
      <c r="A69" s="47">
        <v>20</v>
      </c>
      <c r="B69" s="47">
        <v>450</v>
      </c>
      <c r="C69" s="47" t="s">
        <v>111</v>
      </c>
      <c r="D69" s="4">
        <v>98</v>
      </c>
      <c r="E69" s="4">
        <v>625</v>
      </c>
      <c r="F69" s="4">
        <v>613</v>
      </c>
    </row>
    <row r="70" spans="1:6" ht="12" customHeight="1">
      <c r="A70" s="47">
        <v>20</v>
      </c>
      <c r="B70" s="47">
        <v>451</v>
      </c>
      <c r="C70" s="47" t="s">
        <v>110</v>
      </c>
      <c r="D70" s="4">
        <v>46</v>
      </c>
      <c r="E70" s="4">
        <v>590</v>
      </c>
      <c r="F70" s="4">
        <v>271</v>
      </c>
    </row>
    <row r="71" spans="1:6" ht="12" customHeight="1">
      <c r="A71" s="47">
        <v>20</v>
      </c>
      <c r="B71" s="47">
        <v>452</v>
      </c>
      <c r="C71" s="47" t="s">
        <v>196</v>
      </c>
      <c r="D71" s="4">
        <v>208</v>
      </c>
      <c r="E71" s="4">
        <v>620</v>
      </c>
      <c r="F71" s="4">
        <v>1290</v>
      </c>
    </row>
    <row r="72" spans="1:6" ht="12" customHeight="1">
      <c r="A72" s="47">
        <v>20</v>
      </c>
      <c r="B72" s="47">
        <v>481</v>
      </c>
      <c r="C72" s="47" t="s">
        <v>102</v>
      </c>
      <c r="D72" s="4">
        <v>505</v>
      </c>
      <c r="E72" s="4">
        <v>640</v>
      </c>
      <c r="F72" s="4">
        <v>3230</v>
      </c>
    </row>
    <row r="73" spans="1:6" ht="12" customHeight="1">
      <c r="A73" s="47">
        <v>20</v>
      </c>
      <c r="B73" s="47">
        <v>482</v>
      </c>
      <c r="C73" s="47" t="s">
        <v>101</v>
      </c>
      <c r="D73" s="4">
        <v>810</v>
      </c>
      <c r="E73" s="4">
        <v>650</v>
      </c>
      <c r="F73" s="4">
        <v>5270</v>
      </c>
    </row>
    <row r="74" spans="1:6" ht="12" customHeight="1">
      <c r="A74" s="47">
        <v>20</v>
      </c>
      <c r="B74" s="47">
        <v>485</v>
      </c>
      <c r="C74" s="47" t="s">
        <v>98</v>
      </c>
      <c r="D74" s="4">
        <v>433</v>
      </c>
      <c r="E74" s="4">
        <v>530</v>
      </c>
      <c r="F74" s="4">
        <v>2300</v>
      </c>
    </row>
    <row r="75" spans="1:6" ht="12" customHeight="1">
      <c r="A75" s="47">
        <v>20</v>
      </c>
      <c r="B75" s="47">
        <v>486</v>
      </c>
      <c r="C75" s="47" t="s">
        <v>97</v>
      </c>
      <c r="D75" s="4">
        <v>103</v>
      </c>
      <c r="E75" s="4">
        <v>515</v>
      </c>
      <c r="F75" s="4">
        <v>530</v>
      </c>
    </row>
    <row r="76" spans="1:6" ht="12" customHeight="1">
      <c r="A76" s="47">
        <v>20</v>
      </c>
      <c r="B76" s="47">
        <v>521</v>
      </c>
      <c r="C76" s="47" t="s">
        <v>96</v>
      </c>
      <c r="D76" s="4">
        <v>143</v>
      </c>
      <c r="E76" s="4">
        <v>539</v>
      </c>
      <c r="F76" s="4">
        <v>771</v>
      </c>
    </row>
    <row r="77" spans="1:6" ht="12" customHeight="1">
      <c r="A77" s="47">
        <v>20</v>
      </c>
      <c r="B77" s="47">
        <v>541</v>
      </c>
      <c r="C77" s="47" t="s">
        <v>95</v>
      </c>
      <c r="D77" s="4">
        <v>132</v>
      </c>
      <c r="E77" s="4">
        <v>558</v>
      </c>
      <c r="F77" s="4">
        <v>737</v>
      </c>
    </row>
    <row r="78" spans="1:6" ht="12" customHeight="1">
      <c r="A78" s="47">
        <v>20</v>
      </c>
      <c r="B78" s="47">
        <v>543</v>
      </c>
      <c r="C78" s="47" t="s">
        <v>94</v>
      </c>
      <c r="D78" s="4">
        <v>103</v>
      </c>
      <c r="E78" s="4">
        <v>561</v>
      </c>
      <c r="F78" s="4">
        <v>578</v>
      </c>
    </row>
    <row r="79" spans="1:6" ht="12" customHeight="1">
      <c r="A79" s="47">
        <v>20</v>
      </c>
      <c r="B79" s="47">
        <v>561</v>
      </c>
      <c r="C79" s="47" t="s">
        <v>93</v>
      </c>
      <c r="D79" s="4">
        <v>88</v>
      </c>
      <c r="E79" s="4">
        <v>561</v>
      </c>
      <c r="F79" s="4">
        <v>494</v>
      </c>
    </row>
    <row r="80" spans="1:6" ht="12" customHeight="1">
      <c r="A80" s="47">
        <v>20</v>
      </c>
      <c r="B80" s="47">
        <v>562</v>
      </c>
      <c r="C80" s="47" t="s">
        <v>92</v>
      </c>
      <c r="D80" s="4">
        <v>417</v>
      </c>
      <c r="E80" s="4">
        <v>540</v>
      </c>
      <c r="F80" s="4">
        <v>2250</v>
      </c>
    </row>
    <row r="81" spans="1:6" ht="12" customHeight="1">
      <c r="A81" s="47">
        <v>20</v>
      </c>
      <c r="B81" s="47">
        <v>563</v>
      </c>
      <c r="C81" s="47" t="s">
        <v>91</v>
      </c>
      <c r="D81" s="4">
        <v>153</v>
      </c>
      <c r="E81" s="4">
        <v>541</v>
      </c>
      <c r="F81" s="4">
        <v>828</v>
      </c>
    </row>
    <row r="82" spans="1:6" ht="12" customHeight="1">
      <c r="A82" s="47">
        <v>20</v>
      </c>
      <c r="B82" s="47">
        <v>583</v>
      </c>
      <c r="C82" s="47" t="s">
        <v>89</v>
      </c>
      <c r="D82" s="4">
        <v>557</v>
      </c>
      <c r="E82" s="4">
        <v>575</v>
      </c>
      <c r="F82" s="4">
        <v>3200</v>
      </c>
    </row>
    <row r="83" spans="1:6" ht="12" customHeight="1">
      <c r="A83" s="47">
        <v>20</v>
      </c>
      <c r="B83" s="47">
        <v>588</v>
      </c>
      <c r="C83" s="47" t="s">
        <v>86</v>
      </c>
      <c r="D83" s="4">
        <v>53</v>
      </c>
      <c r="E83" s="4">
        <v>509</v>
      </c>
      <c r="F83" s="4">
        <v>270</v>
      </c>
    </row>
    <row r="84" spans="1:6" ht="12" customHeight="1">
      <c r="A84" s="47">
        <v>20</v>
      </c>
      <c r="B84" s="47">
        <v>590</v>
      </c>
      <c r="C84" s="47" t="s">
        <v>195</v>
      </c>
      <c r="D84" s="4">
        <v>519</v>
      </c>
      <c r="E84" s="4">
        <v>579</v>
      </c>
      <c r="F84" s="4">
        <v>3010</v>
      </c>
    </row>
    <row r="85" spans="1:6" ht="12" customHeight="1">
      <c r="A85" s="47">
        <v>20</v>
      </c>
      <c r="B85" s="47">
        <v>602</v>
      </c>
      <c r="C85" s="47" t="s">
        <v>83</v>
      </c>
      <c r="D85" s="4">
        <v>208</v>
      </c>
      <c r="E85" s="4">
        <v>489</v>
      </c>
      <c r="F85" s="4">
        <v>1020</v>
      </c>
    </row>
    <row r="87" spans="1:6" ht="12" customHeight="1">
      <c r="C87" s="2" t="s">
        <v>45</v>
      </c>
      <c r="D87" s="46">
        <v>34200</v>
      </c>
      <c r="E87" s="46">
        <v>610</v>
      </c>
      <c r="F87" s="46">
        <v>208600</v>
      </c>
    </row>
    <row r="89" spans="1:6" ht="12" customHeight="1">
      <c r="A89" s="6" t="s">
        <v>21</v>
      </c>
      <c r="D89" s="46">
        <f>SUM(D7:D85)</f>
        <v>34150</v>
      </c>
      <c r="E89" s="46">
        <f>SUM(E7:E85)</f>
        <v>44355</v>
      </c>
      <c r="F89" s="46">
        <f>SUM(F7:F85)</f>
        <v>208538</v>
      </c>
    </row>
    <row r="90" spans="1:6" ht="12" customHeight="1">
      <c r="A90" s="6" t="s">
        <v>42</v>
      </c>
    </row>
    <row r="91" spans="1:6" ht="12" customHeight="1">
      <c r="A91" s="6" t="s">
        <v>47</v>
      </c>
    </row>
    <row r="92" spans="1:6" ht="12" customHeight="1">
      <c r="A92" s="6" t="s">
        <v>40</v>
      </c>
    </row>
    <row r="93" spans="1:6" ht="12" customHeight="1">
      <c r="A93" s="6" t="s">
        <v>39</v>
      </c>
    </row>
    <row r="94" spans="1:6" ht="12" customHeight="1">
      <c r="A94" s="6" t="s">
        <v>38</v>
      </c>
    </row>
    <row r="95" spans="1:6" ht="12" customHeight="1">
      <c r="A95" s="6" t="s">
        <v>37</v>
      </c>
    </row>
  </sheetData>
  <phoneticPr fontId="5"/>
  <pageMargins left="0.59055118110236227" right="0.59055118110236227" top="0.59055118110236227" bottom="0.59055118110236227" header="0.31496062992125984" footer="0.31496062992125984"/>
  <pageSetup paperSize="9" scale="80"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26BC5-A219-45A5-BA34-FC5B8E0721D5}">
  <sheetPr>
    <pageSetUpPr fitToPage="1"/>
  </sheetPr>
  <dimension ref="A1:AM95"/>
  <sheetViews>
    <sheetView zoomScaleNormal="100" workbookViewId="0">
      <pane xSplit="3" ySplit="8" topLeftCell="D66" activePane="bottomRight" state="frozen"/>
      <selection activeCell="D9" sqref="D9:D76"/>
      <selection pane="topRight" activeCell="D9" sqref="D9:D76"/>
      <selection pane="bottomLeft" activeCell="D9" sqref="D9:D76"/>
      <selection pane="bottomRight" activeCell="J91" sqref="J91"/>
    </sheetView>
  </sheetViews>
  <sheetFormatPr defaultColWidth="9.625" defaultRowHeight="12" customHeight="1"/>
  <cols>
    <col min="1" max="2" width="4.625" style="2" customWidth="1"/>
    <col min="3" max="3" width="9.625" style="2" bestFit="1" customWidth="1"/>
    <col min="4" max="39" width="9.625" style="46" customWidth="1"/>
    <col min="40" max="16384" width="9.625" style="45"/>
  </cols>
  <sheetData>
    <row r="1" spans="1:39" s="1" customFormat="1" ht="12" customHeight="1">
      <c r="A1" s="7" t="s">
        <v>44</v>
      </c>
      <c r="B1" s="8"/>
      <c r="E1" s="9"/>
      <c r="F1" s="49"/>
      <c r="K1" s="28"/>
    </row>
    <row r="2" spans="1:39" s="1" customFormat="1" ht="12" customHeight="1">
      <c r="A2" s="51" t="s">
        <v>212</v>
      </c>
      <c r="B2" s="8"/>
      <c r="E2" s="9"/>
      <c r="F2" s="49"/>
    </row>
    <row r="3" spans="1:39" s="1" customFormat="1" ht="12" customHeight="1">
      <c r="A3" s="12" t="s">
        <v>32</v>
      </c>
      <c r="B3" s="8"/>
      <c r="E3" s="9"/>
      <c r="F3" s="49"/>
    </row>
    <row r="4" spans="1:39" s="1" customFormat="1" ht="12" customHeight="1">
      <c r="A4" s="50" t="s">
        <v>211</v>
      </c>
      <c r="B4" s="8"/>
    </row>
    <row r="5" spans="1:39" s="1" customFormat="1" ht="12" customHeight="1">
      <c r="A5" s="13" t="s">
        <v>5</v>
      </c>
      <c r="B5" s="13" t="s">
        <v>6</v>
      </c>
      <c r="C5" s="14"/>
      <c r="D5" s="14" t="s">
        <v>7</v>
      </c>
      <c r="E5" s="14" t="s">
        <v>8</v>
      </c>
      <c r="F5" s="14" t="s">
        <v>9</v>
      </c>
    </row>
    <row r="6" spans="1:39" s="1" customFormat="1" ht="12" customHeight="1">
      <c r="A6" s="15" t="s">
        <v>10</v>
      </c>
      <c r="B6" s="15" t="s">
        <v>11</v>
      </c>
      <c r="C6" s="16" t="s">
        <v>12</v>
      </c>
      <c r="D6" s="16" t="s">
        <v>13</v>
      </c>
      <c r="E6" s="16" t="s">
        <v>14</v>
      </c>
      <c r="F6" s="16"/>
    </row>
    <row r="7" spans="1:39" s="1" customFormat="1" ht="12" customHeight="1">
      <c r="A7" s="17" t="s">
        <v>15</v>
      </c>
      <c r="B7" s="17" t="s">
        <v>15</v>
      </c>
      <c r="C7" s="18"/>
      <c r="D7" s="18"/>
      <c r="E7" s="18"/>
      <c r="F7" s="18"/>
    </row>
    <row r="8" spans="1:39" s="1" customFormat="1" ht="12" customHeight="1">
      <c r="A8" s="19" t="s">
        <v>16</v>
      </c>
      <c r="B8" s="20"/>
      <c r="C8" s="21"/>
      <c r="D8" s="22" t="s">
        <v>17</v>
      </c>
      <c r="E8" s="22" t="s">
        <v>18</v>
      </c>
      <c r="F8" s="22" t="s">
        <v>19</v>
      </c>
    </row>
    <row r="9" spans="1:39" ht="12" customHeight="1">
      <c r="A9" s="47">
        <v>20</v>
      </c>
      <c r="B9" s="47">
        <v>201</v>
      </c>
      <c r="C9" s="47" t="s">
        <v>193</v>
      </c>
      <c r="D9" s="4">
        <v>1800</v>
      </c>
      <c r="E9" s="4">
        <v>603</v>
      </c>
      <c r="F9" s="4">
        <v>10900</v>
      </c>
    </row>
    <row r="10" spans="1:39" ht="12" customHeight="1">
      <c r="A10" s="47">
        <v>20</v>
      </c>
      <c r="B10" s="47">
        <v>202</v>
      </c>
      <c r="C10" s="47" t="s">
        <v>192</v>
      </c>
      <c r="D10" s="4">
        <v>2860</v>
      </c>
      <c r="E10" s="4">
        <v>656</v>
      </c>
      <c r="F10" s="4">
        <v>18700</v>
      </c>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row>
    <row r="11" spans="1:39" ht="12" customHeight="1">
      <c r="A11" s="47">
        <v>20</v>
      </c>
      <c r="B11" s="47">
        <v>203</v>
      </c>
      <c r="C11" s="47" t="s">
        <v>191</v>
      </c>
      <c r="D11" s="4">
        <v>1750</v>
      </c>
      <c r="E11" s="4">
        <v>606</v>
      </c>
      <c r="F11" s="4">
        <v>10600</v>
      </c>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row>
    <row r="12" spans="1:39" ht="12" customHeight="1">
      <c r="A12" s="47">
        <v>20</v>
      </c>
      <c r="B12" s="47">
        <v>204</v>
      </c>
      <c r="C12" s="47" t="s">
        <v>190</v>
      </c>
      <c r="D12" s="4">
        <v>54</v>
      </c>
      <c r="E12" s="4">
        <v>626</v>
      </c>
      <c r="F12" s="4">
        <v>338</v>
      </c>
      <c r="J12" s="45"/>
      <c r="K12" s="45"/>
      <c r="L12" s="45"/>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row>
    <row r="13" spans="1:39" ht="12" customHeight="1">
      <c r="A13" s="47">
        <v>20</v>
      </c>
      <c r="B13" s="47">
        <v>205</v>
      </c>
      <c r="C13" s="47" t="s">
        <v>189</v>
      </c>
      <c r="D13" s="4">
        <v>821</v>
      </c>
      <c r="E13" s="4">
        <v>614</v>
      </c>
      <c r="F13" s="4">
        <v>5040</v>
      </c>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row>
    <row r="14" spans="1:39" ht="12" customHeight="1">
      <c r="A14" s="47">
        <v>20</v>
      </c>
      <c r="B14" s="47">
        <v>206</v>
      </c>
      <c r="C14" s="47" t="s">
        <v>188</v>
      </c>
      <c r="D14" s="4">
        <v>380</v>
      </c>
      <c r="E14" s="4">
        <v>654</v>
      </c>
      <c r="F14" s="4">
        <v>2490</v>
      </c>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row>
    <row r="15" spans="1:39" ht="12" customHeight="1">
      <c r="A15" s="47">
        <v>20</v>
      </c>
      <c r="B15" s="47">
        <v>207</v>
      </c>
      <c r="C15" s="47" t="s">
        <v>187</v>
      </c>
      <c r="D15" s="4">
        <v>208</v>
      </c>
      <c r="E15" s="4">
        <v>605</v>
      </c>
      <c r="F15" s="4">
        <v>1260</v>
      </c>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row>
    <row r="16" spans="1:39" ht="12" customHeight="1">
      <c r="A16" s="47">
        <v>20</v>
      </c>
      <c r="B16" s="47">
        <v>208</v>
      </c>
      <c r="C16" s="47" t="s">
        <v>186</v>
      </c>
      <c r="D16" s="4">
        <v>604</v>
      </c>
      <c r="E16" s="4">
        <v>666</v>
      </c>
      <c r="F16" s="4">
        <v>4020</v>
      </c>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row>
    <row r="17" spans="1:6" ht="12" customHeight="1">
      <c r="A17" s="47">
        <v>20</v>
      </c>
      <c r="B17" s="47">
        <v>209</v>
      </c>
      <c r="C17" s="47" t="s">
        <v>185</v>
      </c>
      <c r="D17" s="4">
        <v>1990</v>
      </c>
      <c r="E17" s="4">
        <v>655</v>
      </c>
      <c r="F17" s="4">
        <v>13000</v>
      </c>
    </row>
    <row r="18" spans="1:6" ht="12" customHeight="1">
      <c r="A18" s="47">
        <v>20</v>
      </c>
      <c r="B18" s="47">
        <v>210</v>
      </c>
      <c r="C18" s="47" t="s">
        <v>184</v>
      </c>
      <c r="D18" s="4">
        <v>815</v>
      </c>
      <c r="E18" s="4">
        <v>637</v>
      </c>
      <c r="F18" s="4">
        <v>5190</v>
      </c>
    </row>
    <row r="19" spans="1:6" ht="12" customHeight="1">
      <c r="A19" s="47">
        <v>20</v>
      </c>
      <c r="B19" s="47">
        <v>211</v>
      </c>
      <c r="C19" s="47" t="s">
        <v>183</v>
      </c>
      <c r="D19" s="4">
        <v>478</v>
      </c>
      <c r="E19" s="4">
        <v>584</v>
      </c>
      <c r="F19" s="4">
        <v>2790</v>
      </c>
    </row>
    <row r="20" spans="1:6" ht="12" customHeight="1">
      <c r="A20" s="47">
        <v>20</v>
      </c>
      <c r="B20" s="47">
        <v>212</v>
      </c>
      <c r="C20" s="47" t="s">
        <v>182</v>
      </c>
      <c r="D20" s="4">
        <v>1510</v>
      </c>
      <c r="E20" s="4">
        <v>641</v>
      </c>
      <c r="F20" s="4">
        <v>9690</v>
      </c>
    </row>
    <row r="21" spans="1:6" ht="12" customHeight="1">
      <c r="A21" s="47">
        <v>20</v>
      </c>
      <c r="B21" s="47">
        <v>213</v>
      </c>
      <c r="C21" s="47" t="s">
        <v>181</v>
      </c>
      <c r="D21" s="4">
        <v>1370</v>
      </c>
      <c r="E21" s="4">
        <v>599</v>
      </c>
      <c r="F21" s="4">
        <v>8190</v>
      </c>
    </row>
    <row r="22" spans="1:6" ht="12" customHeight="1">
      <c r="A22" s="47">
        <v>20</v>
      </c>
      <c r="B22" s="47">
        <v>214</v>
      </c>
      <c r="C22" s="47" t="s">
        <v>180</v>
      </c>
      <c r="D22" s="4">
        <v>941</v>
      </c>
      <c r="E22" s="4">
        <v>642</v>
      </c>
      <c r="F22" s="4">
        <v>6040</v>
      </c>
    </row>
    <row r="23" spans="1:6" ht="12" customHeight="1">
      <c r="A23" s="47">
        <v>20</v>
      </c>
      <c r="B23" s="47">
        <v>215</v>
      </c>
      <c r="C23" s="47" t="s">
        <v>179</v>
      </c>
      <c r="D23" s="4">
        <v>669</v>
      </c>
      <c r="E23" s="4">
        <v>650</v>
      </c>
      <c r="F23" s="4">
        <v>4350</v>
      </c>
    </row>
    <row r="24" spans="1:6" ht="12" customHeight="1">
      <c r="A24" s="47">
        <v>20</v>
      </c>
      <c r="B24" s="47">
        <v>217</v>
      </c>
      <c r="C24" s="47" t="s">
        <v>178</v>
      </c>
      <c r="D24" s="4">
        <v>3020</v>
      </c>
      <c r="E24" s="4">
        <v>670</v>
      </c>
      <c r="F24" s="4">
        <v>20200</v>
      </c>
    </row>
    <row r="25" spans="1:6" ht="12" customHeight="1">
      <c r="A25" s="47">
        <v>20</v>
      </c>
      <c r="B25" s="47">
        <v>218</v>
      </c>
      <c r="C25" s="47" t="s">
        <v>210</v>
      </c>
      <c r="D25" s="4">
        <v>530</v>
      </c>
      <c r="E25" s="4">
        <v>583</v>
      </c>
      <c r="F25" s="4">
        <v>3090</v>
      </c>
    </row>
    <row r="26" spans="1:6" ht="12" customHeight="1">
      <c r="A26" s="47">
        <v>20</v>
      </c>
      <c r="B26" s="47">
        <v>219</v>
      </c>
      <c r="C26" s="47" t="s">
        <v>209</v>
      </c>
      <c r="D26" s="4">
        <v>753</v>
      </c>
      <c r="E26" s="4">
        <v>636</v>
      </c>
      <c r="F26" s="4">
        <v>4790</v>
      </c>
    </row>
    <row r="27" spans="1:6" ht="12" customHeight="1">
      <c r="A27" s="47">
        <v>20</v>
      </c>
      <c r="B27" s="47">
        <v>220</v>
      </c>
      <c r="C27" s="47" t="s">
        <v>199</v>
      </c>
      <c r="D27" s="4">
        <v>3230</v>
      </c>
      <c r="E27" s="4">
        <v>650</v>
      </c>
      <c r="F27" s="4">
        <v>21000</v>
      </c>
    </row>
    <row r="28" spans="1:6" ht="12" customHeight="1">
      <c r="A28" s="47">
        <v>20</v>
      </c>
      <c r="B28" s="47">
        <v>303</v>
      </c>
      <c r="C28" s="47" t="s">
        <v>174</v>
      </c>
      <c r="D28" s="4">
        <v>59</v>
      </c>
      <c r="E28" s="4">
        <v>611</v>
      </c>
      <c r="F28" s="4">
        <v>360</v>
      </c>
    </row>
    <row r="29" spans="1:6" ht="12" customHeight="1">
      <c r="A29" s="47">
        <v>20</v>
      </c>
      <c r="B29" s="47">
        <v>304</v>
      </c>
      <c r="C29" s="47" t="s">
        <v>173</v>
      </c>
      <c r="D29" s="4" t="s">
        <v>68</v>
      </c>
      <c r="E29" s="4" t="s">
        <v>68</v>
      </c>
      <c r="F29" s="4" t="s">
        <v>68</v>
      </c>
    </row>
    <row r="30" spans="1:6" ht="12" customHeight="1">
      <c r="A30" s="47">
        <v>20</v>
      </c>
      <c r="B30" s="47">
        <v>305</v>
      </c>
      <c r="C30" s="47" t="s">
        <v>172</v>
      </c>
      <c r="D30" s="4">
        <v>14</v>
      </c>
      <c r="E30" s="4">
        <v>532</v>
      </c>
      <c r="F30" s="4">
        <v>74</v>
      </c>
    </row>
    <row r="31" spans="1:6" ht="12" customHeight="1">
      <c r="A31" s="47">
        <v>20</v>
      </c>
      <c r="B31" s="47">
        <v>306</v>
      </c>
      <c r="C31" s="47" t="s">
        <v>171</v>
      </c>
      <c r="D31" s="4">
        <v>1</v>
      </c>
      <c r="E31" s="4">
        <v>537</v>
      </c>
      <c r="F31" s="4">
        <v>5</v>
      </c>
    </row>
    <row r="32" spans="1:6" ht="12" customHeight="1">
      <c r="A32" s="47">
        <v>20</v>
      </c>
      <c r="B32" s="47">
        <v>307</v>
      </c>
      <c r="C32" s="47" t="s">
        <v>170</v>
      </c>
      <c r="D32" s="4">
        <v>2</v>
      </c>
      <c r="E32" s="4">
        <v>535</v>
      </c>
      <c r="F32" s="4">
        <v>11</v>
      </c>
    </row>
    <row r="33" spans="1:6" ht="12" customHeight="1">
      <c r="A33" s="47">
        <v>20</v>
      </c>
      <c r="B33" s="47">
        <v>309</v>
      </c>
      <c r="C33" s="47" t="s">
        <v>169</v>
      </c>
      <c r="D33" s="4">
        <v>321</v>
      </c>
      <c r="E33" s="4">
        <v>636</v>
      </c>
      <c r="F33" s="4">
        <v>2040</v>
      </c>
    </row>
    <row r="34" spans="1:6" ht="12" customHeight="1">
      <c r="A34" s="47">
        <v>20</v>
      </c>
      <c r="B34" s="47">
        <v>321</v>
      </c>
      <c r="C34" s="47" t="s">
        <v>168</v>
      </c>
      <c r="D34" s="4">
        <v>16</v>
      </c>
      <c r="E34" s="4">
        <v>610</v>
      </c>
      <c r="F34" s="4">
        <v>98</v>
      </c>
    </row>
    <row r="35" spans="1:6" ht="12" customHeight="1">
      <c r="A35" s="47">
        <v>20</v>
      </c>
      <c r="B35" s="47">
        <v>323</v>
      </c>
      <c r="C35" s="47" t="s">
        <v>166</v>
      </c>
      <c r="D35" s="4">
        <v>130</v>
      </c>
      <c r="E35" s="4">
        <v>640</v>
      </c>
      <c r="F35" s="4">
        <v>832</v>
      </c>
    </row>
    <row r="36" spans="1:6" ht="12" customHeight="1">
      <c r="A36" s="47">
        <v>20</v>
      </c>
      <c r="B36" s="47">
        <v>324</v>
      </c>
      <c r="C36" s="47" t="s">
        <v>165</v>
      </c>
      <c r="D36" s="4">
        <v>482</v>
      </c>
      <c r="E36" s="4">
        <v>678</v>
      </c>
      <c r="F36" s="4">
        <v>3270</v>
      </c>
    </row>
    <row r="37" spans="1:6" ht="12" customHeight="1">
      <c r="A37" s="47">
        <v>20</v>
      </c>
      <c r="B37" s="47">
        <v>349</v>
      </c>
      <c r="C37" s="47" t="s">
        <v>158</v>
      </c>
      <c r="D37" s="4">
        <v>117</v>
      </c>
      <c r="E37" s="4">
        <v>589</v>
      </c>
      <c r="F37" s="4">
        <v>689</v>
      </c>
    </row>
    <row r="38" spans="1:6" ht="12" customHeight="1">
      <c r="A38" s="47">
        <v>20</v>
      </c>
      <c r="B38" s="47">
        <v>350</v>
      </c>
      <c r="C38" s="47" t="s">
        <v>198</v>
      </c>
      <c r="D38" s="4">
        <v>257</v>
      </c>
      <c r="E38" s="4">
        <v>589</v>
      </c>
      <c r="F38" s="4">
        <v>1510</v>
      </c>
    </row>
    <row r="39" spans="1:6" ht="12" customHeight="1">
      <c r="A39" s="47">
        <v>20</v>
      </c>
      <c r="B39" s="47">
        <v>361</v>
      </c>
      <c r="C39" s="47" t="s">
        <v>157</v>
      </c>
      <c r="D39" s="4">
        <v>12</v>
      </c>
      <c r="E39" s="4">
        <v>625</v>
      </c>
      <c r="F39" s="4">
        <v>75</v>
      </c>
    </row>
    <row r="40" spans="1:6" ht="12" customHeight="1">
      <c r="A40" s="47">
        <v>20</v>
      </c>
      <c r="B40" s="47">
        <v>362</v>
      </c>
      <c r="C40" s="47" t="s">
        <v>156</v>
      </c>
      <c r="D40" s="4">
        <v>449</v>
      </c>
      <c r="E40" s="4">
        <v>620</v>
      </c>
      <c r="F40" s="4">
        <v>2780</v>
      </c>
    </row>
    <row r="41" spans="1:6" ht="12" customHeight="1">
      <c r="A41" s="47">
        <v>20</v>
      </c>
      <c r="B41" s="47">
        <v>363</v>
      </c>
      <c r="C41" s="47" t="s">
        <v>155</v>
      </c>
      <c r="D41" s="4">
        <v>350</v>
      </c>
      <c r="E41" s="4">
        <v>613</v>
      </c>
      <c r="F41" s="4">
        <v>2150</v>
      </c>
    </row>
    <row r="42" spans="1:6" ht="12" customHeight="1">
      <c r="A42" s="47">
        <v>20</v>
      </c>
      <c r="B42" s="47">
        <v>382</v>
      </c>
      <c r="C42" s="47" t="s">
        <v>153</v>
      </c>
      <c r="D42" s="4">
        <v>300</v>
      </c>
      <c r="E42" s="4">
        <v>626</v>
      </c>
      <c r="F42" s="4">
        <v>1880</v>
      </c>
    </row>
    <row r="43" spans="1:6" ht="12" customHeight="1">
      <c r="A43" s="47">
        <v>20</v>
      </c>
      <c r="B43" s="47">
        <v>383</v>
      </c>
      <c r="C43" s="47" t="s">
        <v>152</v>
      </c>
      <c r="D43" s="4">
        <v>386</v>
      </c>
      <c r="E43" s="4">
        <v>646</v>
      </c>
      <c r="F43" s="4">
        <v>2490</v>
      </c>
    </row>
    <row r="44" spans="1:6" ht="12" customHeight="1">
      <c r="A44" s="47">
        <v>20</v>
      </c>
      <c r="B44" s="47">
        <v>384</v>
      </c>
      <c r="C44" s="47" t="s">
        <v>151</v>
      </c>
      <c r="D44" s="4">
        <v>509</v>
      </c>
      <c r="E44" s="4">
        <v>637</v>
      </c>
      <c r="F44" s="4">
        <v>3240</v>
      </c>
    </row>
    <row r="45" spans="1:6" ht="12" customHeight="1">
      <c r="A45" s="47">
        <v>20</v>
      </c>
      <c r="B45" s="47">
        <v>385</v>
      </c>
      <c r="C45" s="47" t="s">
        <v>150</v>
      </c>
      <c r="D45" s="4">
        <v>304</v>
      </c>
      <c r="E45" s="4">
        <v>658</v>
      </c>
      <c r="F45" s="4">
        <v>2000</v>
      </c>
    </row>
    <row r="46" spans="1:6" ht="12" customHeight="1">
      <c r="A46" s="47">
        <v>20</v>
      </c>
      <c r="B46" s="47">
        <v>386</v>
      </c>
      <c r="C46" s="47" t="s">
        <v>149</v>
      </c>
      <c r="D46" s="4">
        <v>244</v>
      </c>
      <c r="E46" s="4">
        <v>627</v>
      </c>
      <c r="F46" s="4">
        <v>1530</v>
      </c>
    </row>
    <row r="47" spans="1:6" ht="12" customHeight="1">
      <c r="A47" s="47">
        <v>20</v>
      </c>
      <c r="B47" s="47">
        <v>388</v>
      </c>
      <c r="C47" s="47" t="s">
        <v>147</v>
      </c>
      <c r="D47" s="4">
        <v>242</v>
      </c>
      <c r="E47" s="4">
        <v>632</v>
      </c>
      <c r="F47" s="4">
        <v>1530</v>
      </c>
    </row>
    <row r="48" spans="1:6" ht="12" customHeight="1">
      <c r="A48" s="47">
        <v>20</v>
      </c>
      <c r="B48" s="47">
        <v>402</v>
      </c>
      <c r="C48" s="47" t="s">
        <v>146</v>
      </c>
      <c r="D48" s="4">
        <v>180</v>
      </c>
      <c r="E48" s="4">
        <v>620</v>
      </c>
      <c r="F48" s="4">
        <v>1120</v>
      </c>
    </row>
    <row r="49" spans="1:6" ht="12" customHeight="1">
      <c r="A49" s="47">
        <v>20</v>
      </c>
      <c r="B49" s="47">
        <v>403</v>
      </c>
      <c r="C49" s="47" t="s">
        <v>145</v>
      </c>
      <c r="D49" s="4">
        <v>212</v>
      </c>
      <c r="E49" s="4">
        <v>620</v>
      </c>
      <c r="F49" s="4">
        <v>1310</v>
      </c>
    </row>
    <row r="50" spans="1:6" ht="12" customHeight="1">
      <c r="A50" s="47">
        <v>20</v>
      </c>
      <c r="B50" s="47">
        <v>404</v>
      </c>
      <c r="C50" s="47" t="s">
        <v>144</v>
      </c>
      <c r="D50" s="4">
        <v>162</v>
      </c>
      <c r="E50" s="4">
        <v>588</v>
      </c>
      <c r="F50" s="4">
        <v>953</v>
      </c>
    </row>
    <row r="51" spans="1:6" ht="12" customHeight="1">
      <c r="A51" s="47">
        <v>20</v>
      </c>
      <c r="B51" s="47">
        <v>407</v>
      </c>
      <c r="C51" s="47" t="s">
        <v>142</v>
      </c>
      <c r="D51" s="4">
        <v>158</v>
      </c>
      <c r="E51" s="4">
        <v>593</v>
      </c>
      <c r="F51" s="4">
        <v>937</v>
      </c>
    </row>
    <row r="52" spans="1:6" ht="12" customHeight="1">
      <c r="A52" s="47">
        <v>20</v>
      </c>
      <c r="B52" s="47">
        <v>409</v>
      </c>
      <c r="C52" s="47" t="s">
        <v>140</v>
      </c>
      <c r="D52" s="4">
        <v>2</v>
      </c>
      <c r="E52" s="4">
        <v>468</v>
      </c>
      <c r="F52" s="4">
        <v>9</v>
      </c>
    </row>
    <row r="53" spans="1:6" ht="12" customHeight="1">
      <c r="A53" s="47">
        <v>20</v>
      </c>
      <c r="B53" s="47">
        <v>410</v>
      </c>
      <c r="C53" s="47" t="s">
        <v>139</v>
      </c>
      <c r="D53" s="4">
        <v>23</v>
      </c>
      <c r="E53" s="4">
        <v>580</v>
      </c>
      <c r="F53" s="4">
        <v>133</v>
      </c>
    </row>
    <row r="54" spans="1:6" ht="12" customHeight="1">
      <c r="A54" s="47">
        <v>20</v>
      </c>
      <c r="B54" s="47">
        <v>411</v>
      </c>
      <c r="C54" s="47" t="s">
        <v>208</v>
      </c>
      <c r="D54" s="4">
        <v>116</v>
      </c>
      <c r="E54" s="4">
        <v>604</v>
      </c>
      <c r="F54" s="4">
        <v>701</v>
      </c>
    </row>
    <row r="55" spans="1:6" ht="12" customHeight="1">
      <c r="A55" s="47">
        <v>20</v>
      </c>
      <c r="B55" s="47">
        <v>412</v>
      </c>
      <c r="C55" s="47" t="s">
        <v>137</v>
      </c>
      <c r="D55" s="4">
        <v>38</v>
      </c>
      <c r="E55" s="4">
        <v>587</v>
      </c>
      <c r="F55" s="4">
        <v>223</v>
      </c>
    </row>
    <row r="56" spans="1:6" ht="12" customHeight="1">
      <c r="A56" s="47">
        <v>20</v>
      </c>
      <c r="B56" s="47">
        <v>413</v>
      </c>
      <c r="C56" s="47" t="s">
        <v>207</v>
      </c>
      <c r="D56" s="4">
        <v>11</v>
      </c>
      <c r="E56" s="4">
        <v>515</v>
      </c>
      <c r="F56" s="4">
        <v>57</v>
      </c>
    </row>
    <row r="57" spans="1:6" ht="12" customHeight="1">
      <c r="A57" s="47">
        <v>20</v>
      </c>
      <c r="B57" s="47">
        <v>414</v>
      </c>
      <c r="C57" s="47" t="s">
        <v>135</v>
      </c>
      <c r="D57" s="4">
        <v>44</v>
      </c>
      <c r="E57" s="4">
        <v>573</v>
      </c>
      <c r="F57" s="4">
        <v>252</v>
      </c>
    </row>
    <row r="58" spans="1:6" ht="12" customHeight="1">
      <c r="A58" s="47">
        <v>20</v>
      </c>
      <c r="B58" s="47">
        <v>415</v>
      </c>
      <c r="C58" s="47" t="s">
        <v>134</v>
      </c>
      <c r="D58" s="4">
        <v>125</v>
      </c>
      <c r="E58" s="4">
        <v>620</v>
      </c>
      <c r="F58" s="4">
        <v>775</v>
      </c>
    </row>
    <row r="59" spans="1:6" ht="12" customHeight="1">
      <c r="A59" s="47">
        <v>20</v>
      </c>
      <c r="B59" s="47">
        <v>416</v>
      </c>
      <c r="C59" s="47" t="s">
        <v>133</v>
      </c>
      <c r="D59" s="4">
        <v>138</v>
      </c>
      <c r="E59" s="4">
        <v>617</v>
      </c>
      <c r="F59" s="4">
        <v>851</v>
      </c>
    </row>
    <row r="60" spans="1:6" ht="12" customHeight="1">
      <c r="A60" s="47">
        <v>20</v>
      </c>
      <c r="B60" s="47">
        <v>417</v>
      </c>
      <c r="C60" s="47" t="s">
        <v>132</v>
      </c>
      <c r="D60" s="4">
        <v>38</v>
      </c>
      <c r="E60" s="4">
        <v>558</v>
      </c>
      <c r="F60" s="4">
        <v>212</v>
      </c>
    </row>
    <row r="61" spans="1:6" ht="12" customHeight="1">
      <c r="A61" s="47">
        <v>20</v>
      </c>
      <c r="B61" s="47">
        <v>422</v>
      </c>
      <c r="C61" s="47" t="s">
        <v>128</v>
      </c>
      <c r="D61" s="4">
        <v>52</v>
      </c>
      <c r="E61" s="4">
        <v>523</v>
      </c>
      <c r="F61" s="4">
        <v>272</v>
      </c>
    </row>
    <row r="62" spans="1:6" ht="12" customHeight="1">
      <c r="A62" s="47">
        <v>20</v>
      </c>
      <c r="B62" s="47">
        <v>423</v>
      </c>
      <c r="C62" s="47" t="s">
        <v>127</v>
      </c>
      <c r="D62" s="4">
        <v>92</v>
      </c>
      <c r="E62" s="4">
        <v>564</v>
      </c>
      <c r="F62" s="4">
        <v>519</v>
      </c>
    </row>
    <row r="63" spans="1:6" ht="12" customHeight="1">
      <c r="A63" s="47">
        <v>20</v>
      </c>
      <c r="B63" s="47">
        <v>425</v>
      </c>
      <c r="C63" s="47" t="s">
        <v>125</v>
      </c>
      <c r="D63" s="4">
        <v>24</v>
      </c>
      <c r="E63" s="4">
        <v>544</v>
      </c>
      <c r="F63" s="4">
        <v>131</v>
      </c>
    </row>
    <row r="64" spans="1:6" ht="12" customHeight="1">
      <c r="A64" s="47">
        <v>20</v>
      </c>
      <c r="B64" s="47">
        <v>429</v>
      </c>
      <c r="C64" s="47" t="s">
        <v>121</v>
      </c>
      <c r="D64" s="4">
        <v>5</v>
      </c>
      <c r="E64" s="4">
        <v>520</v>
      </c>
      <c r="F64" s="4">
        <v>26</v>
      </c>
    </row>
    <row r="65" spans="1:6" ht="12" customHeight="1">
      <c r="A65" s="47">
        <v>20</v>
      </c>
      <c r="B65" s="47">
        <v>430</v>
      </c>
      <c r="C65" s="47" t="s">
        <v>120</v>
      </c>
      <c r="D65" s="4">
        <v>55</v>
      </c>
      <c r="E65" s="4">
        <v>562</v>
      </c>
      <c r="F65" s="4">
        <v>309</v>
      </c>
    </row>
    <row r="66" spans="1:6" ht="12" customHeight="1">
      <c r="A66" s="47">
        <v>20</v>
      </c>
      <c r="B66" s="47">
        <v>432</v>
      </c>
      <c r="C66" s="47" t="s">
        <v>197</v>
      </c>
      <c r="D66" s="4">
        <v>112</v>
      </c>
      <c r="E66" s="4">
        <v>502</v>
      </c>
      <c r="F66" s="4">
        <v>562</v>
      </c>
    </row>
    <row r="67" spans="1:6" ht="12" customHeight="1">
      <c r="A67" s="47">
        <v>20</v>
      </c>
      <c r="B67" s="47">
        <v>446</v>
      </c>
      <c r="C67" s="47" t="s">
        <v>115</v>
      </c>
      <c r="D67" s="4">
        <v>134</v>
      </c>
      <c r="E67" s="4">
        <v>642</v>
      </c>
      <c r="F67" s="4">
        <v>860</v>
      </c>
    </row>
    <row r="68" spans="1:6" ht="12" customHeight="1">
      <c r="A68" s="47">
        <v>20</v>
      </c>
      <c r="B68" s="47">
        <v>448</v>
      </c>
      <c r="C68" s="47" t="s">
        <v>113</v>
      </c>
      <c r="D68" s="4">
        <v>60</v>
      </c>
      <c r="E68" s="4">
        <v>623</v>
      </c>
      <c r="F68" s="4">
        <v>374</v>
      </c>
    </row>
    <row r="69" spans="1:6" ht="12" customHeight="1">
      <c r="A69" s="47">
        <v>20</v>
      </c>
      <c r="B69" s="47">
        <v>450</v>
      </c>
      <c r="C69" s="47" t="s">
        <v>111</v>
      </c>
      <c r="D69" s="4">
        <v>105</v>
      </c>
      <c r="E69" s="4">
        <v>644</v>
      </c>
      <c r="F69" s="4">
        <v>676</v>
      </c>
    </row>
    <row r="70" spans="1:6" ht="12" customHeight="1">
      <c r="A70" s="47">
        <v>20</v>
      </c>
      <c r="B70" s="47">
        <v>451</v>
      </c>
      <c r="C70" s="47" t="s">
        <v>110</v>
      </c>
      <c r="D70" s="4">
        <v>46</v>
      </c>
      <c r="E70" s="4">
        <v>605</v>
      </c>
      <c r="F70" s="4">
        <v>278</v>
      </c>
    </row>
    <row r="71" spans="1:6" ht="12" customHeight="1">
      <c r="A71" s="47">
        <v>20</v>
      </c>
      <c r="B71" s="47">
        <v>452</v>
      </c>
      <c r="C71" s="47" t="s">
        <v>196</v>
      </c>
      <c r="D71" s="4">
        <v>211</v>
      </c>
      <c r="E71" s="4">
        <v>633</v>
      </c>
      <c r="F71" s="4">
        <v>1340</v>
      </c>
    </row>
    <row r="72" spans="1:6" ht="12" customHeight="1">
      <c r="A72" s="47">
        <v>20</v>
      </c>
      <c r="B72" s="47">
        <v>481</v>
      </c>
      <c r="C72" s="47" t="s">
        <v>102</v>
      </c>
      <c r="D72" s="4">
        <v>505</v>
      </c>
      <c r="E72" s="4">
        <v>654</v>
      </c>
      <c r="F72" s="4">
        <v>3300</v>
      </c>
    </row>
    <row r="73" spans="1:6" ht="12" customHeight="1">
      <c r="A73" s="47">
        <v>20</v>
      </c>
      <c r="B73" s="47">
        <v>482</v>
      </c>
      <c r="C73" s="47" t="s">
        <v>101</v>
      </c>
      <c r="D73" s="4">
        <v>809</v>
      </c>
      <c r="E73" s="4">
        <v>656</v>
      </c>
      <c r="F73" s="4">
        <v>5310</v>
      </c>
    </row>
    <row r="74" spans="1:6" ht="12" customHeight="1">
      <c r="A74" s="47">
        <v>20</v>
      </c>
      <c r="B74" s="47">
        <v>485</v>
      </c>
      <c r="C74" s="47" t="s">
        <v>98</v>
      </c>
      <c r="D74" s="4">
        <v>433</v>
      </c>
      <c r="E74" s="4">
        <v>562</v>
      </c>
      <c r="F74" s="4">
        <v>2430</v>
      </c>
    </row>
    <row r="75" spans="1:6" ht="12" customHeight="1">
      <c r="A75" s="47">
        <v>20</v>
      </c>
      <c r="B75" s="47">
        <v>486</v>
      </c>
      <c r="C75" s="47" t="s">
        <v>97</v>
      </c>
      <c r="D75" s="4">
        <v>108</v>
      </c>
      <c r="E75" s="4">
        <v>535</v>
      </c>
      <c r="F75" s="4">
        <v>578</v>
      </c>
    </row>
    <row r="76" spans="1:6" ht="12" customHeight="1">
      <c r="A76" s="47">
        <v>20</v>
      </c>
      <c r="B76" s="47">
        <v>521</v>
      </c>
      <c r="C76" s="47" t="s">
        <v>96</v>
      </c>
      <c r="D76" s="4">
        <v>143</v>
      </c>
      <c r="E76" s="4">
        <v>594</v>
      </c>
      <c r="F76" s="4">
        <v>849</v>
      </c>
    </row>
    <row r="77" spans="1:6" ht="12" customHeight="1">
      <c r="A77" s="47">
        <v>20</v>
      </c>
      <c r="B77" s="47">
        <v>541</v>
      </c>
      <c r="C77" s="47" t="s">
        <v>95</v>
      </c>
      <c r="D77" s="4">
        <v>131</v>
      </c>
      <c r="E77" s="4">
        <v>600</v>
      </c>
      <c r="F77" s="4">
        <v>786</v>
      </c>
    </row>
    <row r="78" spans="1:6" ht="12" customHeight="1">
      <c r="A78" s="47">
        <v>20</v>
      </c>
      <c r="B78" s="47">
        <v>543</v>
      </c>
      <c r="C78" s="47" t="s">
        <v>94</v>
      </c>
      <c r="D78" s="4">
        <v>102</v>
      </c>
      <c r="E78" s="4">
        <v>593</v>
      </c>
      <c r="F78" s="4">
        <v>605</v>
      </c>
    </row>
    <row r="79" spans="1:6" ht="12" customHeight="1">
      <c r="A79" s="47">
        <v>20</v>
      </c>
      <c r="B79" s="47">
        <v>561</v>
      </c>
      <c r="C79" s="47" t="s">
        <v>93</v>
      </c>
      <c r="D79" s="4">
        <v>88</v>
      </c>
      <c r="E79" s="4">
        <v>588</v>
      </c>
      <c r="F79" s="4">
        <v>517</v>
      </c>
    </row>
    <row r="80" spans="1:6" ht="12" customHeight="1">
      <c r="A80" s="47">
        <v>20</v>
      </c>
      <c r="B80" s="47">
        <v>562</v>
      </c>
      <c r="C80" s="47" t="s">
        <v>92</v>
      </c>
      <c r="D80" s="4">
        <v>425</v>
      </c>
      <c r="E80" s="4">
        <v>599</v>
      </c>
      <c r="F80" s="4">
        <v>2550</v>
      </c>
    </row>
    <row r="81" spans="1:6" ht="12" customHeight="1">
      <c r="A81" s="47">
        <v>20</v>
      </c>
      <c r="B81" s="47">
        <v>563</v>
      </c>
      <c r="C81" s="47" t="s">
        <v>91</v>
      </c>
      <c r="D81" s="4">
        <v>154</v>
      </c>
      <c r="E81" s="4">
        <v>596</v>
      </c>
      <c r="F81" s="4">
        <v>918</v>
      </c>
    </row>
    <row r="82" spans="1:6" ht="12" customHeight="1">
      <c r="A82" s="47">
        <v>20</v>
      </c>
      <c r="B82" s="47">
        <v>583</v>
      </c>
      <c r="C82" s="47" t="s">
        <v>89</v>
      </c>
      <c r="D82" s="4">
        <v>564</v>
      </c>
      <c r="E82" s="4">
        <v>639</v>
      </c>
      <c r="F82" s="4">
        <v>3600</v>
      </c>
    </row>
    <row r="83" spans="1:6" ht="12" customHeight="1">
      <c r="A83" s="47">
        <v>20</v>
      </c>
      <c r="B83" s="47">
        <v>588</v>
      </c>
      <c r="C83" s="47" t="s">
        <v>86</v>
      </c>
      <c r="D83" s="4">
        <v>52</v>
      </c>
      <c r="E83" s="4">
        <v>538</v>
      </c>
      <c r="F83" s="4">
        <v>280</v>
      </c>
    </row>
    <row r="84" spans="1:6" ht="12" customHeight="1">
      <c r="A84" s="47">
        <v>20</v>
      </c>
      <c r="B84" s="47">
        <v>590</v>
      </c>
      <c r="C84" s="47" t="s">
        <v>195</v>
      </c>
      <c r="D84" s="4">
        <v>515</v>
      </c>
      <c r="E84" s="4">
        <v>633</v>
      </c>
      <c r="F84" s="4">
        <v>3260</v>
      </c>
    </row>
    <row r="85" spans="1:6" ht="12" customHeight="1">
      <c r="A85" s="47">
        <v>20</v>
      </c>
      <c r="B85" s="47">
        <v>602</v>
      </c>
      <c r="C85" s="47" t="s">
        <v>83</v>
      </c>
      <c r="D85" s="4">
        <v>221</v>
      </c>
      <c r="E85" s="4">
        <v>538</v>
      </c>
      <c r="F85" s="4">
        <v>1190</v>
      </c>
    </row>
    <row r="87" spans="1:6" ht="12" customHeight="1">
      <c r="C87" s="2" t="s">
        <v>206</v>
      </c>
      <c r="D87" s="46">
        <v>34400</v>
      </c>
      <c r="E87" s="46">
        <v>632</v>
      </c>
      <c r="F87" s="46">
        <v>217400</v>
      </c>
    </row>
    <row r="89" spans="1:6" ht="12" customHeight="1">
      <c r="A89" s="6" t="s">
        <v>21</v>
      </c>
      <c r="D89" s="46">
        <f>SUM(D7:D85)</f>
        <v>34371</v>
      </c>
      <c r="E89" s="46">
        <f>SUM(E7:E85)</f>
        <v>45848</v>
      </c>
      <c r="F89" s="46">
        <f>SUM(F7:F85)</f>
        <v>217295</v>
      </c>
    </row>
    <row r="90" spans="1:6" ht="12" customHeight="1">
      <c r="A90" s="6" t="s">
        <v>42</v>
      </c>
    </row>
    <row r="91" spans="1:6" ht="12" customHeight="1">
      <c r="A91" s="6" t="s">
        <v>41</v>
      </c>
    </row>
    <row r="92" spans="1:6" ht="12" customHeight="1">
      <c r="A92" s="6" t="s">
        <v>40</v>
      </c>
    </row>
    <row r="93" spans="1:6" ht="12" customHeight="1">
      <c r="A93" s="6" t="s">
        <v>39</v>
      </c>
    </row>
    <row r="94" spans="1:6" ht="12" customHeight="1">
      <c r="A94" s="6" t="s">
        <v>38</v>
      </c>
    </row>
    <row r="95" spans="1:6" ht="12" customHeight="1">
      <c r="A95" s="6" t="s">
        <v>37</v>
      </c>
    </row>
  </sheetData>
  <phoneticPr fontId="5"/>
  <pageMargins left="0.59055118110236227" right="0.59055118110236227" top="0.59055118110236227" bottom="0.59055118110236227" header="0.31496062992125984" footer="0.31496062992125984"/>
  <pageSetup paperSize="8" orientation="portrait" r:id="rId1"/>
  <headerFooter scaleWithDoc="0" alignWithMargins="0"/>
  <colBreaks count="3" manualBreakCount="3">
    <brk id="12" max="1048575" man="1"/>
    <brk id="21" max="1048575" man="1"/>
    <brk id="30"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C3A01-3D7A-43A6-BC33-20EFAFC2A7D5}">
  <dimension ref="A1:AM95"/>
  <sheetViews>
    <sheetView zoomScaleNormal="100" workbookViewId="0">
      <pane xSplit="3" ySplit="8" topLeftCell="D68" activePane="bottomRight" state="frozen"/>
      <selection activeCell="D9" sqref="D9:D76"/>
      <selection pane="topRight" activeCell="D9" sqref="D9:D76"/>
      <selection pane="bottomLeft" activeCell="D9" sqref="D9:D76"/>
      <selection pane="bottomRight" activeCell="J90" sqref="J90"/>
    </sheetView>
  </sheetViews>
  <sheetFormatPr defaultColWidth="9.625" defaultRowHeight="12" customHeight="1"/>
  <cols>
    <col min="1" max="2" width="4.625" style="2" customWidth="1"/>
    <col min="3" max="3" width="10" style="2" bestFit="1" customWidth="1"/>
    <col min="4" max="39" width="9.625" style="46" customWidth="1"/>
    <col min="40" max="16384" width="9.625" style="3"/>
  </cols>
  <sheetData>
    <row r="1" spans="1:11" s="1" customFormat="1" ht="12" customHeight="1">
      <c r="A1" s="7" t="s">
        <v>44</v>
      </c>
      <c r="B1" s="8"/>
      <c r="E1" s="9"/>
      <c r="F1" s="77"/>
      <c r="K1" s="28"/>
    </row>
    <row r="2" spans="1:11" s="1" customFormat="1" ht="12" customHeight="1">
      <c r="A2" s="51" t="s">
        <v>72</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4">
        <v>1750</v>
      </c>
      <c r="E9" s="4">
        <v>554</v>
      </c>
      <c r="F9" s="4">
        <v>9670</v>
      </c>
    </row>
    <row r="10" spans="1:11" s="46" customFormat="1" ht="12" customHeight="1">
      <c r="A10" s="75">
        <v>20</v>
      </c>
      <c r="B10" s="74">
        <v>202</v>
      </c>
      <c r="C10" s="74" t="s">
        <v>192</v>
      </c>
      <c r="D10" s="4">
        <v>2800</v>
      </c>
      <c r="E10" s="4">
        <v>621</v>
      </c>
      <c r="F10" s="4">
        <v>17400</v>
      </c>
    </row>
    <row r="11" spans="1:11" s="46" customFormat="1" ht="12" customHeight="1">
      <c r="A11" s="75">
        <v>20</v>
      </c>
      <c r="B11" s="74">
        <v>203</v>
      </c>
      <c r="C11" s="74" t="s">
        <v>191</v>
      </c>
      <c r="D11" s="4">
        <v>1740</v>
      </c>
      <c r="E11" s="4">
        <v>573</v>
      </c>
      <c r="F11" s="4">
        <v>9950</v>
      </c>
    </row>
    <row r="12" spans="1:11" s="46" customFormat="1" ht="12" customHeight="1">
      <c r="A12" s="75">
        <v>20</v>
      </c>
      <c r="B12" s="74">
        <v>204</v>
      </c>
      <c r="C12" s="74" t="s">
        <v>190</v>
      </c>
      <c r="D12" s="4">
        <v>53</v>
      </c>
      <c r="E12" s="4">
        <v>598</v>
      </c>
      <c r="F12" s="4">
        <v>317</v>
      </c>
    </row>
    <row r="13" spans="1:11" s="46" customFormat="1" ht="12" customHeight="1">
      <c r="A13" s="75">
        <v>20</v>
      </c>
      <c r="B13" s="74">
        <v>205</v>
      </c>
      <c r="C13" s="74" t="s">
        <v>189</v>
      </c>
      <c r="D13" s="4">
        <v>793</v>
      </c>
      <c r="E13" s="4">
        <v>577</v>
      </c>
      <c r="F13" s="4">
        <v>4580</v>
      </c>
    </row>
    <row r="14" spans="1:11" s="46" customFormat="1" ht="12" customHeight="1">
      <c r="A14" s="75">
        <v>20</v>
      </c>
      <c r="B14" s="74">
        <v>206</v>
      </c>
      <c r="C14" s="74" t="s">
        <v>188</v>
      </c>
      <c r="D14" s="4">
        <v>374</v>
      </c>
      <c r="E14" s="4">
        <v>622</v>
      </c>
      <c r="F14" s="4">
        <v>2330</v>
      </c>
    </row>
    <row r="15" spans="1:11" s="46" customFormat="1" ht="12" customHeight="1">
      <c r="A15" s="75">
        <v>20</v>
      </c>
      <c r="B15" s="74">
        <v>207</v>
      </c>
      <c r="C15" s="74" t="s">
        <v>187</v>
      </c>
      <c r="D15" s="4">
        <v>199</v>
      </c>
      <c r="E15" s="4">
        <v>590</v>
      </c>
      <c r="F15" s="4">
        <v>1170</v>
      </c>
    </row>
    <row r="16" spans="1:11" s="46" customFormat="1" ht="12" customHeight="1">
      <c r="A16" s="75">
        <v>20</v>
      </c>
      <c r="B16" s="74">
        <v>208</v>
      </c>
      <c r="C16" s="74" t="s">
        <v>186</v>
      </c>
      <c r="D16" s="4">
        <v>603</v>
      </c>
      <c r="E16" s="4">
        <v>612</v>
      </c>
      <c r="F16" s="4">
        <v>3690</v>
      </c>
    </row>
    <row r="17" spans="1:6" s="46" customFormat="1" ht="12" customHeight="1">
      <c r="A17" s="75">
        <v>20</v>
      </c>
      <c r="B17" s="74">
        <v>209</v>
      </c>
      <c r="C17" s="74" t="s">
        <v>185</v>
      </c>
      <c r="D17" s="4">
        <v>1980</v>
      </c>
      <c r="E17" s="4">
        <v>618</v>
      </c>
      <c r="F17" s="4">
        <v>12200</v>
      </c>
    </row>
    <row r="18" spans="1:6" s="46" customFormat="1" ht="12" customHeight="1">
      <c r="A18" s="75">
        <v>20</v>
      </c>
      <c r="B18" s="74">
        <v>210</v>
      </c>
      <c r="C18" s="74" t="s">
        <v>184</v>
      </c>
      <c r="D18" s="4">
        <v>813</v>
      </c>
      <c r="E18" s="4">
        <v>603</v>
      </c>
      <c r="F18" s="4">
        <v>4900</v>
      </c>
    </row>
    <row r="19" spans="1:6" s="46" customFormat="1" ht="12" customHeight="1">
      <c r="A19" s="75">
        <v>20</v>
      </c>
      <c r="B19" s="74">
        <v>211</v>
      </c>
      <c r="C19" s="74" t="s">
        <v>183</v>
      </c>
      <c r="D19" s="4">
        <v>470</v>
      </c>
      <c r="E19" s="4">
        <v>579</v>
      </c>
      <c r="F19" s="4">
        <v>2720</v>
      </c>
    </row>
    <row r="20" spans="1:6" s="46" customFormat="1" ht="12" customHeight="1">
      <c r="A20" s="75">
        <v>20</v>
      </c>
      <c r="B20" s="74">
        <v>212</v>
      </c>
      <c r="C20" s="74" t="s">
        <v>182</v>
      </c>
      <c r="D20" s="4">
        <v>1520</v>
      </c>
      <c r="E20" s="4">
        <v>604</v>
      </c>
      <c r="F20" s="4">
        <v>9200</v>
      </c>
    </row>
    <row r="21" spans="1:6" s="46" customFormat="1" ht="12" customHeight="1">
      <c r="A21" s="75">
        <v>20</v>
      </c>
      <c r="B21" s="74">
        <v>213</v>
      </c>
      <c r="C21" s="74" t="s">
        <v>181</v>
      </c>
      <c r="D21" s="4">
        <v>1370</v>
      </c>
      <c r="E21" s="4">
        <v>584</v>
      </c>
      <c r="F21" s="4">
        <v>7980</v>
      </c>
    </row>
    <row r="22" spans="1:6" s="46" customFormat="1" ht="12" customHeight="1">
      <c r="A22" s="75">
        <v>20</v>
      </c>
      <c r="B22" s="74">
        <v>214</v>
      </c>
      <c r="C22" s="74" t="s">
        <v>180</v>
      </c>
      <c r="D22" s="4">
        <v>932</v>
      </c>
      <c r="E22" s="4">
        <v>611</v>
      </c>
      <c r="F22" s="4">
        <v>5700</v>
      </c>
    </row>
    <row r="23" spans="1:6" s="46" customFormat="1" ht="12" customHeight="1">
      <c r="A23" s="75">
        <v>20</v>
      </c>
      <c r="B23" s="74">
        <v>215</v>
      </c>
      <c r="C23" s="74" t="s">
        <v>179</v>
      </c>
      <c r="D23" s="4">
        <v>652</v>
      </c>
      <c r="E23" s="4">
        <v>617</v>
      </c>
      <c r="F23" s="4">
        <v>4020</v>
      </c>
    </row>
    <row r="24" spans="1:6" s="46" customFormat="1" ht="12" customHeight="1">
      <c r="A24" s="75">
        <v>20</v>
      </c>
      <c r="B24" s="74">
        <v>217</v>
      </c>
      <c r="C24" s="74" t="s">
        <v>178</v>
      </c>
      <c r="D24" s="4">
        <v>3020</v>
      </c>
      <c r="E24" s="4">
        <v>632</v>
      </c>
      <c r="F24" s="4">
        <v>19100</v>
      </c>
    </row>
    <row r="25" spans="1:6" s="46" customFormat="1" ht="12" customHeight="1">
      <c r="A25" s="75">
        <v>20</v>
      </c>
      <c r="B25" s="74">
        <v>218</v>
      </c>
      <c r="C25" s="74" t="s">
        <v>177</v>
      </c>
      <c r="D25" s="4">
        <v>510</v>
      </c>
      <c r="E25" s="4">
        <v>540</v>
      </c>
      <c r="F25" s="4">
        <v>2750</v>
      </c>
    </row>
    <row r="26" spans="1:6" s="46" customFormat="1" ht="12" customHeight="1">
      <c r="A26" s="75">
        <v>20</v>
      </c>
      <c r="B26" s="74">
        <v>219</v>
      </c>
      <c r="C26" s="74" t="s">
        <v>176</v>
      </c>
      <c r="D26" s="4">
        <v>755</v>
      </c>
      <c r="E26" s="4">
        <v>597</v>
      </c>
      <c r="F26" s="4">
        <v>4510</v>
      </c>
    </row>
    <row r="27" spans="1:6" s="46" customFormat="1" ht="12" customHeight="1">
      <c r="A27" s="75">
        <v>20</v>
      </c>
      <c r="B27" s="74">
        <v>220</v>
      </c>
      <c r="C27" s="74" t="s">
        <v>199</v>
      </c>
      <c r="D27" s="4">
        <v>3200</v>
      </c>
      <c r="E27" s="4">
        <v>602</v>
      </c>
      <c r="F27" s="4">
        <v>19300</v>
      </c>
    </row>
    <row r="28" spans="1:6" s="46" customFormat="1" ht="12" customHeight="1">
      <c r="A28" s="75">
        <v>20</v>
      </c>
      <c r="B28" s="74">
        <v>303</v>
      </c>
      <c r="C28" s="74" t="s">
        <v>174</v>
      </c>
      <c r="D28" s="4">
        <v>55</v>
      </c>
      <c r="E28" s="4">
        <v>563</v>
      </c>
      <c r="F28" s="4">
        <v>310</v>
      </c>
    </row>
    <row r="29" spans="1:6" s="46" customFormat="1" ht="12" customHeight="1">
      <c r="A29" s="75">
        <v>20</v>
      </c>
      <c r="B29" s="74">
        <v>304</v>
      </c>
      <c r="C29" s="74" t="s">
        <v>173</v>
      </c>
      <c r="D29" s="4" t="s">
        <v>68</v>
      </c>
      <c r="E29" s="4" t="s">
        <v>68</v>
      </c>
      <c r="F29" s="4" t="s">
        <v>68</v>
      </c>
    </row>
    <row r="30" spans="1:6" s="46" customFormat="1" ht="12" customHeight="1">
      <c r="A30" s="75">
        <v>20</v>
      </c>
      <c r="B30" s="74">
        <v>305</v>
      </c>
      <c r="C30" s="74" t="s">
        <v>172</v>
      </c>
      <c r="D30" s="4">
        <v>14</v>
      </c>
      <c r="E30" s="4">
        <v>493</v>
      </c>
      <c r="F30" s="4">
        <v>69</v>
      </c>
    </row>
    <row r="31" spans="1:6" s="46" customFormat="1" ht="12" customHeight="1">
      <c r="A31" s="75">
        <v>20</v>
      </c>
      <c r="B31" s="74">
        <v>306</v>
      </c>
      <c r="C31" s="74" t="s">
        <v>171</v>
      </c>
      <c r="D31" s="4">
        <v>1</v>
      </c>
      <c r="E31" s="4">
        <v>501</v>
      </c>
      <c r="F31" s="4">
        <v>5</v>
      </c>
    </row>
    <row r="32" spans="1:6" s="46" customFormat="1" ht="12" customHeight="1">
      <c r="A32" s="75">
        <v>20</v>
      </c>
      <c r="B32" s="74">
        <v>307</v>
      </c>
      <c r="C32" s="74" t="s">
        <v>170</v>
      </c>
      <c r="D32" s="4">
        <v>2</v>
      </c>
      <c r="E32" s="4">
        <v>500</v>
      </c>
      <c r="F32" s="4">
        <v>10</v>
      </c>
    </row>
    <row r="33" spans="1:6" s="46" customFormat="1" ht="12" customHeight="1">
      <c r="A33" s="75">
        <v>20</v>
      </c>
      <c r="B33" s="74">
        <v>309</v>
      </c>
      <c r="C33" s="74" t="s">
        <v>169</v>
      </c>
      <c r="D33" s="4">
        <v>312</v>
      </c>
      <c r="E33" s="4">
        <v>582</v>
      </c>
      <c r="F33" s="4">
        <v>1820</v>
      </c>
    </row>
    <row r="34" spans="1:6" s="46" customFormat="1" ht="12" customHeight="1">
      <c r="A34" s="75">
        <v>20</v>
      </c>
      <c r="B34" s="74">
        <v>321</v>
      </c>
      <c r="C34" s="74" t="s">
        <v>168</v>
      </c>
      <c r="D34" s="4">
        <v>18</v>
      </c>
      <c r="E34" s="4">
        <v>572</v>
      </c>
      <c r="F34" s="4">
        <v>103</v>
      </c>
    </row>
    <row r="35" spans="1:6" s="46" customFormat="1" ht="12" customHeight="1">
      <c r="A35" s="75">
        <v>20</v>
      </c>
      <c r="B35" s="74">
        <v>323</v>
      </c>
      <c r="C35" s="74" t="s">
        <v>166</v>
      </c>
      <c r="D35" s="4">
        <v>126</v>
      </c>
      <c r="E35" s="4">
        <v>590</v>
      </c>
      <c r="F35" s="4">
        <v>743</v>
      </c>
    </row>
    <row r="36" spans="1:6" s="46" customFormat="1" ht="12" customHeight="1">
      <c r="A36" s="75">
        <v>20</v>
      </c>
      <c r="B36" s="74">
        <v>324</v>
      </c>
      <c r="C36" s="74" t="s">
        <v>165</v>
      </c>
      <c r="D36" s="4">
        <v>470</v>
      </c>
      <c r="E36" s="4">
        <v>639</v>
      </c>
      <c r="F36" s="4">
        <v>3000</v>
      </c>
    </row>
    <row r="37" spans="1:6" s="46" customFormat="1" ht="12" customHeight="1">
      <c r="A37" s="75">
        <v>20</v>
      </c>
      <c r="B37" s="74">
        <v>349</v>
      </c>
      <c r="C37" s="74" t="s">
        <v>158</v>
      </c>
      <c r="D37" s="4">
        <v>117</v>
      </c>
      <c r="E37" s="4">
        <v>554</v>
      </c>
      <c r="F37" s="4">
        <v>648</v>
      </c>
    </row>
    <row r="38" spans="1:6" s="46" customFormat="1" ht="12" customHeight="1">
      <c r="A38" s="75">
        <v>20</v>
      </c>
      <c r="B38" s="74">
        <v>350</v>
      </c>
      <c r="C38" s="74" t="s">
        <v>198</v>
      </c>
      <c r="D38" s="4">
        <v>255</v>
      </c>
      <c r="E38" s="4">
        <v>555</v>
      </c>
      <c r="F38" s="4">
        <v>1420</v>
      </c>
    </row>
    <row r="39" spans="1:6" s="46" customFormat="1" ht="12" customHeight="1">
      <c r="A39" s="75">
        <v>20</v>
      </c>
      <c r="B39" s="74">
        <v>361</v>
      </c>
      <c r="C39" s="74" t="s">
        <v>157</v>
      </c>
      <c r="D39" s="4">
        <v>11</v>
      </c>
      <c r="E39" s="4">
        <v>591</v>
      </c>
      <c r="F39" s="4">
        <v>65</v>
      </c>
    </row>
    <row r="40" spans="1:6" s="46" customFormat="1" ht="12" customHeight="1">
      <c r="A40" s="75">
        <v>20</v>
      </c>
      <c r="B40" s="74">
        <v>362</v>
      </c>
      <c r="C40" s="74" t="s">
        <v>156</v>
      </c>
      <c r="D40" s="4">
        <v>436</v>
      </c>
      <c r="E40" s="4">
        <v>583</v>
      </c>
      <c r="F40" s="4">
        <v>2540</v>
      </c>
    </row>
    <row r="41" spans="1:6" s="46" customFormat="1" ht="12" customHeight="1">
      <c r="A41" s="75">
        <v>20</v>
      </c>
      <c r="B41" s="74">
        <v>363</v>
      </c>
      <c r="C41" s="74" t="s">
        <v>155</v>
      </c>
      <c r="D41" s="4">
        <v>342</v>
      </c>
      <c r="E41" s="4">
        <v>579</v>
      </c>
      <c r="F41" s="4">
        <v>1980</v>
      </c>
    </row>
    <row r="42" spans="1:6" s="46" customFormat="1" ht="12" customHeight="1">
      <c r="A42" s="75">
        <v>20</v>
      </c>
      <c r="B42" s="74">
        <v>382</v>
      </c>
      <c r="C42" s="74" t="s">
        <v>153</v>
      </c>
      <c r="D42" s="4">
        <v>306</v>
      </c>
      <c r="E42" s="4">
        <v>593</v>
      </c>
      <c r="F42" s="4">
        <v>1820</v>
      </c>
    </row>
    <row r="43" spans="1:6" s="46" customFormat="1" ht="12" customHeight="1">
      <c r="A43" s="75">
        <v>20</v>
      </c>
      <c r="B43" s="74">
        <v>383</v>
      </c>
      <c r="C43" s="74" t="s">
        <v>152</v>
      </c>
      <c r="D43" s="4">
        <v>381</v>
      </c>
      <c r="E43" s="4">
        <v>609</v>
      </c>
      <c r="F43" s="4">
        <v>2320</v>
      </c>
    </row>
    <row r="44" spans="1:6" s="46" customFormat="1" ht="12" customHeight="1">
      <c r="A44" s="75">
        <v>20</v>
      </c>
      <c r="B44" s="74">
        <v>384</v>
      </c>
      <c r="C44" s="74" t="s">
        <v>151</v>
      </c>
      <c r="D44" s="4">
        <v>511</v>
      </c>
      <c r="E44" s="4">
        <v>598</v>
      </c>
      <c r="F44" s="4">
        <v>3060</v>
      </c>
    </row>
    <row r="45" spans="1:6" s="46" customFormat="1" ht="12" customHeight="1">
      <c r="A45" s="75">
        <v>20</v>
      </c>
      <c r="B45" s="74">
        <v>385</v>
      </c>
      <c r="C45" s="74" t="s">
        <v>150</v>
      </c>
      <c r="D45" s="4">
        <v>297</v>
      </c>
      <c r="E45" s="4">
        <v>626</v>
      </c>
      <c r="F45" s="4">
        <v>1860</v>
      </c>
    </row>
    <row r="46" spans="1:6" s="46" customFormat="1" ht="12" customHeight="1">
      <c r="A46" s="75">
        <v>20</v>
      </c>
      <c r="B46" s="74">
        <v>386</v>
      </c>
      <c r="C46" s="74" t="s">
        <v>149</v>
      </c>
      <c r="D46" s="4">
        <v>231</v>
      </c>
      <c r="E46" s="4">
        <v>591</v>
      </c>
      <c r="F46" s="4">
        <v>1370</v>
      </c>
    </row>
    <row r="47" spans="1:6" s="46" customFormat="1" ht="12" customHeight="1">
      <c r="A47" s="75">
        <v>20</v>
      </c>
      <c r="B47" s="74">
        <v>388</v>
      </c>
      <c r="C47" s="74" t="s">
        <v>147</v>
      </c>
      <c r="D47" s="4">
        <v>230</v>
      </c>
      <c r="E47" s="4">
        <v>599</v>
      </c>
      <c r="F47" s="4">
        <v>1380</v>
      </c>
    </row>
    <row r="48" spans="1:6" s="46" customFormat="1" ht="12" customHeight="1">
      <c r="A48" s="75">
        <v>20</v>
      </c>
      <c r="B48" s="74">
        <v>402</v>
      </c>
      <c r="C48" s="74" t="s">
        <v>146</v>
      </c>
      <c r="D48" s="4">
        <v>174</v>
      </c>
      <c r="E48" s="4">
        <v>583</v>
      </c>
      <c r="F48" s="4">
        <v>1010</v>
      </c>
    </row>
    <row r="49" spans="1:6" s="46" customFormat="1" ht="12" customHeight="1">
      <c r="A49" s="75">
        <v>20</v>
      </c>
      <c r="B49" s="74">
        <v>403</v>
      </c>
      <c r="C49" s="74" t="s">
        <v>145</v>
      </c>
      <c r="D49" s="4">
        <v>207</v>
      </c>
      <c r="E49" s="4">
        <v>583</v>
      </c>
      <c r="F49" s="4">
        <v>1210</v>
      </c>
    </row>
    <row r="50" spans="1:6" s="46" customFormat="1" ht="12" customHeight="1">
      <c r="A50" s="75">
        <v>20</v>
      </c>
      <c r="B50" s="74">
        <v>404</v>
      </c>
      <c r="C50" s="74" t="s">
        <v>144</v>
      </c>
      <c r="D50" s="4">
        <v>157</v>
      </c>
      <c r="E50" s="4">
        <v>555</v>
      </c>
      <c r="F50" s="4">
        <v>871</v>
      </c>
    </row>
    <row r="51" spans="1:6" s="46" customFormat="1" ht="12" customHeight="1">
      <c r="A51" s="75">
        <v>20</v>
      </c>
      <c r="B51" s="74">
        <v>407</v>
      </c>
      <c r="C51" s="74" t="s">
        <v>142</v>
      </c>
      <c r="D51" s="4">
        <v>152</v>
      </c>
      <c r="E51" s="4">
        <v>558</v>
      </c>
      <c r="F51" s="4">
        <v>848</v>
      </c>
    </row>
    <row r="52" spans="1:6" s="46" customFormat="1" ht="12" customHeight="1">
      <c r="A52" s="75">
        <v>20</v>
      </c>
      <c r="B52" s="74">
        <v>409</v>
      </c>
      <c r="C52" s="74" t="s">
        <v>140</v>
      </c>
      <c r="D52" s="4">
        <v>2</v>
      </c>
      <c r="E52" s="4">
        <v>440</v>
      </c>
      <c r="F52" s="4">
        <v>9</v>
      </c>
    </row>
    <row r="53" spans="1:6" s="46" customFormat="1" ht="12" customHeight="1">
      <c r="A53" s="75">
        <v>20</v>
      </c>
      <c r="B53" s="74">
        <v>410</v>
      </c>
      <c r="C53" s="74" t="s">
        <v>139</v>
      </c>
      <c r="D53" s="4">
        <v>23</v>
      </c>
      <c r="E53" s="4">
        <v>544</v>
      </c>
      <c r="F53" s="4">
        <v>125</v>
      </c>
    </row>
    <row r="54" spans="1:6" s="46" customFormat="1" ht="12" customHeight="1">
      <c r="A54" s="75">
        <v>20</v>
      </c>
      <c r="B54" s="74">
        <v>411</v>
      </c>
      <c r="C54" s="74" t="s">
        <v>138</v>
      </c>
      <c r="D54" s="4">
        <v>112</v>
      </c>
      <c r="E54" s="4">
        <v>569</v>
      </c>
      <c r="F54" s="4">
        <v>637</v>
      </c>
    </row>
    <row r="55" spans="1:6" s="46" customFormat="1" ht="12" customHeight="1">
      <c r="A55" s="75">
        <v>20</v>
      </c>
      <c r="B55" s="74">
        <v>412</v>
      </c>
      <c r="C55" s="74" t="s">
        <v>137</v>
      </c>
      <c r="D55" s="4">
        <v>35</v>
      </c>
      <c r="E55" s="4">
        <v>549</v>
      </c>
      <c r="F55" s="4">
        <v>192</v>
      </c>
    </row>
    <row r="56" spans="1:6" s="46" customFormat="1" ht="12" customHeight="1">
      <c r="A56" s="75">
        <v>20</v>
      </c>
      <c r="B56" s="74">
        <v>413</v>
      </c>
      <c r="C56" s="74" t="s">
        <v>136</v>
      </c>
      <c r="D56" s="4">
        <v>11</v>
      </c>
      <c r="E56" s="4">
        <v>482</v>
      </c>
      <c r="F56" s="4">
        <v>53</v>
      </c>
    </row>
    <row r="57" spans="1:6" s="46" customFormat="1" ht="12" customHeight="1">
      <c r="A57" s="75">
        <v>20</v>
      </c>
      <c r="B57" s="74">
        <v>414</v>
      </c>
      <c r="C57" s="74" t="s">
        <v>135</v>
      </c>
      <c r="D57" s="4">
        <v>44</v>
      </c>
      <c r="E57" s="4">
        <v>541</v>
      </c>
      <c r="F57" s="4">
        <v>238</v>
      </c>
    </row>
    <row r="58" spans="1:6" s="46" customFormat="1" ht="12" customHeight="1">
      <c r="A58" s="75">
        <v>20</v>
      </c>
      <c r="B58" s="74">
        <v>415</v>
      </c>
      <c r="C58" s="74" t="s">
        <v>134</v>
      </c>
      <c r="D58" s="4">
        <v>120</v>
      </c>
      <c r="E58" s="4">
        <v>583</v>
      </c>
      <c r="F58" s="4">
        <v>700</v>
      </c>
    </row>
    <row r="59" spans="1:6" s="46" customFormat="1" ht="12" customHeight="1">
      <c r="A59" s="75">
        <v>20</v>
      </c>
      <c r="B59" s="74">
        <v>416</v>
      </c>
      <c r="C59" s="74" t="s">
        <v>133</v>
      </c>
      <c r="D59" s="4">
        <v>135</v>
      </c>
      <c r="E59" s="4">
        <v>581</v>
      </c>
      <c r="F59" s="4">
        <v>784</v>
      </c>
    </row>
    <row r="60" spans="1:6" s="46" customFormat="1" ht="12" customHeight="1">
      <c r="A60" s="75">
        <v>20</v>
      </c>
      <c r="B60" s="74">
        <v>417</v>
      </c>
      <c r="C60" s="74" t="s">
        <v>132</v>
      </c>
      <c r="D60" s="4">
        <v>37</v>
      </c>
      <c r="E60" s="4">
        <v>524</v>
      </c>
      <c r="F60" s="4">
        <v>194</v>
      </c>
    </row>
    <row r="61" spans="1:6" s="46" customFormat="1" ht="12" customHeight="1">
      <c r="A61" s="75">
        <v>20</v>
      </c>
      <c r="B61" s="74">
        <v>422</v>
      </c>
      <c r="C61" s="74" t="s">
        <v>128</v>
      </c>
      <c r="D61" s="4">
        <v>52</v>
      </c>
      <c r="E61" s="4">
        <v>508</v>
      </c>
      <c r="F61" s="4">
        <v>264</v>
      </c>
    </row>
    <row r="62" spans="1:6" s="46" customFormat="1" ht="12" customHeight="1">
      <c r="A62" s="75">
        <v>20</v>
      </c>
      <c r="B62" s="74">
        <v>423</v>
      </c>
      <c r="C62" s="74" t="s">
        <v>127</v>
      </c>
      <c r="D62" s="4">
        <v>97</v>
      </c>
      <c r="E62" s="4">
        <v>550</v>
      </c>
      <c r="F62" s="4">
        <v>534</v>
      </c>
    </row>
    <row r="63" spans="1:6" s="46" customFormat="1" ht="12" customHeight="1">
      <c r="A63" s="75">
        <v>20</v>
      </c>
      <c r="B63" s="74">
        <v>425</v>
      </c>
      <c r="C63" s="74" t="s">
        <v>125</v>
      </c>
      <c r="D63" s="4">
        <v>21</v>
      </c>
      <c r="E63" s="4">
        <v>528</v>
      </c>
      <c r="F63" s="4">
        <v>111</v>
      </c>
    </row>
    <row r="64" spans="1:6" s="46" customFormat="1" ht="12" customHeight="1">
      <c r="A64" s="75">
        <v>20</v>
      </c>
      <c r="B64" s="74">
        <v>429</v>
      </c>
      <c r="C64" s="74" t="s">
        <v>121</v>
      </c>
      <c r="D64" s="4">
        <v>5</v>
      </c>
      <c r="E64" s="4">
        <v>503</v>
      </c>
      <c r="F64" s="4">
        <v>25</v>
      </c>
    </row>
    <row r="65" spans="1:6" s="46" customFormat="1" ht="12" customHeight="1">
      <c r="A65" s="75">
        <v>20</v>
      </c>
      <c r="B65" s="74">
        <v>430</v>
      </c>
      <c r="C65" s="74" t="s">
        <v>120</v>
      </c>
      <c r="D65" s="4">
        <v>56</v>
      </c>
      <c r="E65" s="4">
        <v>548</v>
      </c>
      <c r="F65" s="4">
        <v>307</v>
      </c>
    </row>
    <row r="66" spans="1:6" s="46" customFormat="1" ht="12" customHeight="1">
      <c r="A66" s="75">
        <v>20</v>
      </c>
      <c r="B66" s="74">
        <v>432</v>
      </c>
      <c r="C66" s="74" t="s">
        <v>197</v>
      </c>
      <c r="D66" s="4">
        <v>108</v>
      </c>
      <c r="E66" s="4">
        <v>483</v>
      </c>
      <c r="F66" s="4">
        <v>522</v>
      </c>
    </row>
    <row r="67" spans="1:6" s="46" customFormat="1" ht="12" customHeight="1">
      <c r="A67" s="75">
        <v>20</v>
      </c>
      <c r="B67" s="74">
        <v>446</v>
      </c>
      <c r="C67" s="74" t="s">
        <v>115</v>
      </c>
      <c r="D67" s="4">
        <v>129</v>
      </c>
      <c r="E67" s="4">
        <v>608</v>
      </c>
      <c r="F67" s="4">
        <v>784</v>
      </c>
    </row>
    <row r="68" spans="1:6" s="46" customFormat="1" ht="12" customHeight="1">
      <c r="A68" s="75">
        <v>20</v>
      </c>
      <c r="B68" s="74">
        <v>448</v>
      </c>
      <c r="C68" s="74" t="s">
        <v>113</v>
      </c>
      <c r="D68" s="4">
        <v>57</v>
      </c>
      <c r="E68" s="4">
        <v>593</v>
      </c>
      <c r="F68" s="4">
        <v>338</v>
      </c>
    </row>
    <row r="69" spans="1:6" s="46" customFormat="1" ht="12" customHeight="1">
      <c r="A69" s="75">
        <v>20</v>
      </c>
      <c r="B69" s="74">
        <v>450</v>
      </c>
      <c r="C69" s="74" t="s">
        <v>111</v>
      </c>
      <c r="D69" s="4">
        <v>102</v>
      </c>
      <c r="E69" s="4">
        <v>610</v>
      </c>
      <c r="F69" s="4">
        <v>622</v>
      </c>
    </row>
    <row r="70" spans="1:6" s="46" customFormat="1" ht="12" customHeight="1">
      <c r="A70" s="75">
        <v>20</v>
      </c>
      <c r="B70" s="74">
        <v>451</v>
      </c>
      <c r="C70" s="74" t="s">
        <v>110</v>
      </c>
      <c r="D70" s="4">
        <v>46</v>
      </c>
      <c r="E70" s="4">
        <v>575</v>
      </c>
      <c r="F70" s="4">
        <v>265</v>
      </c>
    </row>
    <row r="71" spans="1:6" s="46" customFormat="1" ht="12" customHeight="1">
      <c r="A71" s="75">
        <v>20</v>
      </c>
      <c r="B71" s="74">
        <v>452</v>
      </c>
      <c r="C71" s="74" t="s">
        <v>196</v>
      </c>
      <c r="D71" s="4">
        <v>206</v>
      </c>
      <c r="E71" s="4">
        <v>598</v>
      </c>
      <c r="F71" s="4">
        <v>1230</v>
      </c>
    </row>
    <row r="72" spans="1:6" s="46" customFormat="1" ht="12" customHeight="1">
      <c r="A72" s="75">
        <v>20</v>
      </c>
      <c r="B72" s="74">
        <v>481</v>
      </c>
      <c r="C72" s="74" t="s">
        <v>102</v>
      </c>
      <c r="D72" s="4">
        <v>514</v>
      </c>
      <c r="E72" s="4">
        <v>614</v>
      </c>
      <c r="F72" s="4">
        <v>3160</v>
      </c>
    </row>
    <row r="73" spans="1:6" s="46" customFormat="1" ht="12" customHeight="1">
      <c r="A73" s="75">
        <v>20</v>
      </c>
      <c r="B73" s="74">
        <v>482</v>
      </c>
      <c r="C73" s="74" t="s">
        <v>101</v>
      </c>
      <c r="D73" s="4">
        <v>809</v>
      </c>
      <c r="E73" s="4">
        <v>615</v>
      </c>
      <c r="F73" s="4">
        <v>4980</v>
      </c>
    </row>
    <row r="74" spans="1:6" s="46" customFormat="1" ht="12" customHeight="1">
      <c r="A74" s="75">
        <v>20</v>
      </c>
      <c r="B74" s="74">
        <v>485</v>
      </c>
      <c r="C74" s="74" t="s">
        <v>98</v>
      </c>
      <c r="D74" s="4">
        <v>402</v>
      </c>
      <c r="E74" s="4">
        <v>538</v>
      </c>
      <c r="F74" s="4">
        <v>2160</v>
      </c>
    </row>
    <row r="75" spans="1:6" s="46" customFormat="1" ht="12" customHeight="1">
      <c r="A75" s="75">
        <v>20</v>
      </c>
      <c r="B75" s="74">
        <v>486</v>
      </c>
      <c r="C75" s="74" t="s">
        <v>97</v>
      </c>
      <c r="D75" s="4">
        <v>107</v>
      </c>
      <c r="E75" s="4">
        <v>517</v>
      </c>
      <c r="F75" s="4">
        <v>553</v>
      </c>
    </row>
    <row r="76" spans="1:6" s="46" customFormat="1" ht="12" customHeight="1">
      <c r="A76" s="75">
        <v>20</v>
      </c>
      <c r="B76" s="74">
        <v>521</v>
      </c>
      <c r="C76" s="74" t="s">
        <v>96</v>
      </c>
      <c r="D76" s="4">
        <v>137</v>
      </c>
      <c r="E76" s="4">
        <v>543</v>
      </c>
      <c r="F76" s="4">
        <v>744</v>
      </c>
    </row>
    <row r="77" spans="1:6" s="46" customFormat="1" ht="12" customHeight="1">
      <c r="A77" s="75">
        <v>20</v>
      </c>
      <c r="B77" s="74">
        <v>541</v>
      </c>
      <c r="C77" s="74" t="s">
        <v>95</v>
      </c>
      <c r="D77" s="4">
        <v>130</v>
      </c>
      <c r="E77" s="4">
        <v>597</v>
      </c>
      <c r="F77" s="4">
        <v>776</v>
      </c>
    </row>
    <row r="78" spans="1:6" s="46" customFormat="1" ht="12" customHeight="1">
      <c r="A78" s="75">
        <v>20</v>
      </c>
      <c r="B78" s="74">
        <v>543</v>
      </c>
      <c r="C78" s="74" t="s">
        <v>94</v>
      </c>
      <c r="D78" s="4">
        <v>96</v>
      </c>
      <c r="E78" s="4">
        <v>577</v>
      </c>
      <c r="F78" s="4">
        <v>554</v>
      </c>
    </row>
    <row r="79" spans="1:6" s="46" customFormat="1" ht="12" customHeight="1">
      <c r="A79" s="75">
        <v>20</v>
      </c>
      <c r="B79" s="74">
        <v>561</v>
      </c>
      <c r="C79" s="74" t="s">
        <v>93</v>
      </c>
      <c r="D79" s="4">
        <v>87</v>
      </c>
      <c r="E79" s="4">
        <v>572</v>
      </c>
      <c r="F79" s="4">
        <v>498</v>
      </c>
    </row>
    <row r="80" spans="1:6" s="46" customFormat="1" ht="12" customHeight="1">
      <c r="A80" s="75">
        <v>20</v>
      </c>
      <c r="B80" s="74">
        <v>562</v>
      </c>
      <c r="C80" s="74" t="s">
        <v>92</v>
      </c>
      <c r="D80" s="4">
        <v>426</v>
      </c>
      <c r="E80" s="4">
        <v>589</v>
      </c>
      <c r="F80" s="4">
        <v>2510</v>
      </c>
    </row>
    <row r="81" spans="1:6" s="46" customFormat="1" ht="12" customHeight="1">
      <c r="A81" s="75">
        <v>20</v>
      </c>
      <c r="B81" s="74">
        <v>563</v>
      </c>
      <c r="C81" s="74" t="s">
        <v>91</v>
      </c>
      <c r="D81" s="4">
        <v>154</v>
      </c>
      <c r="E81" s="4">
        <v>570</v>
      </c>
      <c r="F81" s="4">
        <v>878</v>
      </c>
    </row>
    <row r="82" spans="1:6" s="46" customFormat="1" ht="12" customHeight="1">
      <c r="A82" s="75">
        <v>20</v>
      </c>
      <c r="B82" s="74">
        <v>583</v>
      </c>
      <c r="C82" s="74" t="s">
        <v>89</v>
      </c>
      <c r="D82" s="4">
        <v>561</v>
      </c>
      <c r="E82" s="4">
        <v>618</v>
      </c>
      <c r="F82" s="4">
        <v>3470</v>
      </c>
    </row>
    <row r="83" spans="1:6" s="46" customFormat="1" ht="12" customHeight="1">
      <c r="A83" s="75">
        <v>20</v>
      </c>
      <c r="B83" s="74">
        <v>588</v>
      </c>
      <c r="C83" s="74" t="s">
        <v>86</v>
      </c>
      <c r="D83" s="4">
        <v>49</v>
      </c>
      <c r="E83" s="4">
        <v>510</v>
      </c>
      <c r="F83" s="4">
        <v>250</v>
      </c>
    </row>
    <row r="84" spans="1:6" s="46" customFormat="1" ht="12" customHeight="1">
      <c r="A84" s="75">
        <v>20</v>
      </c>
      <c r="B84" s="74">
        <v>590</v>
      </c>
      <c r="C84" s="74" t="s">
        <v>195</v>
      </c>
      <c r="D84" s="4">
        <v>510</v>
      </c>
      <c r="E84" s="4">
        <v>617</v>
      </c>
      <c r="F84" s="4">
        <v>3150</v>
      </c>
    </row>
    <row r="85" spans="1:6" s="46" customFormat="1" ht="12" customHeight="1">
      <c r="A85" s="75">
        <v>20</v>
      </c>
      <c r="B85" s="74">
        <v>602</v>
      </c>
      <c r="C85" s="74" t="s">
        <v>83</v>
      </c>
      <c r="D85" s="4">
        <v>219</v>
      </c>
      <c r="E85" s="4">
        <v>533</v>
      </c>
      <c r="F85" s="4">
        <v>1170</v>
      </c>
    </row>
    <row r="86" spans="1:6" s="46" customFormat="1" ht="12" customHeight="1">
      <c r="A86" s="75"/>
      <c r="B86" s="74"/>
      <c r="C86" s="74"/>
      <c r="D86" s="4"/>
      <c r="E86" s="4"/>
      <c r="F86" s="4"/>
    </row>
    <row r="87" spans="1:6" s="46" customFormat="1" ht="12" customHeight="1">
      <c r="A87" s="75"/>
      <c r="B87" s="74"/>
      <c r="C87" s="74" t="s">
        <v>54</v>
      </c>
      <c r="D87" s="4">
        <v>33900</v>
      </c>
      <c r="E87" s="4">
        <v>597</v>
      </c>
      <c r="F87" s="4">
        <v>202400</v>
      </c>
    </row>
    <row r="88" spans="1:6" s="46" customFormat="1" ht="12" customHeight="1">
      <c r="A88" s="75"/>
      <c r="B88" s="74"/>
      <c r="C88" s="74"/>
      <c r="D88" s="4"/>
      <c r="E88" s="4"/>
      <c r="F88" s="4"/>
    </row>
    <row r="89" spans="1:6" s="46" customFormat="1" ht="12" customHeight="1">
      <c r="A89" s="73" t="s">
        <v>21</v>
      </c>
      <c r="B89" s="2"/>
      <c r="C89" s="2"/>
      <c r="D89" s="46">
        <f>SUM(D7:D85)</f>
        <v>33938</v>
      </c>
      <c r="E89" s="46">
        <f>SUM(E7:E85)</f>
        <v>43458</v>
      </c>
      <c r="F89" s="46">
        <f>SUM(F7:F85)</f>
        <v>202736</v>
      </c>
    </row>
    <row r="90" spans="1:6" s="46" customFormat="1" ht="12" customHeight="1">
      <c r="A90" s="73" t="s">
        <v>42</v>
      </c>
      <c r="B90" s="2"/>
      <c r="C90" s="2"/>
    </row>
    <row r="91" spans="1:6" s="46" customFormat="1" ht="12" customHeight="1">
      <c r="A91" s="73" t="s">
        <v>47</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0E927-81D0-4AF4-95B3-6D5551306782}">
  <dimension ref="A1:AM95"/>
  <sheetViews>
    <sheetView zoomScaleNormal="100" workbookViewId="0">
      <pane xSplit="3" ySplit="8" topLeftCell="D60" activePane="bottomRight" state="frozen"/>
      <selection activeCell="D9" sqref="D9:D76"/>
      <selection pane="topRight" activeCell="D9" sqref="D9:D76"/>
      <selection pane="bottomLeft" activeCell="D9" sqref="D9:D76"/>
      <selection pane="bottomRight" activeCell="K88" sqref="K88"/>
    </sheetView>
  </sheetViews>
  <sheetFormatPr defaultColWidth="9.625" defaultRowHeight="12" customHeight="1"/>
  <cols>
    <col min="1" max="2" width="4.625" style="2" customWidth="1"/>
    <col min="3" max="3" width="9.625" style="2" bestFit="1" customWidth="1"/>
    <col min="4" max="39" width="9.625" style="46" customWidth="1"/>
    <col min="40" max="16384" width="9.625" style="3"/>
  </cols>
  <sheetData>
    <row r="1" spans="1:11" s="1" customFormat="1" ht="12" customHeight="1">
      <c r="A1" s="7" t="s">
        <v>44</v>
      </c>
      <c r="B1" s="8"/>
      <c r="E1" s="9"/>
      <c r="F1" s="77"/>
      <c r="K1" s="28"/>
    </row>
    <row r="2" spans="1:11" s="1" customFormat="1" ht="12" customHeight="1">
      <c r="A2" s="51" t="s">
        <v>73</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4">
        <v>1670</v>
      </c>
      <c r="E9" s="4">
        <v>545</v>
      </c>
      <c r="F9" s="4">
        <v>9110</v>
      </c>
    </row>
    <row r="10" spans="1:11" s="46" customFormat="1" ht="12" customHeight="1">
      <c r="A10" s="75">
        <v>20</v>
      </c>
      <c r="B10" s="74">
        <v>202</v>
      </c>
      <c r="C10" s="74" t="s">
        <v>192</v>
      </c>
      <c r="D10" s="4">
        <v>2780</v>
      </c>
      <c r="E10" s="4">
        <v>631</v>
      </c>
      <c r="F10" s="4">
        <v>17600</v>
      </c>
    </row>
    <row r="11" spans="1:11" s="46" customFormat="1" ht="12" customHeight="1">
      <c r="A11" s="75">
        <v>20</v>
      </c>
      <c r="B11" s="74">
        <v>203</v>
      </c>
      <c r="C11" s="74" t="s">
        <v>191</v>
      </c>
      <c r="D11" s="4">
        <v>1690</v>
      </c>
      <c r="E11" s="4">
        <v>572</v>
      </c>
      <c r="F11" s="4">
        <v>9640</v>
      </c>
    </row>
    <row r="12" spans="1:11" s="46" customFormat="1" ht="12" customHeight="1">
      <c r="A12" s="75">
        <v>20</v>
      </c>
      <c r="B12" s="74">
        <v>204</v>
      </c>
      <c r="C12" s="74" t="s">
        <v>190</v>
      </c>
      <c r="D12" s="4">
        <v>50</v>
      </c>
      <c r="E12" s="4">
        <v>617</v>
      </c>
      <c r="F12" s="4">
        <v>309</v>
      </c>
    </row>
    <row r="13" spans="1:11" s="46" customFormat="1" ht="12" customHeight="1">
      <c r="A13" s="75">
        <v>20</v>
      </c>
      <c r="B13" s="74">
        <v>205</v>
      </c>
      <c r="C13" s="74" t="s">
        <v>189</v>
      </c>
      <c r="D13" s="4">
        <v>772</v>
      </c>
      <c r="E13" s="4">
        <v>589</v>
      </c>
      <c r="F13" s="4">
        <v>4550</v>
      </c>
    </row>
    <row r="14" spans="1:11" s="46" customFormat="1" ht="12" customHeight="1">
      <c r="A14" s="75">
        <v>20</v>
      </c>
      <c r="B14" s="74">
        <v>206</v>
      </c>
      <c r="C14" s="74" t="s">
        <v>188</v>
      </c>
      <c r="D14" s="4">
        <v>372</v>
      </c>
      <c r="E14" s="4">
        <v>641</v>
      </c>
      <c r="F14" s="4">
        <v>2390</v>
      </c>
    </row>
    <row r="15" spans="1:11" s="46" customFormat="1" ht="12" customHeight="1">
      <c r="A15" s="75">
        <v>20</v>
      </c>
      <c r="B15" s="74">
        <v>207</v>
      </c>
      <c r="C15" s="74" t="s">
        <v>187</v>
      </c>
      <c r="D15" s="4">
        <v>189</v>
      </c>
      <c r="E15" s="4">
        <v>579</v>
      </c>
      <c r="F15" s="4">
        <v>1090</v>
      </c>
    </row>
    <row r="16" spans="1:11" s="46" customFormat="1" ht="12" customHeight="1">
      <c r="A16" s="75">
        <v>20</v>
      </c>
      <c r="B16" s="74">
        <v>208</v>
      </c>
      <c r="C16" s="74" t="s">
        <v>186</v>
      </c>
      <c r="D16" s="4">
        <v>585</v>
      </c>
      <c r="E16" s="4">
        <v>643</v>
      </c>
      <c r="F16" s="4">
        <v>3760</v>
      </c>
    </row>
    <row r="17" spans="1:6" s="46" customFormat="1" ht="12" customHeight="1">
      <c r="A17" s="75">
        <v>20</v>
      </c>
      <c r="B17" s="74">
        <v>209</v>
      </c>
      <c r="C17" s="74" t="s">
        <v>185</v>
      </c>
      <c r="D17" s="4">
        <v>1950</v>
      </c>
      <c r="E17" s="4">
        <v>648</v>
      </c>
      <c r="F17" s="4">
        <v>12600</v>
      </c>
    </row>
    <row r="18" spans="1:6" s="46" customFormat="1" ht="12" customHeight="1">
      <c r="A18" s="75">
        <v>20</v>
      </c>
      <c r="B18" s="74">
        <v>210</v>
      </c>
      <c r="C18" s="74" t="s">
        <v>184</v>
      </c>
      <c r="D18" s="4">
        <v>808</v>
      </c>
      <c r="E18" s="4">
        <v>632</v>
      </c>
      <c r="F18" s="4">
        <v>5110</v>
      </c>
    </row>
    <row r="19" spans="1:6" s="46" customFormat="1" ht="12" customHeight="1">
      <c r="A19" s="75">
        <v>20</v>
      </c>
      <c r="B19" s="74">
        <v>211</v>
      </c>
      <c r="C19" s="74" t="s">
        <v>183</v>
      </c>
      <c r="D19" s="4">
        <v>464</v>
      </c>
      <c r="E19" s="4">
        <v>533</v>
      </c>
      <c r="F19" s="4">
        <v>2470</v>
      </c>
    </row>
    <row r="20" spans="1:6" s="46" customFormat="1" ht="12" customHeight="1">
      <c r="A20" s="75">
        <v>20</v>
      </c>
      <c r="B20" s="74">
        <v>212</v>
      </c>
      <c r="C20" s="74" t="s">
        <v>182</v>
      </c>
      <c r="D20" s="4">
        <v>1500</v>
      </c>
      <c r="E20" s="4">
        <v>598</v>
      </c>
      <c r="F20" s="4">
        <v>8980</v>
      </c>
    </row>
    <row r="21" spans="1:6" s="46" customFormat="1" ht="12" customHeight="1">
      <c r="A21" s="75">
        <v>20</v>
      </c>
      <c r="B21" s="74">
        <v>213</v>
      </c>
      <c r="C21" s="74" t="s">
        <v>181</v>
      </c>
      <c r="D21" s="4">
        <v>1370</v>
      </c>
      <c r="E21" s="4">
        <v>537</v>
      </c>
      <c r="F21" s="4">
        <v>7330</v>
      </c>
    </row>
    <row r="22" spans="1:6" s="46" customFormat="1" ht="12" customHeight="1">
      <c r="A22" s="75">
        <v>20</v>
      </c>
      <c r="B22" s="74">
        <v>214</v>
      </c>
      <c r="C22" s="74" t="s">
        <v>180</v>
      </c>
      <c r="D22" s="4">
        <v>907</v>
      </c>
      <c r="E22" s="4">
        <v>631</v>
      </c>
      <c r="F22" s="4">
        <v>5730</v>
      </c>
    </row>
    <row r="23" spans="1:6" s="46" customFormat="1" ht="12" customHeight="1">
      <c r="A23" s="75">
        <v>20</v>
      </c>
      <c r="B23" s="74">
        <v>215</v>
      </c>
      <c r="C23" s="74" t="s">
        <v>179</v>
      </c>
      <c r="D23" s="4">
        <v>644</v>
      </c>
      <c r="E23" s="4">
        <v>626</v>
      </c>
      <c r="F23" s="4">
        <v>4030</v>
      </c>
    </row>
    <row r="24" spans="1:6" s="46" customFormat="1" ht="12" customHeight="1">
      <c r="A24" s="75">
        <v>20</v>
      </c>
      <c r="B24" s="74">
        <v>217</v>
      </c>
      <c r="C24" s="74" t="s">
        <v>178</v>
      </c>
      <c r="D24" s="4">
        <v>2980</v>
      </c>
      <c r="E24" s="4">
        <v>662</v>
      </c>
      <c r="F24" s="4">
        <v>19700</v>
      </c>
    </row>
    <row r="25" spans="1:6" s="46" customFormat="1" ht="12" customHeight="1">
      <c r="A25" s="75">
        <v>20</v>
      </c>
      <c r="B25" s="74">
        <v>218</v>
      </c>
      <c r="C25" s="74" t="s">
        <v>177</v>
      </c>
      <c r="D25" s="4">
        <v>494</v>
      </c>
      <c r="E25" s="4">
        <v>525</v>
      </c>
      <c r="F25" s="4">
        <v>2590</v>
      </c>
    </row>
    <row r="26" spans="1:6" s="46" customFormat="1" ht="12" customHeight="1">
      <c r="A26" s="75">
        <v>20</v>
      </c>
      <c r="B26" s="74">
        <v>219</v>
      </c>
      <c r="C26" s="74" t="s">
        <v>176</v>
      </c>
      <c r="D26" s="4">
        <v>735</v>
      </c>
      <c r="E26" s="4">
        <v>590</v>
      </c>
      <c r="F26" s="4">
        <v>4340</v>
      </c>
    </row>
    <row r="27" spans="1:6" s="46" customFormat="1" ht="12" customHeight="1">
      <c r="A27" s="75">
        <v>20</v>
      </c>
      <c r="B27" s="74">
        <v>220</v>
      </c>
      <c r="C27" s="74" t="s">
        <v>199</v>
      </c>
      <c r="D27" s="4">
        <v>3130</v>
      </c>
      <c r="E27" s="4">
        <v>614</v>
      </c>
      <c r="F27" s="4">
        <v>19200</v>
      </c>
    </row>
    <row r="28" spans="1:6" s="46" customFormat="1" ht="12" customHeight="1">
      <c r="A28" s="75">
        <v>20</v>
      </c>
      <c r="B28" s="74">
        <v>303</v>
      </c>
      <c r="C28" s="74" t="s">
        <v>174</v>
      </c>
      <c r="D28" s="4">
        <v>51</v>
      </c>
      <c r="E28" s="4">
        <v>577</v>
      </c>
      <c r="F28" s="4">
        <v>294</v>
      </c>
    </row>
    <row r="29" spans="1:6" s="46" customFormat="1" ht="12" customHeight="1">
      <c r="A29" s="75">
        <v>20</v>
      </c>
      <c r="B29" s="74">
        <v>304</v>
      </c>
      <c r="C29" s="74" t="s">
        <v>173</v>
      </c>
      <c r="D29" s="4" t="s">
        <v>68</v>
      </c>
      <c r="E29" s="4" t="s">
        <v>68</v>
      </c>
      <c r="F29" s="4" t="s">
        <v>68</v>
      </c>
    </row>
    <row r="30" spans="1:6" s="46" customFormat="1" ht="12" customHeight="1">
      <c r="A30" s="75">
        <v>20</v>
      </c>
      <c r="B30" s="74">
        <v>305</v>
      </c>
      <c r="C30" s="74" t="s">
        <v>172</v>
      </c>
      <c r="D30" s="4">
        <v>14</v>
      </c>
      <c r="E30" s="4">
        <v>519</v>
      </c>
      <c r="F30" s="4">
        <v>73</v>
      </c>
    </row>
    <row r="31" spans="1:6" s="46" customFormat="1" ht="12" customHeight="1">
      <c r="A31" s="75">
        <v>20</v>
      </c>
      <c r="B31" s="74">
        <v>306</v>
      </c>
      <c r="C31" s="74" t="s">
        <v>171</v>
      </c>
      <c r="D31" s="4">
        <v>1</v>
      </c>
      <c r="E31" s="4">
        <v>513</v>
      </c>
      <c r="F31" s="4">
        <v>5</v>
      </c>
    </row>
    <row r="32" spans="1:6" s="46" customFormat="1" ht="12" customHeight="1">
      <c r="A32" s="75">
        <v>20</v>
      </c>
      <c r="B32" s="74">
        <v>307</v>
      </c>
      <c r="C32" s="74" t="s">
        <v>170</v>
      </c>
      <c r="D32" s="4">
        <v>2</v>
      </c>
      <c r="E32" s="4">
        <v>512</v>
      </c>
      <c r="F32" s="4">
        <v>10</v>
      </c>
    </row>
    <row r="33" spans="1:6" s="46" customFormat="1" ht="12" customHeight="1">
      <c r="A33" s="75">
        <v>20</v>
      </c>
      <c r="B33" s="74">
        <v>309</v>
      </c>
      <c r="C33" s="74" t="s">
        <v>169</v>
      </c>
      <c r="D33" s="4">
        <v>294</v>
      </c>
      <c r="E33" s="4">
        <v>595</v>
      </c>
      <c r="F33" s="4">
        <v>1750</v>
      </c>
    </row>
    <row r="34" spans="1:6" s="46" customFormat="1" ht="12" customHeight="1">
      <c r="A34" s="75">
        <v>20</v>
      </c>
      <c r="B34" s="74">
        <v>321</v>
      </c>
      <c r="C34" s="74" t="s">
        <v>168</v>
      </c>
      <c r="D34" s="4">
        <v>17</v>
      </c>
      <c r="E34" s="4">
        <v>573</v>
      </c>
      <c r="F34" s="4">
        <v>97</v>
      </c>
    </row>
    <row r="35" spans="1:6" s="46" customFormat="1" ht="12" customHeight="1">
      <c r="A35" s="75">
        <v>20</v>
      </c>
      <c r="B35" s="74">
        <v>323</v>
      </c>
      <c r="C35" s="74" t="s">
        <v>166</v>
      </c>
      <c r="D35" s="4">
        <v>115</v>
      </c>
      <c r="E35" s="4">
        <v>582</v>
      </c>
      <c r="F35" s="4">
        <v>669</v>
      </c>
    </row>
    <row r="36" spans="1:6" s="46" customFormat="1" ht="12" customHeight="1">
      <c r="A36" s="75">
        <v>20</v>
      </c>
      <c r="B36" s="74">
        <v>324</v>
      </c>
      <c r="C36" s="74" t="s">
        <v>165</v>
      </c>
      <c r="D36" s="4">
        <v>469</v>
      </c>
      <c r="E36" s="4">
        <v>667</v>
      </c>
      <c r="F36" s="4">
        <v>3130</v>
      </c>
    </row>
    <row r="37" spans="1:6" s="46" customFormat="1" ht="12" customHeight="1">
      <c r="A37" s="75">
        <v>20</v>
      </c>
      <c r="B37" s="74">
        <v>349</v>
      </c>
      <c r="C37" s="74" t="s">
        <v>158</v>
      </c>
      <c r="D37" s="4">
        <v>95</v>
      </c>
      <c r="E37" s="4">
        <v>565</v>
      </c>
      <c r="F37" s="4">
        <v>537</v>
      </c>
    </row>
    <row r="38" spans="1:6" s="46" customFormat="1" ht="12" customHeight="1">
      <c r="A38" s="75">
        <v>20</v>
      </c>
      <c r="B38" s="74">
        <v>350</v>
      </c>
      <c r="C38" s="74" t="s">
        <v>198</v>
      </c>
      <c r="D38" s="4">
        <v>241</v>
      </c>
      <c r="E38" s="4">
        <v>562</v>
      </c>
      <c r="F38" s="4">
        <v>1350</v>
      </c>
    </row>
    <row r="39" spans="1:6" s="46" customFormat="1" ht="12" customHeight="1">
      <c r="A39" s="75">
        <v>20</v>
      </c>
      <c r="B39" s="74">
        <v>361</v>
      </c>
      <c r="C39" s="74" t="s">
        <v>157</v>
      </c>
      <c r="D39" s="4">
        <v>11</v>
      </c>
      <c r="E39" s="4">
        <v>618</v>
      </c>
      <c r="F39" s="4">
        <v>68</v>
      </c>
    </row>
    <row r="40" spans="1:6" s="46" customFormat="1" ht="12" customHeight="1">
      <c r="A40" s="75">
        <v>20</v>
      </c>
      <c r="B40" s="74">
        <v>362</v>
      </c>
      <c r="C40" s="74" t="s">
        <v>156</v>
      </c>
      <c r="D40" s="4">
        <v>432</v>
      </c>
      <c r="E40" s="4">
        <v>601</v>
      </c>
      <c r="F40" s="4">
        <v>2600</v>
      </c>
    </row>
    <row r="41" spans="1:6" s="46" customFormat="1" ht="12" customHeight="1">
      <c r="A41" s="75">
        <v>20</v>
      </c>
      <c r="B41" s="74">
        <v>363</v>
      </c>
      <c r="C41" s="74" t="s">
        <v>155</v>
      </c>
      <c r="D41" s="4">
        <v>332</v>
      </c>
      <c r="E41" s="4">
        <v>598</v>
      </c>
      <c r="F41" s="4">
        <v>1990</v>
      </c>
    </row>
    <row r="42" spans="1:6" s="46" customFormat="1" ht="12" customHeight="1">
      <c r="A42" s="75">
        <v>20</v>
      </c>
      <c r="B42" s="74">
        <v>382</v>
      </c>
      <c r="C42" s="74" t="s">
        <v>153</v>
      </c>
      <c r="D42" s="4">
        <v>292</v>
      </c>
      <c r="E42" s="4">
        <v>621</v>
      </c>
      <c r="F42" s="4">
        <v>1810</v>
      </c>
    </row>
    <row r="43" spans="1:6" s="46" customFormat="1" ht="12" customHeight="1">
      <c r="A43" s="75">
        <v>20</v>
      </c>
      <c r="B43" s="74">
        <v>383</v>
      </c>
      <c r="C43" s="74" t="s">
        <v>152</v>
      </c>
      <c r="D43" s="4">
        <v>351</v>
      </c>
      <c r="E43" s="4">
        <v>637</v>
      </c>
      <c r="F43" s="4">
        <v>2240</v>
      </c>
    </row>
    <row r="44" spans="1:6" s="46" customFormat="1" ht="12" customHeight="1">
      <c r="A44" s="75">
        <v>20</v>
      </c>
      <c r="B44" s="74">
        <v>384</v>
      </c>
      <c r="C44" s="74" t="s">
        <v>151</v>
      </c>
      <c r="D44" s="4">
        <v>494</v>
      </c>
      <c r="E44" s="4">
        <v>627</v>
      </c>
      <c r="F44" s="4">
        <v>3100</v>
      </c>
    </row>
    <row r="45" spans="1:6" s="46" customFormat="1" ht="12" customHeight="1">
      <c r="A45" s="75">
        <v>20</v>
      </c>
      <c r="B45" s="74">
        <v>385</v>
      </c>
      <c r="C45" s="74" t="s">
        <v>150</v>
      </c>
      <c r="D45" s="4">
        <v>294</v>
      </c>
      <c r="E45" s="4">
        <v>655</v>
      </c>
      <c r="F45" s="4">
        <v>1930</v>
      </c>
    </row>
    <row r="46" spans="1:6" s="46" customFormat="1" ht="12" customHeight="1">
      <c r="A46" s="75">
        <v>20</v>
      </c>
      <c r="B46" s="74">
        <v>386</v>
      </c>
      <c r="C46" s="74" t="s">
        <v>149</v>
      </c>
      <c r="D46" s="4">
        <v>225</v>
      </c>
      <c r="E46" s="4">
        <v>620</v>
      </c>
      <c r="F46" s="4">
        <v>1400</v>
      </c>
    </row>
    <row r="47" spans="1:6" s="46" customFormat="1" ht="12" customHeight="1">
      <c r="A47" s="75">
        <v>20</v>
      </c>
      <c r="B47" s="74">
        <v>388</v>
      </c>
      <c r="C47" s="74" t="s">
        <v>147</v>
      </c>
      <c r="D47" s="4">
        <v>235</v>
      </c>
      <c r="E47" s="4">
        <v>627</v>
      </c>
      <c r="F47" s="4">
        <v>1470</v>
      </c>
    </row>
    <row r="48" spans="1:6" s="46" customFormat="1" ht="12" customHeight="1">
      <c r="A48" s="75">
        <v>20</v>
      </c>
      <c r="B48" s="74">
        <v>402</v>
      </c>
      <c r="C48" s="74" t="s">
        <v>146</v>
      </c>
      <c r="D48" s="4">
        <v>173</v>
      </c>
      <c r="E48" s="4">
        <v>595</v>
      </c>
      <c r="F48" s="4">
        <v>1030</v>
      </c>
    </row>
    <row r="49" spans="1:6" s="46" customFormat="1" ht="12" customHeight="1">
      <c r="A49" s="75">
        <v>20</v>
      </c>
      <c r="B49" s="74">
        <v>403</v>
      </c>
      <c r="C49" s="74" t="s">
        <v>145</v>
      </c>
      <c r="D49" s="4">
        <v>206</v>
      </c>
      <c r="E49" s="4">
        <v>595</v>
      </c>
      <c r="F49" s="4">
        <v>1230</v>
      </c>
    </row>
    <row r="50" spans="1:6" s="46" customFormat="1" ht="12" customHeight="1">
      <c r="A50" s="75">
        <v>20</v>
      </c>
      <c r="B50" s="74">
        <v>404</v>
      </c>
      <c r="C50" s="74" t="s">
        <v>144</v>
      </c>
      <c r="D50" s="4">
        <v>150</v>
      </c>
      <c r="E50" s="4">
        <v>564</v>
      </c>
      <c r="F50" s="4">
        <v>846</v>
      </c>
    </row>
    <row r="51" spans="1:6" s="46" customFormat="1" ht="12" customHeight="1">
      <c r="A51" s="75">
        <v>20</v>
      </c>
      <c r="B51" s="74">
        <v>407</v>
      </c>
      <c r="C51" s="74" t="s">
        <v>142</v>
      </c>
      <c r="D51" s="4">
        <v>145</v>
      </c>
      <c r="E51" s="4">
        <v>568</v>
      </c>
      <c r="F51" s="4">
        <v>824</v>
      </c>
    </row>
    <row r="52" spans="1:6" s="46" customFormat="1" ht="12" customHeight="1">
      <c r="A52" s="75">
        <v>20</v>
      </c>
      <c r="B52" s="74">
        <v>409</v>
      </c>
      <c r="C52" s="74" t="s">
        <v>140</v>
      </c>
      <c r="D52" s="4">
        <v>2</v>
      </c>
      <c r="E52" s="4">
        <v>448</v>
      </c>
      <c r="F52" s="4">
        <v>9</v>
      </c>
    </row>
    <row r="53" spans="1:6" s="46" customFormat="1" ht="12" customHeight="1">
      <c r="A53" s="75">
        <v>20</v>
      </c>
      <c r="B53" s="74">
        <v>410</v>
      </c>
      <c r="C53" s="74" t="s">
        <v>139</v>
      </c>
      <c r="D53" s="4">
        <v>21</v>
      </c>
      <c r="E53" s="4">
        <v>553</v>
      </c>
      <c r="F53" s="4">
        <v>116</v>
      </c>
    </row>
    <row r="54" spans="1:6" s="46" customFormat="1" ht="12" customHeight="1">
      <c r="A54" s="75">
        <v>20</v>
      </c>
      <c r="B54" s="74">
        <v>411</v>
      </c>
      <c r="C54" s="74" t="s">
        <v>138</v>
      </c>
      <c r="D54" s="4">
        <v>110</v>
      </c>
      <c r="E54" s="4">
        <v>580</v>
      </c>
      <c r="F54" s="4">
        <v>638</v>
      </c>
    </row>
    <row r="55" spans="1:6" s="46" customFormat="1" ht="12" customHeight="1">
      <c r="A55" s="75">
        <v>20</v>
      </c>
      <c r="B55" s="74">
        <v>412</v>
      </c>
      <c r="C55" s="74" t="s">
        <v>137</v>
      </c>
      <c r="D55" s="4">
        <v>34</v>
      </c>
      <c r="E55" s="4">
        <v>565</v>
      </c>
      <c r="F55" s="4">
        <v>192</v>
      </c>
    </row>
    <row r="56" spans="1:6" s="46" customFormat="1" ht="12" customHeight="1">
      <c r="A56" s="75">
        <v>20</v>
      </c>
      <c r="B56" s="74">
        <v>413</v>
      </c>
      <c r="C56" s="74" t="s">
        <v>136</v>
      </c>
      <c r="D56" s="4">
        <v>9</v>
      </c>
      <c r="E56" s="4">
        <v>490</v>
      </c>
      <c r="F56" s="4">
        <v>44</v>
      </c>
    </row>
    <row r="57" spans="1:6" s="46" customFormat="1" ht="12" customHeight="1">
      <c r="A57" s="75">
        <v>20</v>
      </c>
      <c r="B57" s="74">
        <v>414</v>
      </c>
      <c r="C57" s="74" t="s">
        <v>135</v>
      </c>
      <c r="D57" s="4">
        <v>43</v>
      </c>
      <c r="E57" s="4">
        <v>558</v>
      </c>
      <c r="F57" s="4">
        <v>240</v>
      </c>
    </row>
    <row r="58" spans="1:6" s="46" customFormat="1" ht="12" customHeight="1">
      <c r="A58" s="75">
        <v>20</v>
      </c>
      <c r="B58" s="74">
        <v>415</v>
      </c>
      <c r="C58" s="74" t="s">
        <v>134</v>
      </c>
      <c r="D58" s="4">
        <v>115</v>
      </c>
      <c r="E58" s="4">
        <v>595</v>
      </c>
      <c r="F58" s="4">
        <v>684</v>
      </c>
    </row>
    <row r="59" spans="1:6" s="46" customFormat="1" ht="12" customHeight="1">
      <c r="A59" s="75">
        <v>20</v>
      </c>
      <c r="B59" s="74">
        <v>416</v>
      </c>
      <c r="C59" s="74" t="s">
        <v>133</v>
      </c>
      <c r="D59" s="4">
        <v>128</v>
      </c>
      <c r="E59" s="4">
        <v>594</v>
      </c>
      <c r="F59" s="4">
        <v>760</v>
      </c>
    </row>
    <row r="60" spans="1:6" s="46" customFormat="1" ht="12" customHeight="1">
      <c r="A60" s="75">
        <v>20</v>
      </c>
      <c r="B60" s="74">
        <v>417</v>
      </c>
      <c r="C60" s="74" t="s">
        <v>132</v>
      </c>
      <c r="D60" s="4">
        <v>33</v>
      </c>
      <c r="E60" s="4">
        <v>535</v>
      </c>
      <c r="F60" s="4">
        <v>177</v>
      </c>
    </row>
    <row r="61" spans="1:6" s="46" customFormat="1" ht="12" customHeight="1">
      <c r="A61" s="75">
        <v>20</v>
      </c>
      <c r="B61" s="74">
        <v>422</v>
      </c>
      <c r="C61" s="74" t="s">
        <v>128</v>
      </c>
      <c r="D61" s="4">
        <v>52</v>
      </c>
      <c r="E61" s="4">
        <v>514</v>
      </c>
      <c r="F61" s="4">
        <v>267</v>
      </c>
    </row>
    <row r="62" spans="1:6" s="46" customFormat="1" ht="12" customHeight="1">
      <c r="A62" s="75">
        <v>20</v>
      </c>
      <c r="B62" s="74">
        <v>423</v>
      </c>
      <c r="C62" s="74" t="s">
        <v>127</v>
      </c>
      <c r="D62" s="4">
        <v>95</v>
      </c>
      <c r="E62" s="4">
        <v>553</v>
      </c>
      <c r="F62" s="4">
        <v>525</v>
      </c>
    </row>
    <row r="63" spans="1:6" s="46" customFormat="1" ht="12" customHeight="1">
      <c r="A63" s="75">
        <v>20</v>
      </c>
      <c r="B63" s="74">
        <v>425</v>
      </c>
      <c r="C63" s="74" t="s">
        <v>125</v>
      </c>
      <c r="D63" s="4">
        <v>21</v>
      </c>
      <c r="E63" s="4">
        <v>533</v>
      </c>
      <c r="F63" s="4">
        <v>112</v>
      </c>
    </row>
    <row r="64" spans="1:6" s="46" customFormat="1" ht="12" customHeight="1">
      <c r="A64" s="75">
        <v>20</v>
      </c>
      <c r="B64" s="74">
        <v>429</v>
      </c>
      <c r="C64" s="74" t="s">
        <v>121</v>
      </c>
      <c r="D64" s="4">
        <v>4</v>
      </c>
      <c r="E64" s="4">
        <v>509</v>
      </c>
      <c r="F64" s="4">
        <v>20</v>
      </c>
    </row>
    <row r="65" spans="1:6" s="46" customFormat="1" ht="12" customHeight="1">
      <c r="A65" s="75">
        <v>20</v>
      </c>
      <c r="B65" s="74">
        <v>430</v>
      </c>
      <c r="C65" s="74" t="s">
        <v>120</v>
      </c>
      <c r="D65" s="4">
        <v>56</v>
      </c>
      <c r="E65" s="4">
        <v>553</v>
      </c>
      <c r="F65" s="4">
        <v>310</v>
      </c>
    </row>
    <row r="66" spans="1:6" s="46" customFormat="1" ht="12" customHeight="1">
      <c r="A66" s="75">
        <v>20</v>
      </c>
      <c r="B66" s="74">
        <v>432</v>
      </c>
      <c r="C66" s="74" t="s">
        <v>197</v>
      </c>
      <c r="D66" s="4">
        <v>102</v>
      </c>
      <c r="E66" s="4">
        <v>489</v>
      </c>
      <c r="F66" s="4">
        <v>499</v>
      </c>
    </row>
    <row r="67" spans="1:6" s="46" customFormat="1" ht="12" customHeight="1">
      <c r="A67" s="75">
        <v>20</v>
      </c>
      <c r="B67" s="74">
        <v>446</v>
      </c>
      <c r="C67" s="74" t="s">
        <v>115</v>
      </c>
      <c r="D67" s="4">
        <v>126</v>
      </c>
      <c r="E67" s="4">
        <v>617</v>
      </c>
      <c r="F67" s="4">
        <v>777</v>
      </c>
    </row>
    <row r="68" spans="1:6" s="46" customFormat="1" ht="12" customHeight="1">
      <c r="A68" s="75">
        <v>20</v>
      </c>
      <c r="B68" s="74">
        <v>448</v>
      </c>
      <c r="C68" s="74" t="s">
        <v>113</v>
      </c>
      <c r="D68" s="4">
        <v>56</v>
      </c>
      <c r="E68" s="4">
        <v>603</v>
      </c>
      <c r="F68" s="4">
        <v>338</v>
      </c>
    </row>
    <row r="69" spans="1:6" s="46" customFormat="1" ht="12" customHeight="1">
      <c r="A69" s="75">
        <v>20</v>
      </c>
      <c r="B69" s="74">
        <v>450</v>
      </c>
      <c r="C69" s="74" t="s">
        <v>111</v>
      </c>
      <c r="D69" s="4">
        <v>89</v>
      </c>
      <c r="E69" s="4">
        <v>621</v>
      </c>
      <c r="F69" s="4">
        <v>553</v>
      </c>
    </row>
    <row r="70" spans="1:6" s="46" customFormat="1" ht="12" customHeight="1">
      <c r="A70" s="75">
        <v>20</v>
      </c>
      <c r="B70" s="74">
        <v>451</v>
      </c>
      <c r="C70" s="74" t="s">
        <v>110</v>
      </c>
      <c r="D70" s="4">
        <v>42</v>
      </c>
      <c r="E70" s="4">
        <v>586</v>
      </c>
      <c r="F70" s="4">
        <v>246</v>
      </c>
    </row>
    <row r="71" spans="1:6" s="46" customFormat="1" ht="12" customHeight="1">
      <c r="A71" s="75">
        <v>20</v>
      </c>
      <c r="B71" s="74">
        <v>452</v>
      </c>
      <c r="C71" s="74" t="s">
        <v>196</v>
      </c>
      <c r="D71" s="4">
        <v>205</v>
      </c>
      <c r="E71" s="4">
        <v>614</v>
      </c>
      <c r="F71" s="4">
        <v>1260</v>
      </c>
    </row>
    <row r="72" spans="1:6" s="46" customFormat="1" ht="12" customHeight="1">
      <c r="A72" s="75">
        <v>20</v>
      </c>
      <c r="B72" s="74">
        <v>481</v>
      </c>
      <c r="C72" s="74" t="s">
        <v>102</v>
      </c>
      <c r="D72" s="4">
        <v>497</v>
      </c>
      <c r="E72" s="4">
        <v>612</v>
      </c>
      <c r="F72" s="4">
        <v>3040</v>
      </c>
    </row>
    <row r="73" spans="1:6" s="46" customFormat="1" ht="12" customHeight="1">
      <c r="A73" s="75">
        <v>20</v>
      </c>
      <c r="B73" s="74">
        <v>482</v>
      </c>
      <c r="C73" s="74" t="s">
        <v>101</v>
      </c>
      <c r="D73" s="4">
        <v>799</v>
      </c>
      <c r="E73" s="4">
        <v>613</v>
      </c>
      <c r="F73" s="4">
        <v>4900</v>
      </c>
    </row>
    <row r="74" spans="1:6" s="46" customFormat="1" ht="12" customHeight="1">
      <c r="A74" s="75">
        <v>20</v>
      </c>
      <c r="B74" s="74">
        <v>485</v>
      </c>
      <c r="C74" s="74" t="s">
        <v>98</v>
      </c>
      <c r="D74" s="4">
        <v>407</v>
      </c>
      <c r="E74" s="4">
        <v>532</v>
      </c>
      <c r="F74" s="4">
        <v>2170</v>
      </c>
    </row>
    <row r="75" spans="1:6" s="46" customFormat="1" ht="12" customHeight="1">
      <c r="A75" s="75">
        <v>20</v>
      </c>
      <c r="B75" s="74">
        <v>486</v>
      </c>
      <c r="C75" s="74" t="s">
        <v>97</v>
      </c>
      <c r="D75" s="4">
        <v>100</v>
      </c>
      <c r="E75" s="4">
        <v>512</v>
      </c>
      <c r="F75" s="4">
        <v>512</v>
      </c>
    </row>
    <row r="76" spans="1:6" s="46" customFormat="1" ht="12" customHeight="1">
      <c r="A76" s="75">
        <v>20</v>
      </c>
      <c r="B76" s="74">
        <v>521</v>
      </c>
      <c r="C76" s="74" t="s">
        <v>96</v>
      </c>
      <c r="D76" s="4">
        <v>137</v>
      </c>
      <c r="E76" s="4">
        <v>536</v>
      </c>
      <c r="F76" s="4">
        <v>734</v>
      </c>
    </row>
    <row r="77" spans="1:6" s="46" customFormat="1" ht="12" customHeight="1">
      <c r="A77" s="75">
        <v>20</v>
      </c>
      <c r="B77" s="74">
        <v>541</v>
      </c>
      <c r="C77" s="74" t="s">
        <v>95</v>
      </c>
      <c r="D77" s="4">
        <v>127</v>
      </c>
      <c r="E77" s="4">
        <v>582</v>
      </c>
      <c r="F77" s="4">
        <v>739</v>
      </c>
    </row>
    <row r="78" spans="1:6" s="46" customFormat="1" ht="12" customHeight="1">
      <c r="A78" s="75">
        <v>20</v>
      </c>
      <c r="B78" s="74">
        <v>543</v>
      </c>
      <c r="C78" s="74" t="s">
        <v>94</v>
      </c>
      <c r="D78" s="4">
        <v>96</v>
      </c>
      <c r="E78" s="4">
        <v>566</v>
      </c>
      <c r="F78" s="4">
        <v>543</v>
      </c>
    </row>
    <row r="79" spans="1:6" s="46" customFormat="1" ht="12" customHeight="1">
      <c r="A79" s="75">
        <v>20</v>
      </c>
      <c r="B79" s="74">
        <v>561</v>
      </c>
      <c r="C79" s="74" t="s">
        <v>93</v>
      </c>
      <c r="D79" s="4">
        <v>86</v>
      </c>
      <c r="E79" s="4">
        <v>558</v>
      </c>
      <c r="F79" s="4">
        <v>480</v>
      </c>
    </row>
    <row r="80" spans="1:6" s="46" customFormat="1" ht="12" customHeight="1">
      <c r="A80" s="75">
        <v>20</v>
      </c>
      <c r="B80" s="74">
        <v>562</v>
      </c>
      <c r="C80" s="74" t="s">
        <v>92</v>
      </c>
      <c r="D80" s="4">
        <v>425</v>
      </c>
      <c r="E80" s="4">
        <v>551</v>
      </c>
      <c r="F80" s="4">
        <v>2340</v>
      </c>
    </row>
    <row r="81" spans="1:6" s="46" customFormat="1" ht="12" customHeight="1">
      <c r="A81" s="75">
        <v>20</v>
      </c>
      <c r="B81" s="74">
        <v>563</v>
      </c>
      <c r="C81" s="74" t="s">
        <v>91</v>
      </c>
      <c r="D81" s="4">
        <v>156</v>
      </c>
      <c r="E81" s="4">
        <v>547</v>
      </c>
      <c r="F81" s="4">
        <v>853</v>
      </c>
    </row>
    <row r="82" spans="1:6" s="46" customFormat="1" ht="12" customHeight="1">
      <c r="A82" s="75">
        <v>20</v>
      </c>
      <c r="B82" s="74">
        <v>583</v>
      </c>
      <c r="C82" s="74" t="s">
        <v>89</v>
      </c>
      <c r="D82" s="4">
        <v>544</v>
      </c>
      <c r="E82" s="4">
        <v>605</v>
      </c>
      <c r="F82" s="4">
        <v>3290</v>
      </c>
    </row>
    <row r="83" spans="1:6" s="46" customFormat="1" ht="12" customHeight="1">
      <c r="A83" s="75">
        <v>20</v>
      </c>
      <c r="B83" s="74">
        <v>588</v>
      </c>
      <c r="C83" s="74" t="s">
        <v>86</v>
      </c>
      <c r="D83" s="4">
        <v>45</v>
      </c>
      <c r="E83" s="4">
        <v>500</v>
      </c>
      <c r="F83" s="4">
        <v>225</v>
      </c>
    </row>
    <row r="84" spans="1:6" s="46" customFormat="1" ht="12" customHeight="1">
      <c r="A84" s="75">
        <v>20</v>
      </c>
      <c r="B84" s="74">
        <v>590</v>
      </c>
      <c r="C84" s="74" t="s">
        <v>195</v>
      </c>
      <c r="D84" s="4">
        <v>508</v>
      </c>
      <c r="E84" s="4">
        <v>602</v>
      </c>
      <c r="F84" s="4">
        <v>3060</v>
      </c>
    </row>
    <row r="85" spans="1:6" s="46" customFormat="1" ht="12" customHeight="1">
      <c r="A85" s="75">
        <v>20</v>
      </c>
      <c r="B85" s="74">
        <v>602</v>
      </c>
      <c r="C85" s="74" t="s">
        <v>83</v>
      </c>
      <c r="D85" s="4">
        <v>218</v>
      </c>
      <c r="E85" s="4">
        <v>500</v>
      </c>
      <c r="F85" s="4">
        <v>1090</v>
      </c>
    </row>
    <row r="86" spans="1:6" s="46" customFormat="1" ht="12" customHeight="1">
      <c r="A86" s="75"/>
      <c r="B86" s="74"/>
      <c r="C86" s="74"/>
      <c r="D86" s="4"/>
      <c r="E86" s="4"/>
      <c r="F86" s="4"/>
    </row>
    <row r="87" spans="1:6" s="46" customFormat="1" ht="12" customHeight="1">
      <c r="A87" s="75"/>
      <c r="B87" s="74"/>
      <c r="C87" s="74" t="s">
        <v>54</v>
      </c>
      <c r="D87" s="4">
        <v>33200</v>
      </c>
      <c r="E87" s="4">
        <v>604</v>
      </c>
      <c r="F87" s="4">
        <v>200500</v>
      </c>
    </row>
    <row r="88" spans="1:6" s="46" customFormat="1" ht="12" customHeight="1">
      <c r="A88" s="75"/>
      <c r="B88" s="74"/>
      <c r="C88" s="74"/>
      <c r="D88" s="4"/>
      <c r="E88" s="4"/>
      <c r="F88" s="4"/>
    </row>
    <row r="89" spans="1:6" s="46" customFormat="1" ht="12" customHeight="1">
      <c r="A89" s="73" t="s">
        <v>21</v>
      </c>
      <c r="B89" s="2"/>
      <c r="C89" s="2"/>
      <c r="D89" s="46">
        <f>SUM(D7:D85)</f>
        <v>33217</v>
      </c>
      <c r="E89" s="46">
        <f>SUM(E7:E85)</f>
        <v>43930</v>
      </c>
      <c r="F89" s="46">
        <f>SUM(F7:F85)</f>
        <v>200725</v>
      </c>
    </row>
    <row r="90" spans="1:6" s="46" customFormat="1" ht="12" customHeight="1">
      <c r="A90" s="73" t="s">
        <v>42</v>
      </c>
      <c r="B90" s="2"/>
      <c r="C90" s="2"/>
    </row>
    <row r="91" spans="1:6" s="46" customFormat="1" ht="12" customHeight="1">
      <c r="A91" s="73" t="s">
        <v>41</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421A4-E825-4419-BFC2-894BA728E9DF}">
  <dimension ref="A1:R95"/>
  <sheetViews>
    <sheetView zoomScaleNormal="100" workbookViewId="0">
      <pane xSplit="3" ySplit="8" topLeftCell="D66" activePane="bottomRight" state="frozen"/>
      <selection activeCell="D9" sqref="D9:D76"/>
      <selection pane="topRight" activeCell="D9" sqref="D9:D76"/>
      <selection pane="bottomLeft" activeCell="D9" sqref="D9:D76"/>
      <selection pane="bottomRight" activeCell="J89" sqref="J89"/>
    </sheetView>
  </sheetViews>
  <sheetFormatPr defaultColWidth="9.625" defaultRowHeight="12" customHeight="1"/>
  <cols>
    <col min="1" max="2" width="4.625" style="2" customWidth="1"/>
    <col min="3" max="3" width="9.625" style="2" bestFit="1" customWidth="1"/>
    <col min="4" max="18" width="9.625" style="46" customWidth="1"/>
    <col min="19" max="16384" width="9.625" style="3"/>
  </cols>
  <sheetData>
    <row r="1" spans="1:11" s="1" customFormat="1" ht="12" customHeight="1">
      <c r="A1" s="7" t="s">
        <v>44</v>
      </c>
      <c r="B1" s="8"/>
      <c r="E1" s="9"/>
      <c r="F1" s="77"/>
      <c r="K1" s="28"/>
    </row>
    <row r="2" spans="1:11" s="1" customFormat="1" ht="12" customHeight="1">
      <c r="A2" s="51" t="s">
        <v>69</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4">
        <v>1650</v>
      </c>
      <c r="E9" s="4">
        <v>591</v>
      </c>
      <c r="F9" s="4">
        <v>9750</v>
      </c>
    </row>
    <row r="10" spans="1:11" s="46" customFormat="1" ht="12" customHeight="1">
      <c r="A10" s="75">
        <v>20</v>
      </c>
      <c r="B10" s="74">
        <v>202</v>
      </c>
      <c r="C10" s="74" t="s">
        <v>192</v>
      </c>
      <c r="D10" s="4">
        <v>2750</v>
      </c>
      <c r="E10" s="4">
        <v>656</v>
      </c>
      <c r="F10" s="4">
        <v>18100</v>
      </c>
    </row>
    <row r="11" spans="1:11" s="46" customFormat="1" ht="12" customHeight="1">
      <c r="A11" s="75">
        <v>20</v>
      </c>
      <c r="B11" s="74">
        <v>203</v>
      </c>
      <c r="C11" s="74" t="s">
        <v>191</v>
      </c>
      <c r="D11" s="4">
        <v>1670</v>
      </c>
      <c r="E11" s="4">
        <v>584</v>
      </c>
      <c r="F11" s="4">
        <v>9740</v>
      </c>
    </row>
    <row r="12" spans="1:11" s="46" customFormat="1" ht="12" customHeight="1">
      <c r="A12" s="75">
        <v>20</v>
      </c>
      <c r="B12" s="74">
        <v>204</v>
      </c>
      <c r="C12" s="74" t="s">
        <v>190</v>
      </c>
      <c r="D12" s="4">
        <v>49</v>
      </c>
      <c r="E12" s="4">
        <v>626</v>
      </c>
      <c r="F12" s="4">
        <v>307</v>
      </c>
    </row>
    <row r="13" spans="1:11" s="46" customFormat="1" ht="12" customHeight="1">
      <c r="A13" s="75">
        <v>20</v>
      </c>
      <c r="B13" s="74">
        <v>205</v>
      </c>
      <c r="C13" s="74" t="s">
        <v>189</v>
      </c>
      <c r="D13" s="4">
        <v>745</v>
      </c>
      <c r="E13" s="4">
        <v>585</v>
      </c>
      <c r="F13" s="4">
        <v>4360</v>
      </c>
    </row>
    <row r="14" spans="1:11" s="46" customFormat="1" ht="12" customHeight="1">
      <c r="A14" s="75">
        <v>20</v>
      </c>
      <c r="B14" s="74">
        <v>206</v>
      </c>
      <c r="C14" s="74" t="s">
        <v>188</v>
      </c>
      <c r="D14" s="4">
        <v>367</v>
      </c>
      <c r="E14" s="4">
        <v>655</v>
      </c>
      <c r="F14" s="4">
        <v>2400</v>
      </c>
    </row>
    <row r="15" spans="1:11" s="46" customFormat="1" ht="12" customHeight="1">
      <c r="A15" s="75">
        <v>20</v>
      </c>
      <c r="B15" s="74">
        <v>207</v>
      </c>
      <c r="C15" s="74" t="s">
        <v>187</v>
      </c>
      <c r="D15" s="4">
        <v>185</v>
      </c>
      <c r="E15" s="4">
        <v>613</v>
      </c>
      <c r="F15" s="4">
        <v>1130</v>
      </c>
    </row>
    <row r="16" spans="1:11" s="46" customFormat="1" ht="12" customHeight="1">
      <c r="A16" s="75">
        <v>20</v>
      </c>
      <c r="B16" s="74">
        <v>208</v>
      </c>
      <c r="C16" s="74" t="s">
        <v>186</v>
      </c>
      <c r="D16" s="4">
        <v>585</v>
      </c>
      <c r="E16" s="4">
        <v>640</v>
      </c>
      <c r="F16" s="4">
        <v>3740</v>
      </c>
    </row>
    <row r="17" spans="1:6" s="46" customFormat="1" ht="12" customHeight="1">
      <c r="A17" s="75">
        <v>20</v>
      </c>
      <c r="B17" s="74">
        <v>209</v>
      </c>
      <c r="C17" s="74" t="s">
        <v>185</v>
      </c>
      <c r="D17" s="4">
        <v>1920</v>
      </c>
      <c r="E17" s="4">
        <v>653</v>
      </c>
      <c r="F17" s="4">
        <v>12500</v>
      </c>
    </row>
    <row r="18" spans="1:6" s="46" customFormat="1" ht="12" customHeight="1">
      <c r="A18" s="75">
        <v>20</v>
      </c>
      <c r="B18" s="74">
        <v>210</v>
      </c>
      <c r="C18" s="74" t="s">
        <v>184</v>
      </c>
      <c r="D18" s="4">
        <v>785</v>
      </c>
      <c r="E18" s="4">
        <v>642</v>
      </c>
      <c r="F18" s="4">
        <v>5040</v>
      </c>
    </row>
    <row r="19" spans="1:6" s="46" customFormat="1" ht="12" customHeight="1">
      <c r="A19" s="75">
        <v>20</v>
      </c>
      <c r="B19" s="74">
        <v>211</v>
      </c>
      <c r="C19" s="74" t="s">
        <v>183</v>
      </c>
      <c r="D19" s="4">
        <v>456</v>
      </c>
      <c r="E19" s="4">
        <v>599</v>
      </c>
      <c r="F19" s="4">
        <v>2730</v>
      </c>
    </row>
    <row r="20" spans="1:6" s="46" customFormat="1" ht="12" customHeight="1">
      <c r="A20" s="75">
        <v>20</v>
      </c>
      <c r="B20" s="74">
        <v>212</v>
      </c>
      <c r="C20" s="74" t="s">
        <v>182</v>
      </c>
      <c r="D20" s="4">
        <v>1480</v>
      </c>
      <c r="E20" s="4">
        <v>617</v>
      </c>
      <c r="F20" s="4">
        <v>9140</v>
      </c>
    </row>
    <row r="21" spans="1:6" s="46" customFormat="1" ht="12" customHeight="1">
      <c r="A21" s="75">
        <v>20</v>
      </c>
      <c r="B21" s="74">
        <v>213</v>
      </c>
      <c r="C21" s="74" t="s">
        <v>181</v>
      </c>
      <c r="D21" s="4">
        <v>1350</v>
      </c>
      <c r="E21" s="4">
        <v>605</v>
      </c>
      <c r="F21" s="4">
        <v>8150</v>
      </c>
    </row>
    <row r="22" spans="1:6" s="46" customFormat="1" ht="12" customHeight="1">
      <c r="A22" s="75">
        <v>20</v>
      </c>
      <c r="B22" s="74">
        <v>214</v>
      </c>
      <c r="C22" s="74" t="s">
        <v>180</v>
      </c>
      <c r="D22" s="4">
        <v>885</v>
      </c>
      <c r="E22" s="4">
        <v>636</v>
      </c>
      <c r="F22" s="4">
        <v>5630</v>
      </c>
    </row>
    <row r="23" spans="1:6" s="46" customFormat="1" ht="12" customHeight="1">
      <c r="A23" s="75">
        <v>20</v>
      </c>
      <c r="B23" s="74">
        <v>215</v>
      </c>
      <c r="C23" s="74" t="s">
        <v>179</v>
      </c>
      <c r="D23" s="4">
        <v>634</v>
      </c>
      <c r="E23" s="4">
        <v>641</v>
      </c>
      <c r="F23" s="4">
        <v>4060</v>
      </c>
    </row>
    <row r="24" spans="1:6" s="46" customFormat="1" ht="12" customHeight="1">
      <c r="A24" s="75">
        <v>20</v>
      </c>
      <c r="B24" s="74">
        <v>217</v>
      </c>
      <c r="C24" s="74" t="s">
        <v>178</v>
      </c>
      <c r="D24" s="4">
        <v>2940</v>
      </c>
      <c r="E24" s="4">
        <v>654</v>
      </c>
      <c r="F24" s="4">
        <v>19200</v>
      </c>
    </row>
    <row r="25" spans="1:6" s="46" customFormat="1" ht="12" customHeight="1">
      <c r="A25" s="75">
        <v>20</v>
      </c>
      <c r="B25" s="74">
        <v>218</v>
      </c>
      <c r="C25" s="74" t="s">
        <v>177</v>
      </c>
      <c r="D25" s="4">
        <v>489</v>
      </c>
      <c r="E25" s="4">
        <v>567</v>
      </c>
      <c r="F25" s="4">
        <v>2770</v>
      </c>
    </row>
    <row r="26" spans="1:6" s="46" customFormat="1" ht="12" customHeight="1">
      <c r="A26" s="75">
        <v>20</v>
      </c>
      <c r="B26" s="74">
        <v>219</v>
      </c>
      <c r="C26" s="74" t="s">
        <v>176</v>
      </c>
      <c r="D26" s="4">
        <v>745</v>
      </c>
      <c r="E26" s="4">
        <v>613</v>
      </c>
      <c r="F26" s="4">
        <v>4570</v>
      </c>
    </row>
    <row r="27" spans="1:6" s="46" customFormat="1" ht="12" customHeight="1">
      <c r="A27" s="75">
        <v>20</v>
      </c>
      <c r="B27" s="74">
        <v>220</v>
      </c>
      <c r="C27" s="74" t="s">
        <v>199</v>
      </c>
      <c r="D27" s="4">
        <v>3080</v>
      </c>
      <c r="E27" s="4">
        <v>644</v>
      </c>
      <c r="F27" s="4">
        <v>19800</v>
      </c>
    </row>
    <row r="28" spans="1:6" s="46" customFormat="1" ht="12" customHeight="1">
      <c r="A28" s="75">
        <v>20</v>
      </c>
      <c r="B28" s="74">
        <v>303</v>
      </c>
      <c r="C28" s="74" t="s">
        <v>174</v>
      </c>
      <c r="D28" s="4">
        <v>50</v>
      </c>
      <c r="E28" s="4">
        <v>613</v>
      </c>
      <c r="F28" s="4">
        <v>307</v>
      </c>
    </row>
    <row r="29" spans="1:6" s="46" customFormat="1" ht="12" customHeight="1">
      <c r="A29" s="75">
        <v>20</v>
      </c>
      <c r="B29" s="74">
        <v>304</v>
      </c>
      <c r="C29" s="74" t="s">
        <v>173</v>
      </c>
      <c r="D29" s="4" t="s">
        <v>68</v>
      </c>
      <c r="E29" s="4" t="s">
        <v>68</v>
      </c>
      <c r="F29" s="4" t="s">
        <v>68</v>
      </c>
    </row>
    <row r="30" spans="1:6" s="46" customFormat="1" ht="12" customHeight="1">
      <c r="A30" s="75">
        <v>20</v>
      </c>
      <c r="B30" s="74">
        <v>305</v>
      </c>
      <c r="C30" s="74" t="s">
        <v>172</v>
      </c>
      <c r="D30" s="4">
        <v>13</v>
      </c>
      <c r="E30" s="4">
        <v>557</v>
      </c>
      <c r="F30" s="4">
        <v>72</v>
      </c>
    </row>
    <row r="31" spans="1:6" s="46" customFormat="1" ht="12" customHeight="1">
      <c r="A31" s="75">
        <v>20</v>
      </c>
      <c r="B31" s="74">
        <v>306</v>
      </c>
      <c r="C31" s="74" t="s">
        <v>171</v>
      </c>
      <c r="D31" s="4">
        <v>1</v>
      </c>
      <c r="E31" s="4">
        <v>547</v>
      </c>
      <c r="F31" s="4">
        <v>5</v>
      </c>
    </row>
    <row r="32" spans="1:6" s="46" customFormat="1" ht="12" customHeight="1">
      <c r="A32" s="75">
        <v>20</v>
      </c>
      <c r="B32" s="74">
        <v>307</v>
      </c>
      <c r="C32" s="74" t="s">
        <v>170</v>
      </c>
      <c r="D32" s="4">
        <v>2</v>
      </c>
      <c r="E32" s="4">
        <v>545</v>
      </c>
      <c r="F32" s="4">
        <v>11</v>
      </c>
    </row>
    <row r="33" spans="1:6" s="46" customFormat="1" ht="12" customHeight="1">
      <c r="A33" s="75">
        <v>20</v>
      </c>
      <c r="B33" s="74">
        <v>309</v>
      </c>
      <c r="C33" s="74" t="s">
        <v>169</v>
      </c>
      <c r="D33" s="4">
        <v>286</v>
      </c>
      <c r="E33" s="4">
        <v>633</v>
      </c>
      <c r="F33" s="4">
        <v>1810</v>
      </c>
    </row>
    <row r="34" spans="1:6" s="46" customFormat="1" ht="12" customHeight="1">
      <c r="A34" s="75">
        <v>20</v>
      </c>
      <c r="B34" s="74">
        <v>321</v>
      </c>
      <c r="C34" s="74" t="s">
        <v>168</v>
      </c>
      <c r="D34" s="4">
        <v>18</v>
      </c>
      <c r="E34" s="4">
        <v>588</v>
      </c>
      <c r="F34" s="4">
        <v>106</v>
      </c>
    </row>
    <row r="35" spans="1:6" s="46" customFormat="1" ht="12" customHeight="1">
      <c r="A35" s="75">
        <v>20</v>
      </c>
      <c r="B35" s="74">
        <v>323</v>
      </c>
      <c r="C35" s="74" t="s">
        <v>166</v>
      </c>
      <c r="D35" s="4">
        <v>96</v>
      </c>
      <c r="E35" s="4">
        <v>619</v>
      </c>
      <c r="F35" s="4">
        <v>594</v>
      </c>
    </row>
    <row r="36" spans="1:6" s="46" customFormat="1" ht="12" customHeight="1">
      <c r="A36" s="75">
        <v>20</v>
      </c>
      <c r="B36" s="74">
        <v>324</v>
      </c>
      <c r="C36" s="74" t="s">
        <v>165</v>
      </c>
      <c r="D36" s="4">
        <v>460</v>
      </c>
      <c r="E36" s="4">
        <v>655</v>
      </c>
      <c r="F36" s="4">
        <v>3010</v>
      </c>
    </row>
    <row r="37" spans="1:6" s="46" customFormat="1" ht="12" customHeight="1">
      <c r="A37" s="75">
        <v>20</v>
      </c>
      <c r="B37" s="74">
        <v>349</v>
      </c>
      <c r="C37" s="74" t="s">
        <v>158</v>
      </c>
      <c r="D37" s="4">
        <v>112</v>
      </c>
      <c r="E37" s="4">
        <v>599</v>
      </c>
      <c r="F37" s="4">
        <v>671</v>
      </c>
    </row>
    <row r="38" spans="1:6" s="46" customFormat="1" ht="12" customHeight="1">
      <c r="A38" s="75">
        <v>20</v>
      </c>
      <c r="B38" s="74">
        <v>350</v>
      </c>
      <c r="C38" s="74" t="s">
        <v>198</v>
      </c>
      <c r="D38" s="4">
        <v>237</v>
      </c>
      <c r="E38" s="4">
        <v>603</v>
      </c>
      <c r="F38" s="4">
        <v>1430</v>
      </c>
    </row>
    <row r="39" spans="1:6" s="46" customFormat="1" ht="12" customHeight="1">
      <c r="A39" s="75">
        <v>20</v>
      </c>
      <c r="B39" s="74">
        <v>361</v>
      </c>
      <c r="C39" s="74" t="s">
        <v>157</v>
      </c>
      <c r="D39" s="4">
        <v>11</v>
      </c>
      <c r="E39" s="4">
        <v>623</v>
      </c>
      <c r="F39" s="4">
        <v>69</v>
      </c>
    </row>
    <row r="40" spans="1:6" s="46" customFormat="1" ht="12" customHeight="1">
      <c r="A40" s="75">
        <v>20</v>
      </c>
      <c r="B40" s="74">
        <v>362</v>
      </c>
      <c r="C40" s="74" t="s">
        <v>156</v>
      </c>
      <c r="D40" s="4">
        <v>412</v>
      </c>
      <c r="E40" s="4">
        <v>614</v>
      </c>
      <c r="F40" s="4">
        <v>2530</v>
      </c>
    </row>
    <row r="41" spans="1:6" s="46" customFormat="1" ht="12" customHeight="1">
      <c r="A41" s="75">
        <v>20</v>
      </c>
      <c r="B41" s="74">
        <v>363</v>
      </c>
      <c r="C41" s="74" t="s">
        <v>155</v>
      </c>
      <c r="D41" s="4">
        <v>333</v>
      </c>
      <c r="E41" s="4">
        <v>612</v>
      </c>
      <c r="F41" s="4">
        <v>2040</v>
      </c>
    </row>
    <row r="42" spans="1:6" s="46" customFormat="1" ht="12" customHeight="1">
      <c r="A42" s="75">
        <v>20</v>
      </c>
      <c r="B42" s="74">
        <v>382</v>
      </c>
      <c r="C42" s="74" t="s">
        <v>153</v>
      </c>
      <c r="D42" s="4">
        <v>283</v>
      </c>
      <c r="E42" s="4">
        <v>626</v>
      </c>
      <c r="F42" s="4">
        <v>1770</v>
      </c>
    </row>
    <row r="43" spans="1:6" s="46" customFormat="1" ht="12" customHeight="1">
      <c r="A43" s="75">
        <v>20</v>
      </c>
      <c r="B43" s="74">
        <v>383</v>
      </c>
      <c r="C43" s="74" t="s">
        <v>152</v>
      </c>
      <c r="D43" s="4">
        <v>355</v>
      </c>
      <c r="E43" s="4">
        <v>650</v>
      </c>
      <c r="F43" s="4">
        <v>2310</v>
      </c>
    </row>
    <row r="44" spans="1:6" s="46" customFormat="1" ht="12" customHeight="1">
      <c r="A44" s="75">
        <v>20</v>
      </c>
      <c r="B44" s="74">
        <v>384</v>
      </c>
      <c r="C44" s="74" t="s">
        <v>151</v>
      </c>
      <c r="D44" s="4">
        <v>501</v>
      </c>
      <c r="E44" s="4">
        <v>637</v>
      </c>
      <c r="F44" s="4">
        <v>3190</v>
      </c>
    </row>
    <row r="45" spans="1:6" s="46" customFormat="1" ht="12" customHeight="1">
      <c r="A45" s="75">
        <v>20</v>
      </c>
      <c r="B45" s="74">
        <v>385</v>
      </c>
      <c r="C45" s="74" t="s">
        <v>150</v>
      </c>
      <c r="D45" s="4">
        <v>291</v>
      </c>
      <c r="E45" s="4">
        <v>663</v>
      </c>
      <c r="F45" s="4">
        <v>1930</v>
      </c>
    </row>
    <row r="46" spans="1:6" s="46" customFormat="1" ht="12" customHeight="1">
      <c r="A46" s="75">
        <v>20</v>
      </c>
      <c r="B46" s="74">
        <v>386</v>
      </c>
      <c r="C46" s="74" t="s">
        <v>149</v>
      </c>
      <c r="D46" s="4">
        <v>220</v>
      </c>
      <c r="E46" s="4">
        <v>631</v>
      </c>
      <c r="F46" s="4">
        <v>1390</v>
      </c>
    </row>
    <row r="47" spans="1:6" s="46" customFormat="1" ht="12" customHeight="1">
      <c r="A47" s="75">
        <v>20</v>
      </c>
      <c r="B47" s="74">
        <v>388</v>
      </c>
      <c r="C47" s="74" t="s">
        <v>147</v>
      </c>
      <c r="D47" s="4">
        <v>231</v>
      </c>
      <c r="E47" s="4">
        <v>639</v>
      </c>
      <c r="F47" s="4">
        <v>1480</v>
      </c>
    </row>
    <row r="48" spans="1:6" s="46" customFormat="1" ht="12" customHeight="1">
      <c r="A48" s="75">
        <v>20</v>
      </c>
      <c r="B48" s="74">
        <v>402</v>
      </c>
      <c r="C48" s="74" t="s">
        <v>146</v>
      </c>
      <c r="D48" s="4">
        <v>169</v>
      </c>
      <c r="E48" s="4">
        <v>584</v>
      </c>
      <c r="F48" s="4">
        <v>987</v>
      </c>
    </row>
    <row r="49" spans="1:6" s="46" customFormat="1" ht="12" customHeight="1">
      <c r="A49" s="75">
        <v>20</v>
      </c>
      <c r="B49" s="74">
        <v>403</v>
      </c>
      <c r="C49" s="74" t="s">
        <v>145</v>
      </c>
      <c r="D49" s="4">
        <v>204</v>
      </c>
      <c r="E49" s="4">
        <v>594</v>
      </c>
      <c r="F49" s="4">
        <v>1210</v>
      </c>
    </row>
    <row r="50" spans="1:6" s="46" customFormat="1" ht="12" customHeight="1">
      <c r="A50" s="75">
        <v>20</v>
      </c>
      <c r="B50" s="74">
        <v>404</v>
      </c>
      <c r="C50" s="74" t="s">
        <v>144</v>
      </c>
      <c r="D50" s="4">
        <v>141</v>
      </c>
      <c r="E50" s="4">
        <v>561</v>
      </c>
      <c r="F50" s="4">
        <v>791</v>
      </c>
    </row>
    <row r="51" spans="1:6" s="46" customFormat="1" ht="12" customHeight="1">
      <c r="A51" s="75">
        <v>20</v>
      </c>
      <c r="B51" s="74">
        <v>407</v>
      </c>
      <c r="C51" s="74" t="s">
        <v>142</v>
      </c>
      <c r="D51" s="4">
        <v>143</v>
      </c>
      <c r="E51" s="4">
        <v>574</v>
      </c>
      <c r="F51" s="4">
        <v>821</v>
      </c>
    </row>
    <row r="52" spans="1:6" s="46" customFormat="1" ht="12" customHeight="1">
      <c r="A52" s="75">
        <v>20</v>
      </c>
      <c r="B52" s="74">
        <v>409</v>
      </c>
      <c r="C52" s="74" t="s">
        <v>140</v>
      </c>
      <c r="D52" s="4">
        <v>2</v>
      </c>
      <c r="E52" s="4">
        <v>445</v>
      </c>
      <c r="F52" s="4">
        <v>8</v>
      </c>
    </row>
    <row r="53" spans="1:6" s="46" customFormat="1" ht="12" customHeight="1">
      <c r="A53" s="75">
        <v>20</v>
      </c>
      <c r="B53" s="74">
        <v>410</v>
      </c>
      <c r="C53" s="74" t="s">
        <v>139</v>
      </c>
      <c r="D53" s="4">
        <v>23</v>
      </c>
      <c r="E53" s="4">
        <v>563</v>
      </c>
      <c r="F53" s="4">
        <v>129</v>
      </c>
    </row>
    <row r="54" spans="1:6" s="46" customFormat="1" ht="12" customHeight="1">
      <c r="A54" s="75">
        <v>20</v>
      </c>
      <c r="B54" s="74">
        <v>411</v>
      </c>
      <c r="C54" s="74" t="s">
        <v>138</v>
      </c>
      <c r="D54" s="4">
        <v>107</v>
      </c>
      <c r="E54" s="4">
        <v>571</v>
      </c>
      <c r="F54" s="4">
        <v>611</v>
      </c>
    </row>
    <row r="55" spans="1:6" s="46" customFormat="1" ht="12" customHeight="1">
      <c r="A55" s="75">
        <v>20</v>
      </c>
      <c r="B55" s="74">
        <v>412</v>
      </c>
      <c r="C55" s="74" t="s">
        <v>137</v>
      </c>
      <c r="D55" s="4">
        <v>33</v>
      </c>
      <c r="E55" s="4">
        <v>560</v>
      </c>
      <c r="F55" s="4">
        <v>185</v>
      </c>
    </row>
    <row r="56" spans="1:6" s="46" customFormat="1" ht="12" customHeight="1">
      <c r="A56" s="75">
        <v>20</v>
      </c>
      <c r="B56" s="74">
        <v>413</v>
      </c>
      <c r="C56" s="74" t="s">
        <v>136</v>
      </c>
      <c r="D56" s="4">
        <v>9</v>
      </c>
      <c r="E56" s="4">
        <v>500</v>
      </c>
      <c r="F56" s="4">
        <v>45</v>
      </c>
    </row>
    <row r="57" spans="1:6" s="46" customFormat="1" ht="12" customHeight="1">
      <c r="A57" s="75">
        <v>20</v>
      </c>
      <c r="B57" s="74">
        <v>414</v>
      </c>
      <c r="C57" s="74" t="s">
        <v>135</v>
      </c>
      <c r="D57" s="4">
        <v>41</v>
      </c>
      <c r="E57" s="4">
        <v>547</v>
      </c>
      <c r="F57" s="4">
        <v>224</v>
      </c>
    </row>
    <row r="58" spans="1:6" s="46" customFormat="1" ht="12" customHeight="1">
      <c r="A58" s="75">
        <v>20</v>
      </c>
      <c r="B58" s="74">
        <v>415</v>
      </c>
      <c r="C58" s="74" t="s">
        <v>134</v>
      </c>
      <c r="D58" s="4">
        <v>113</v>
      </c>
      <c r="E58" s="4">
        <v>585</v>
      </c>
      <c r="F58" s="4">
        <v>661</v>
      </c>
    </row>
    <row r="59" spans="1:6" s="46" customFormat="1" ht="12" customHeight="1">
      <c r="A59" s="75">
        <v>20</v>
      </c>
      <c r="B59" s="74">
        <v>416</v>
      </c>
      <c r="C59" s="74" t="s">
        <v>133</v>
      </c>
      <c r="D59" s="4">
        <v>121</v>
      </c>
      <c r="E59" s="4">
        <v>593</v>
      </c>
      <c r="F59" s="4">
        <v>718</v>
      </c>
    </row>
    <row r="60" spans="1:6" s="46" customFormat="1" ht="12" customHeight="1">
      <c r="A60" s="75">
        <v>20</v>
      </c>
      <c r="B60" s="74">
        <v>417</v>
      </c>
      <c r="C60" s="74" t="s">
        <v>132</v>
      </c>
      <c r="D60" s="4">
        <v>32</v>
      </c>
      <c r="E60" s="4">
        <v>530</v>
      </c>
      <c r="F60" s="4">
        <v>170</v>
      </c>
    </row>
    <row r="61" spans="1:6" s="46" customFormat="1" ht="12" customHeight="1">
      <c r="A61" s="75">
        <v>20</v>
      </c>
      <c r="B61" s="74">
        <v>422</v>
      </c>
      <c r="C61" s="74" t="s">
        <v>128</v>
      </c>
      <c r="D61" s="4">
        <v>48</v>
      </c>
      <c r="E61" s="4">
        <v>535</v>
      </c>
      <c r="F61" s="4">
        <v>257</v>
      </c>
    </row>
    <row r="62" spans="1:6" s="46" customFormat="1" ht="12" customHeight="1">
      <c r="A62" s="75">
        <v>20</v>
      </c>
      <c r="B62" s="74">
        <v>423</v>
      </c>
      <c r="C62" s="74" t="s">
        <v>127</v>
      </c>
      <c r="D62" s="4">
        <v>92</v>
      </c>
      <c r="E62" s="4">
        <v>575</v>
      </c>
      <c r="F62" s="4">
        <v>529</v>
      </c>
    </row>
    <row r="63" spans="1:6" s="46" customFormat="1" ht="12" customHeight="1">
      <c r="A63" s="75">
        <v>20</v>
      </c>
      <c r="B63" s="74">
        <v>425</v>
      </c>
      <c r="C63" s="74" t="s">
        <v>125</v>
      </c>
      <c r="D63" s="4">
        <v>18</v>
      </c>
      <c r="E63" s="4">
        <v>540</v>
      </c>
      <c r="F63" s="4">
        <v>97</v>
      </c>
    </row>
    <row r="64" spans="1:6" s="46" customFormat="1" ht="12" customHeight="1">
      <c r="A64" s="75">
        <v>20</v>
      </c>
      <c r="B64" s="74">
        <v>429</v>
      </c>
      <c r="C64" s="74" t="s">
        <v>121</v>
      </c>
      <c r="D64" s="4">
        <v>4</v>
      </c>
      <c r="E64" s="4">
        <v>525</v>
      </c>
      <c r="F64" s="4">
        <v>21</v>
      </c>
    </row>
    <row r="65" spans="1:6" s="46" customFormat="1" ht="12" customHeight="1">
      <c r="A65" s="75">
        <v>20</v>
      </c>
      <c r="B65" s="74">
        <v>430</v>
      </c>
      <c r="C65" s="74" t="s">
        <v>120</v>
      </c>
      <c r="D65" s="4">
        <v>54</v>
      </c>
      <c r="E65" s="4">
        <v>572</v>
      </c>
      <c r="F65" s="4">
        <v>309</v>
      </c>
    </row>
    <row r="66" spans="1:6" s="46" customFormat="1" ht="12" customHeight="1">
      <c r="A66" s="75">
        <v>20</v>
      </c>
      <c r="B66" s="74">
        <v>432</v>
      </c>
      <c r="C66" s="74" t="s">
        <v>197</v>
      </c>
      <c r="D66" s="4">
        <v>100</v>
      </c>
      <c r="E66" s="4">
        <v>508</v>
      </c>
      <c r="F66" s="4">
        <v>508</v>
      </c>
    </row>
    <row r="67" spans="1:6" s="46" customFormat="1" ht="12" customHeight="1">
      <c r="A67" s="75">
        <v>20</v>
      </c>
      <c r="B67" s="74">
        <v>446</v>
      </c>
      <c r="C67" s="74" t="s">
        <v>115</v>
      </c>
      <c r="D67" s="4">
        <v>124</v>
      </c>
      <c r="E67" s="4">
        <v>638</v>
      </c>
      <c r="F67" s="4">
        <v>791</v>
      </c>
    </row>
    <row r="68" spans="1:6" s="46" customFormat="1" ht="12" customHeight="1">
      <c r="A68" s="75">
        <v>20</v>
      </c>
      <c r="B68" s="74">
        <v>448</v>
      </c>
      <c r="C68" s="74" t="s">
        <v>113</v>
      </c>
      <c r="D68" s="4">
        <v>56</v>
      </c>
      <c r="E68" s="4">
        <v>628</v>
      </c>
      <c r="F68" s="4">
        <v>352</v>
      </c>
    </row>
    <row r="69" spans="1:6" s="46" customFormat="1" ht="12" customHeight="1">
      <c r="A69" s="75">
        <v>20</v>
      </c>
      <c r="B69" s="74">
        <v>450</v>
      </c>
      <c r="C69" s="74" t="s">
        <v>111</v>
      </c>
      <c r="D69" s="4">
        <v>84</v>
      </c>
      <c r="E69" s="4">
        <v>639</v>
      </c>
      <c r="F69" s="4">
        <v>537</v>
      </c>
    </row>
    <row r="70" spans="1:6" s="46" customFormat="1" ht="12" customHeight="1">
      <c r="A70" s="75">
        <v>20</v>
      </c>
      <c r="B70" s="74">
        <v>451</v>
      </c>
      <c r="C70" s="74" t="s">
        <v>110</v>
      </c>
      <c r="D70" s="4">
        <v>39</v>
      </c>
      <c r="E70" s="4">
        <v>598</v>
      </c>
      <c r="F70" s="4">
        <v>233</v>
      </c>
    </row>
    <row r="71" spans="1:6" s="46" customFormat="1" ht="12" customHeight="1">
      <c r="A71" s="75">
        <v>20</v>
      </c>
      <c r="B71" s="74">
        <v>452</v>
      </c>
      <c r="C71" s="74" t="s">
        <v>196</v>
      </c>
      <c r="D71" s="4">
        <v>201</v>
      </c>
      <c r="E71" s="4">
        <v>635</v>
      </c>
      <c r="F71" s="4">
        <v>1280</v>
      </c>
    </row>
    <row r="72" spans="1:6" s="46" customFormat="1" ht="12" customHeight="1">
      <c r="A72" s="75">
        <v>20</v>
      </c>
      <c r="B72" s="74">
        <v>481</v>
      </c>
      <c r="C72" s="74" t="s">
        <v>102</v>
      </c>
      <c r="D72" s="4">
        <v>488</v>
      </c>
      <c r="E72" s="4">
        <v>635</v>
      </c>
      <c r="F72" s="4">
        <v>3100</v>
      </c>
    </row>
    <row r="73" spans="1:6" s="46" customFormat="1" ht="12" customHeight="1">
      <c r="A73" s="75">
        <v>20</v>
      </c>
      <c r="B73" s="74">
        <v>482</v>
      </c>
      <c r="C73" s="74" t="s">
        <v>101</v>
      </c>
      <c r="D73" s="4">
        <v>800</v>
      </c>
      <c r="E73" s="4">
        <v>639</v>
      </c>
      <c r="F73" s="4">
        <v>5110</v>
      </c>
    </row>
    <row r="74" spans="1:6" s="46" customFormat="1" ht="12" customHeight="1">
      <c r="A74" s="75">
        <v>20</v>
      </c>
      <c r="B74" s="74">
        <v>485</v>
      </c>
      <c r="C74" s="74" t="s">
        <v>98</v>
      </c>
      <c r="D74" s="4">
        <v>410</v>
      </c>
      <c r="E74" s="4">
        <v>546</v>
      </c>
      <c r="F74" s="4">
        <v>2240</v>
      </c>
    </row>
    <row r="75" spans="1:6" s="46" customFormat="1" ht="12" customHeight="1">
      <c r="A75" s="75">
        <v>20</v>
      </c>
      <c r="B75" s="74">
        <v>486</v>
      </c>
      <c r="C75" s="74" t="s">
        <v>97</v>
      </c>
      <c r="D75" s="4">
        <v>94</v>
      </c>
      <c r="E75" s="4">
        <v>526</v>
      </c>
      <c r="F75" s="4">
        <v>494</v>
      </c>
    </row>
    <row r="76" spans="1:6" s="46" customFormat="1" ht="12" customHeight="1">
      <c r="A76" s="75">
        <v>20</v>
      </c>
      <c r="B76" s="74">
        <v>521</v>
      </c>
      <c r="C76" s="74" t="s">
        <v>96</v>
      </c>
      <c r="D76" s="4">
        <v>140</v>
      </c>
      <c r="E76" s="4">
        <v>582</v>
      </c>
      <c r="F76" s="4">
        <v>815</v>
      </c>
    </row>
    <row r="77" spans="1:6" s="46" customFormat="1" ht="12" customHeight="1">
      <c r="A77" s="75">
        <v>20</v>
      </c>
      <c r="B77" s="74">
        <v>541</v>
      </c>
      <c r="C77" s="74" t="s">
        <v>95</v>
      </c>
      <c r="D77" s="4">
        <v>120</v>
      </c>
      <c r="E77" s="4">
        <v>618</v>
      </c>
      <c r="F77" s="4">
        <v>742</v>
      </c>
    </row>
    <row r="78" spans="1:6" s="46" customFormat="1" ht="12" customHeight="1">
      <c r="A78" s="75">
        <v>20</v>
      </c>
      <c r="B78" s="74">
        <v>543</v>
      </c>
      <c r="C78" s="74" t="s">
        <v>94</v>
      </c>
      <c r="D78" s="4">
        <v>94</v>
      </c>
      <c r="E78" s="4">
        <v>585</v>
      </c>
      <c r="F78" s="4">
        <v>550</v>
      </c>
    </row>
    <row r="79" spans="1:6" s="46" customFormat="1" ht="12" customHeight="1">
      <c r="A79" s="75">
        <v>20</v>
      </c>
      <c r="B79" s="74">
        <v>561</v>
      </c>
      <c r="C79" s="74" t="s">
        <v>93</v>
      </c>
      <c r="D79" s="4">
        <v>84</v>
      </c>
      <c r="E79" s="4">
        <v>593</v>
      </c>
      <c r="F79" s="4">
        <v>498</v>
      </c>
    </row>
    <row r="80" spans="1:6" s="46" customFormat="1" ht="12" customHeight="1">
      <c r="A80" s="75">
        <v>20</v>
      </c>
      <c r="B80" s="74">
        <v>562</v>
      </c>
      <c r="C80" s="74" t="s">
        <v>92</v>
      </c>
      <c r="D80" s="4">
        <v>425</v>
      </c>
      <c r="E80" s="4">
        <v>606</v>
      </c>
      <c r="F80" s="4">
        <v>2580</v>
      </c>
    </row>
    <row r="81" spans="1:6" s="46" customFormat="1" ht="12" customHeight="1">
      <c r="A81" s="75">
        <v>20</v>
      </c>
      <c r="B81" s="74">
        <v>563</v>
      </c>
      <c r="C81" s="74" t="s">
        <v>91</v>
      </c>
      <c r="D81" s="4">
        <v>157</v>
      </c>
      <c r="E81" s="4">
        <v>590</v>
      </c>
      <c r="F81" s="4">
        <v>926</v>
      </c>
    </row>
    <row r="82" spans="1:6" s="46" customFormat="1" ht="12" customHeight="1">
      <c r="A82" s="75">
        <v>20</v>
      </c>
      <c r="B82" s="74">
        <v>583</v>
      </c>
      <c r="C82" s="74" t="s">
        <v>89</v>
      </c>
      <c r="D82" s="4">
        <v>543</v>
      </c>
      <c r="E82" s="4">
        <v>636</v>
      </c>
      <c r="F82" s="4">
        <v>3450</v>
      </c>
    </row>
    <row r="83" spans="1:6" s="46" customFormat="1" ht="12" customHeight="1">
      <c r="A83" s="75">
        <v>20</v>
      </c>
      <c r="B83" s="74">
        <v>588</v>
      </c>
      <c r="C83" s="74" t="s">
        <v>86</v>
      </c>
      <c r="D83" s="4">
        <v>40</v>
      </c>
      <c r="E83" s="4">
        <v>545</v>
      </c>
      <c r="F83" s="4">
        <v>218</v>
      </c>
    </row>
    <row r="84" spans="1:6" s="46" customFormat="1" ht="12" customHeight="1">
      <c r="A84" s="75">
        <v>20</v>
      </c>
      <c r="B84" s="74">
        <v>590</v>
      </c>
      <c r="C84" s="74" t="s">
        <v>195</v>
      </c>
      <c r="D84" s="4">
        <v>500</v>
      </c>
      <c r="E84" s="4">
        <v>635</v>
      </c>
      <c r="F84" s="4">
        <v>3180</v>
      </c>
    </row>
    <row r="85" spans="1:6" s="46" customFormat="1" ht="12" customHeight="1">
      <c r="A85" s="75">
        <v>20</v>
      </c>
      <c r="B85" s="74">
        <v>602</v>
      </c>
      <c r="C85" s="74" t="s">
        <v>83</v>
      </c>
      <c r="D85" s="4">
        <v>208</v>
      </c>
      <c r="E85" s="4">
        <v>546</v>
      </c>
      <c r="F85" s="4">
        <v>1140</v>
      </c>
    </row>
    <row r="86" spans="1:6" s="46" customFormat="1" ht="12" customHeight="1">
      <c r="A86" s="75"/>
      <c r="B86" s="74"/>
      <c r="C86" s="74"/>
      <c r="D86" s="4"/>
      <c r="E86" s="4"/>
      <c r="F86" s="4"/>
    </row>
    <row r="87" spans="1:6" s="46" customFormat="1" ht="12" customHeight="1">
      <c r="A87" s="75"/>
      <c r="B87" s="74"/>
      <c r="C87" s="74" t="s">
        <v>54</v>
      </c>
      <c r="D87" s="4">
        <v>32700</v>
      </c>
      <c r="E87" s="4">
        <v>624</v>
      </c>
      <c r="F87" s="4">
        <v>204000</v>
      </c>
    </row>
    <row r="88" spans="1:6" s="46" customFormat="1" ht="12" customHeight="1">
      <c r="A88" s="75"/>
      <c r="B88" s="74"/>
      <c r="C88" s="74"/>
      <c r="D88" s="4"/>
      <c r="E88" s="4"/>
      <c r="F88" s="4"/>
    </row>
    <row r="89" spans="1:6" s="46" customFormat="1" ht="12" customHeight="1">
      <c r="A89" s="73" t="s">
        <v>21</v>
      </c>
      <c r="B89" s="2"/>
      <c r="C89" s="2"/>
      <c r="D89" s="46">
        <f>SUM(D7:D85)</f>
        <v>32738</v>
      </c>
      <c r="E89" s="46">
        <f>SUM(E7:E85)</f>
        <v>45357</v>
      </c>
      <c r="F89" s="46">
        <f>SUM(F7:F85)</f>
        <v>204359</v>
      </c>
    </row>
    <row r="90" spans="1:6" s="46" customFormat="1" ht="12" customHeight="1">
      <c r="A90" s="73" t="s">
        <v>42</v>
      </c>
      <c r="B90" s="2"/>
      <c r="C90" s="2"/>
    </row>
    <row r="91" spans="1:6" s="46" customFormat="1" ht="12" customHeight="1">
      <c r="A91" s="73" t="s">
        <v>41</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524C3-263C-4B0B-A0A5-ADBE177576FE}">
  <dimension ref="A1:R95"/>
  <sheetViews>
    <sheetView zoomScaleNormal="100" workbookViewId="0">
      <pane xSplit="3" ySplit="8" topLeftCell="D63" activePane="bottomRight" state="frozen"/>
      <selection activeCell="D9" sqref="D9:D76"/>
      <selection pane="topRight" activeCell="D9" sqref="D9:D76"/>
      <selection pane="bottomLeft" activeCell="D9" sqref="D9:D76"/>
      <selection pane="bottomRight" activeCell="I88" sqref="I88"/>
    </sheetView>
  </sheetViews>
  <sheetFormatPr defaultColWidth="9.625" defaultRowHeight="12" customHeight="1"/>
  <cols>
    <col min="1" max="2" width="4.625" style="2" customWidth="1"/>
    <col min="3" max="3" width="9.625" style="2" bestFit="1" customWidth="1"/>
    <col min="4" max="18" width="9.625" style="46" customWidth="1"/>
    <col min="19" max="16384" width="9.625" style="3"/>
  </cols>
  <sheetData>
    <row r="1" spans="1:11" s="1" customFormat="1" ht="12" customHeight="1">
      <c r="A1" s="7" t="s">
        <v>44</v>
      </c>
      <c r="B1" s="8"/>
      <c r="E1" s="9"/>
      <c r="F1" s="77"/>
      <c r="K1" s="28"/>
    </row>
    <row r="2" spans="1:11" s="1" customFormat="1" ht="12" customHeight="1">
      <c r="A2" s="51" t="s">
        <v>70</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4">
        <v>1600</v>
      </c>
      <c r="E9" s="4">
        <v>579</v>
      </c>
      <c r="F9" s="4">
        <v>9260</v>
      </c>
    </row>
    <row r="10" spans="1:11" s="46" customFormat="1" ht="12" customHeight="1">
      <c r="A10" s="75">
        <v>20</v>
      </c>
      <c r="B10" s="74">
        <v>202</v>
      </c>
      <c r="C10" s="74" t="s">
        <v>192</v>
      </c>
      <c r="D10" s="4">
        <v>2720</v>
      </c>
      <c r="E10" s="4">
        <v>669</v>
      </c>
      <c r="F10" s="4">
        <v>18200</v>
      </c>
    </row>
    <row r="11" spans="1:11" s="46" customFormat="1" ht="12" customHeight="1">
      <c r="A11" s="75">
        <v>20</v>
      </c>
      <c r="B11" s="74">
        <v>203</v>
      </c>
      <c r="C11" s="74" t="s">
        <v>191</v>
      </c>
      <c r="D11" s="4">
        <v>1650</v>
      </c>
      <c r="E11" s="4">
        <v>607</v>
      </c>
      <c r="F11" s="4">
        <v>10000</v>
      </c>
    </row>
    <row r="12" spans="1:11" s="46" customFormat="1" ht="12" customHeight="1">
      <c r="A12" s="75">
        <v>20</v>
      </c>
      <c r="B12" s="74">
        <v>204</v>
      </c>
      <c r="C12" s="74" t="s">
        <v>190</v>
      </c>
      <c r="D12" s="4">
        <v>43</v>
      </c>
      <c r="E12" s="4">
        <v>640</v>
      </c>
      <c r="F12" s="4">
        <v>275</v>
      </c>
    </row>
    <row r="13" spans="1:11" s="46" customFormat="1" ht="12" customHeight="1">
      <c r="A13" s="75">
        <v>20</v>
      </c>
      <c r="B13" s="74">
        <v>205</v>
      </c>
      <c r="C13" s="74" t="s">
        <v>189</v>
      </c>
      <c r="D13" s="4">
        <v>728</v>
      </c>
      <c r="E13" s="4">
        <v>634</v>
      </c>
      <c r="F13" s="4">
        <v>4620</v>
      </c>
    </row>
    <row r="14" spans="1:11" s="46" customFormat="1" ht="12" customHeight="1">
      <c r="A14" s="75">
        <v>20</v>
      </c>
      <c r="B14" s="74">
        <v>206</v>
      </c>
      <c r="C14" s="74" t="s">
        <v>188</v>
      </c>
      <c r="D14" s="4">
        <v>366</v>
      </c>
      <c r="E14" s="4">
        <v>667</v>
      </c>
      <c r="F14" s="4">
        <v>2440</v>
      </c>
    </row>
    <row r="15" spans="1:11" s="46" customFormat="1" ht="12" customHeight="1">
      <c r="A15" s="75">
        <v>20</v>
      </c>
      <c r="B15" s="74">
        <v>207</v>
      </c>
      <c r="C15" s="74" t="s">
        <v>187</v>
      </c>
      <c r="D15" s="4">
        <v>183</v>
      </c>
      <c r="E15" s="4">
        <v>601</v>
      </c>
      <c r="F15" s="4">
        <v>1100</v>
      </c>
    </row>
    <row r="16" spans="1:11" s="46" customFormat="1" ht="12" customHeight="1">
      <c r="A16" s="75">
        <v>20</v>
      </c>
      <c r="B16" s="74">
        <v>208</v>
      </c>
      <c r="C16" s="74" t="s">
        <v>186</v>
      </c>
      <c r="D16" s="4">
        <v>585</v>
      </c>
      <c r="E16" s="4">
        <v>635</v>
      </c>
      <c r="F16" s="4">
        <v>3720</v>
      </c>
    </row>
    <row r="17" spans="1:6" s="46" customFormat="1" ht="12" customHeight="1">
      <c r="A17" s="75">
        <v>20</v>
      </c>
      <c r="B17" s="74">
        <v>209</v>
      </c>
      <c r="C17" s="74" t="s">
        <v>185</v>
      </c>
      <c r="D17" s="4">
        <v>1950</v>
      </c>
      <c r="E17" s="4">
        <v>654</v>
      </c>
      <c r="F17" s="4">
        <v>12800</v>
      </c>
    </row>
    <row r="18" spans="1:6" s="46" customFormat="1" ht="12" customHeight="1">
      <c r="A18" s="75">
        <v>20</v>
      </c>
      <c r="B18" s="74">
        <v>210</v>
      </c>
      <c r="C18" s="74" t="s">
        <v>184</v>
      </c>
      <c r="D18" s="4">
        <v>783</v>
      </c>
      <c r="E18" s="4">
        <v>638</v>
      </c>
      <c r="F18" s="4">
        <v>5000</v>
      </c>
    </row>
    <row r="19" spans="1:6" s="46" customFormat="1" ht="12" customHeight="1">
      <c r="A19" s="75">
        <v>20</v>
      </c>
      <c r="B19" s="74">
        <v>211</v>
      </c>
      <c r="C19" s="74" t="s">
        <v>183</v>
      </c>
      <c r="D19" s="4">
        <v>451</v>
      </c>
      <c r="E19" s="4">
        <v>579</v>
      </c>
      <c r="F19" s="4">
        <v>2610</v>
      </c>
    </row>
    <row r="20" spans="1:6" s="46" customFormat="1" ht="12" customHeight="1">
      <c r="A20" s="75">
        <v>20</v>
      </c>
      <c r="B20" s="74">
        <v>212</v>
      </c>
      <c r="C20" s="74" t="s">
        <v>182</v>
      </c>
      <c r="D20" s="4">
        <v>1460</v>
      </c>
      <c r="E20" s="4">
        <v>603</v>
      </c>
      <c r="F20" s="4">
        <v>8820</v>
      </c>
    </row>
    <row r="21" spans="1:6" s="46" customFormat="1" ht="12" customHeight="1">
      <c r="A21" s="75">
        <v>20</v>
      </c>
      <c r="B21" s="74">
        <v>213</v>
      </c>
      <c r="C21" s="74" t="s">
        <v>181</v>
      </c>
      <c r="D21" s="4">
        <v>1340</v>
      </c>
      <c r="E21" s="4">
        <v>578</v>
      </c>
      <c r="F21" s="4">
        <v>7770</v>
      </c>
    </row>
    <row r="22" spans="1:6" s="46" customFormat="1" ht="12" customHeight="1">
      <c r="A22" s="75">
        <v>20</v>
      </c>
      <c r="B22" s="74">
        <v>214</v>
      </c>
      <c r="C22" s="74" t="s">
        <v>180</v>
      </c>
      <c r="D22" s="4">
        <v>864</v>
      </c>
      <c r="E22" s="4">
        <v>655</v>
      </c>
      <c r="F22" s="4">
        <v>5660</v>
      </c>
    </row>
    <row r="23" spans="1:6" s="46" customFormat="1" ht="12" customHeight="1">
      <c r="A23" s="75">
        <v>20</v>
      </c>
      <c r="B23" s="74">
        <v>215</v>
      </c>
      <c r="C23" s="74" t="s">
        <v>179</v>
      </c>
      <c r="D23" s="4">
        <v>626</v>
      </c>
      <c r="E23" s="4">
        <v>653</v>
      </c>
      <c r="F23" s="4">
        <v>4090</v>
      </c>
    </row>
    <row r="24" spans="1:6" s="46" customFormat="1" ht="12" customHeight="1">
      <c r="A24" s="75">
        <v>20</v>
      </c>
      <c r="B24" s="74">
        <v>217</v>
      </c>
      <c r="C24" s="74" t="s">
        <v>178</v>
      </c>
      <c r="D24" s="4">
        <v>2860</v>
      </c>
      <c r="E24" s="4">
        <v>683</v>
      </c>
      <c r="F24" s="4">
        <v>19500</v>
      </c>
    </row>
    <row r="25" spans="1:6" s="46" customFormat="1" ht="12" customHeight="1">
      <c r="A25" s="75">
        <v>20</v>
      </c>
      <c r="B25" s="74">
        <v>218</v>
      </c>
      <c r="C25" s="74" t="s">
        <v>177</v>
      </c>
      <c r="D25" s="4">
        <v>478</v>
      </c>
      <c r="E25" s="4">
        <v>568</v>
      </c>
      <c r="F25" s="4">
        <v>2720</v>
      </c>
    </row>
    <row r="26" spans="1:6" s="46" customFormat="1" ht="12" customHeight="1">
      <c r="A26" s="75">
        <v>20</v>
      </c>
      <c r="B26" s="74">
        <v>219</v>
      </c>
      <c r="C26" s="74" t="s">
        <v>176</v>
      </c>
      <c r="D26" s="4">
        <v>760</v>
      </c>
      <c r="E26" s="4">
        <v>649</v>
      </c>
      <c r="F26" s="4">
        <v>4930</v>
      </c>
    </row>
    <row r="27" spans="1:6" s="46" customFormat="1" ht="12" customHeight="1">
      <c r="A27" s="75">
        <v>20</v>
      </c>
      <c r="B27" s="74">
        <v>220</v>
      </c>
      <c r="C27" s="74" t="s">
        <v>199</v>
      </c>
      <c r="D27" s="4">
        <v>3060</v>
      </c>
      <c r="E27" s="4">
        <v>649</v>
      </c>
      <c r="F27" s="4">
        <v>19800</v>
      </c>
    </row>
    <row r="28" spans="1:6" s="46" customFormat="1" ht="12" customHeight="1">
      <c r="A28" s="75">
        <v>20</v>
      </c>
      <c r="B28" s="74">
        <v>303</v>
      </c>
      <c r="C28" s="74" t="s">
        <v>174</v>
      </c>
      <c r="D28" s="4">
        <v>49</v>
      </c>
      <c r="E28" s="4">
        <v>598</v>
      </c>
      <c r="F28" s="4">
        <v>293</v>
      </c>
    </row>
    <row r="29" spans="1:6" s="46" customFormat="1" ht="12" customHeight="1">
      <c r="A29" s="75">
        <v>20</v>
      </c>
      <c r="B29" s="74">
        <v>304</v>
      </c>
      <c r="C29" s="74" t="s">
        <v>173</v>
      </c>
      <c r="D29" s="4" t="s">
        <v>68</v>
      </c>
      <c r="E29" s="4" t="s">
        <v>68</v>
      </c>
      <c r="F29" s="4" t="s">
        <v>68</v>
      </c>
    </row>
    <row r="30" spans="1:6" s="46" customFormat="1" ht="12" customHeight="1">
      <c r="A30" s="75">
        <v>20</v>
      </c>
      <c r="B30" s="74">
        <v>305</v>
      </c>
      <c r="C30" s="74" t="s">
        <v>172</v>
      </c>
      <c r="D30" s="4">
        <v>12</v>
      </c>
      <c r="E30" s="4">
        <v>537</v>
      </c>
      <c r="F30" s="4">
        <v>64</v>
      </c>
    </row>
    <row r="31" spans="1:6" s="46" customFormat="1" ht="12" customHeight="1">
      <c r="A31" s="75">
        <v>20</v>
      </c>
      <c r="B31" s="74">
        <v>306</v>
      </c>
      <c r="C31" s="74" t="s">
        <v>171</v>
      </c>
      <c r="D31" s="4">
        <v>1</v>
      </c>
      <c r="E31" s="4">
        <v>531</v>
      </c>
      <c r="F31" s="4">
        <v>5</v>
      </c>
    </row>
    <row r="32" spans="1:6" s="46" customFormat="1" ht="12" customHeight="1">
      <c r="A32" s="75">
        <v>20</v>
      </c>
      <c r="B32" s="74">
        <v>307</v>
      </c>
      <c r="C32" s="74" t="s">
        <v>170</v>
      </c>
      <c r="D32" s="4">
        <v>2</v>
      </c>
      <c r="E32" s="4">
        <v>529</v>
      </c>
      <c r="F32" s="4">
        <v>11</v>
      </c>
    </row>
    <row r="33" spans="1:6" s="46" customFormat="1" ht="12" customHeight="1">
      <c r="A33" s="75">
        <v>20</v>
      </c>
      <c r="B33" s="74">
        <v>309</v>
      </c>
      <c r="C33" s="74" t="s">
        <v>169</v>
      </c>
      <c r="D33" s="4">
        <v>277</v>
      </c>
      <c r="E33" s="4">
        <v>627</v>
      </c>
      <c r="F33" s="4">
        <v>1740</v>
      </c>
    </row>
    <row r="34" spans="1:6" s="46" customFormat="1" ht="12" customHeight="1">
      <c r="A34" s="75">
        <v>20</v>
      </c>
      <c r="B34" s="74">
        <v>321</v>
      </c>
      <c r="C34" s="74" t="s">
        <v>168</v>
      </c>
      <c r="D34" s="4">
        <v>13</v>
      </c>
      <c r="E34" s="4">
        <v>580</v>
      </c>
      <c r="F34" s="4">
        <v>75</v>
      </c>
    </row>
    <row r="35" spans="1:6" s="46" customFormat="1" ht="12" customHeight="1">
      <c r="A35" s="75">
        <v>20</v>
      </c>
      <c r="B35" s="74">
        <v>323</v>
      </c>
      <c r="C35" s="74" t="s">
        <v>166</v>
      </c>
      <c r="D35" s="4">
        <v>85</v>
      </c>
      <c r="E35" s="4">
        <v>633</v>
      </c>
      <c r="F35" s="4">
        <v>538</v>
      </c>
    </row>
    <row r="36" spans="1:6" s="46" customFormat="1" ht="12" customHeight="1">
      <c r="A36" s="75">
        <v>20</v>
      </c>
      <c r="B36" s="74">
        <v>324</v>
      </c>
      <c r="C36" s="74" t="s">
        <v>165</v>
      </c>
      <c r="D36" s="4">
        <v>456</v>
      </c>
      <c r="E36" s="4">
        <v>676</v>
      </c>
      <c r="F36" s="4">
        <v>3080</v>
      </c>
    </row>
    <row r="37" spans="1:6" s="46" customFormat="1" ht="12" customHeight="1">
      <c r="A37" s="75">
        <v>20</v>
      </c>
      <c r="B37" s="74">
        <v>349</v>
      </c>
      <c r="C37" s="74" t="s">
        <v>158</v>
      </c>
      <c r="D37" s="4">
        <v>106</v>
      </c>
      <c r="E37" s="4">
        <v>600</v>
      </c>
      <c r="F37" s="4">
        <v>636</v>
      </c>
    </row>
    <row r="38" spans="1:6" s="46" customFormat="1" ht="12" customHeight="1">
      <c r="A38" s="75">
        <v>20</v>
      </c>
      <c r="B38" s="74">
        <v>350</v>
      </c>
      <c r="C38" s="74" t="s">
        <v>198</v>
      </c>
      <c r="D38" s="4">
        <v>239</v>
      </c>
      <c r="E38" s="4">
        <v>589</v>
      </c>
      <c r="F38" s="4">
        <v>1410</v>
      </c>
    </row>
    <row r="39" spans="1:6" s="46" customFormat="1" ht="12" customHeight="1">
      <c r="A39" s="75">
        <v>20</v>
      </c>
      <c r="B39" s="74">
        <v>361</v>
      </c>
      <c r="C39" s="74" t="s">
        <v>157</v>
      </c>
      <c r="D39" s="4">
        <v>11</v>
      </c>
      <c r="E39" s="4">
        <v>633</v>
      </c>
      <c r="F39" s="4">
        <v>70</v>
      </c>
    </row>
    <row r="40" spans="1:6" s="46" customFormat="1" ht="12" customHeight="1">
      <c r="A40" s="75">
        <v>20</v>
      </c>
      <c r="B40" s="74">
        <v>362</v>
      </c>
      <c r="C40" s="74" t="s">
        <v>156</v>
      </c>
      <c r="D40" s="4">
        <v>395</v>
      </c>
      <c r="E40" s="4">
        <v>624</v>
      </c>
      <c r="F40" s="4">
        <v>2470</v>
      </c>
    </row>
    <row r="41" spans="1:6" s="46" customFormat="1" ht="12" customHeight="1">
      <c r="A41" s="75">
        <v>20</v>
      </c>
      <c r="B41" s="74">
        <v>363</v>
      </c>
      <c r="C41" s="74" t="s">
        <v>155</v>
      </c>
      <c r="D41" s="4">
        <v>332</v>
      </c>
      <c r="E41" s="4">
        <v>621</v>
      </c>
      <c r="F41" s="4">
        <v>2060</v>
      </c>
    </row>
    <row r="42" spans="1:6" s="46" customFormat="1" ht="12" customHeight="1">
      <c r="A42" s="75">
        <v>20</v>
      </c>
      <c r="B42" s="74">
        <v>382</v>
      </c>
      <c r="C42" s="74" t="s">
        <v>153</v>
      </c>
      <c r="D42" s="4">
        <v>286</v>
      </c>
      <c r="E42" s="4">
        <v>624</v>
      </c>
      <c r="F42" s="4">
        <v>1790</v>
      </c>
    </row>
    <row r="43" spans="1:6" s="46" customFormat="1" ht="12" customHeight="1">
      <c r="A43" s="75">
        <v>20</v>
      </c>
      <c r="B43" s="74">
        <v>383</v>
      </c>
      <c r="C43" s="74" t="s">
        <v>152</v>
      </c>
      <c r="D43" s="4">
        <v>361</v>
      </c>
      <c r="E43" s="4">
        <v>648</v>
      </c>
      <c r="F43" s="4">
        <v>2340</v>
      </c>
    </row>
    <row r="44" spans="1:6" s="46" customFormat="1" ht="12" customHeight="1">
      <c r="A44" s="75">
        <v>20</v>
      </c>
      <c r="B44" s="74">
        <v>384</v>
      </c>
      <c r="C44" s="74" t="s">
        <v>151</v>
      </c>
      <c r="D44" s="4">
        <v>502</v>
      </c>
      <c r="E44" s="4">
        <v>635</v>
      </c>
      <c r="F44" s="4">
        <v>3190</v>
      </c>
    </row>
    <row r="45" spans="1:6" s="46" customFormat="1" ht="12" customHeight="1">
      <c r="A45" s="75">
        <v>20</v>
      </c>
      <c r="B45" s="74">
        <v>385</v>
      </c>
      <c r="C45" s="74" t="s">
        <v>150</v>
      </c>
      <c r="D45" s="4">
        <v>286</v>
      </c>
      <c r="E45" s="4">
        <v>662</v>
      </c>
      <c r="F45" s="4">
        <v>1890</v>
      </c>
    </row>
    <row r="46" spans="1:6" s="46" customFormat="1" ht="12" customHeight="1">
      <c r="A46" s="75">
        <v>20</v>
      </c>
      <c r="B46" s="74">
        <v>386</v>
      </c>
      <c r="C46" s="74" t="s">
        <v>149</v>
      </c>
      <c r="D46" s="4">
        <v>217</v>
      </c>
      <c r="E46" s="4">
        <v>630</v>
      </c>
      <c r="F46" s="4">
        <v>1370</v>
      </c>
    </row>
    <row r="47" spans="1:6" s="46" customFormat="1" ht="12" customHeight="1">
      <c r="A47" s="75">
        <v>20</v>
      </c>
      <c r="B47" s="74">
        <v>388</v>
      </c>
      <c r="C47" s="74" t="s">
        <v>147</v>
      </c>
      <c r="D47" s="4">
        <v>230</v>
      </c>
      <c r="E47" s="4">
        <v>629</v>
      </c>
      <c r="F47" s="4">
        <v>1450</v>
      </c>
    </row>
    <row r="48" spans="1:6" s="46" customFormat="1" ht="12" customHeight="1">
      <c r="A48" s="75">
        <v>20</v>
      </c>
      <c r="B48" s="74">
        <v>402</v>
      </c>
      <c r="C48" s="74" t="s">
        <v>146</v>
      </c>
      <c r="D48" s="4">
        <v>165</v>
      </c>
      <c r="E48" s="4">
        <v>638</v>
      </c>
      <c r="F48" s="4">
        <v>1050</v>
      </c>
    </row>
    <row r="49" spans="1:6" s="46" customFormat="1" ht="12" customHeight="1">
      <c r="A49" s="75">
        <v>20</v>
      </c>
      <c r="B49" s="74">
        <v>403</v>
      </c>
      <c r="C49" s="74" t="s">
        <v>145</v>
      </c>
      <c r="D49" s="4">
        <v>199</v>
      </c>
      <c r="E49" s="4">
        <v>639</v>
      </c>
      <c r="F49" s="4">
        <v>1270</v>
      </c>
    </row>
    <row r="50" spans="1:6" s="46" customFormat="1" ht="12" customHeight="1">
      <c r="A50" s="75">
        <v>20</v>
      </c>
      <c r="B50" s="74">
        <v>404</v>
      </c>
      <c r="C50" s="74" t="s">
        <v>144</v>
      </c>
      <c r="D50" s="4">
        <v>136</v>
      </c>
      <c r="E50" s="4">
        <v>600</v>
      </c>
      <c r="F50" s="4">
        <v>816</v>
      </c>
    </row>
    <row r="51" spans="1:6" s="46" customFormat="1" ht="12" customHeight="1">
      <c r="A51" s="75">
        <v>20</v>
      </c>
      <c r="B51" s="74">
        <v>407</v>
      </c>
      <c r="C51" s="74" t="s">
        <v>142</v>
      </c>
      <c r="D51" s="4">
        <v>137</v>
      </c>
      <c r="E51" s="4">
        <v>611</v>
      </c>
      <c r="F51" s="4">
        <v>837</v>
      </c>
    </row>
    <row r="52" spans="1:6" s="46" customFormat="1" ht="12" customHeight="1">
      <c r="A52" s="75">
        <v>20</v>
      </c>
      <c r="B52" s="74">
        <v>409</v>
      </c>
      <c r="C52" s="74" t="s">
        <v>140</v>
      </c>
      <c r="D52" s="4">
        <v>2</v>
      </c>
      <c r="E52" s="4">
        <v>470</v>
      </c>
      <c r="F52" s="4">
        <v>9</v>
      </c>
    </row>
    <row r="53" spans="1:6" s="46" customFormat="1" ht="12" customHeight="1">
      <c r="A53" s="75">
        <v>20</v>
      </c>
      <c r="B53" s="74">
        <v>410</v>
      </c>
      <c r="C53" s="74" t="s">
        <v>139</v>
      </c>
      <c r="D53" s="4">
        <v>22</v>
      </c>
      <c r="E53" s="4">
        <v>597</v>
      </c>
      <c r="F53" s="4">
        <v>131</v>
      </c>
    </row>
    <row r="54" spans="1:6" s="46" customFormat="1" ht="12" customHeight="1">
      <c r="A54" s="75">
        <v>20</v>
      </c>
      <c r="B54" s="74">
        <v>411</v>
      </c>
      <c r="C54" s="74" t="s">
        <v>138</v>
      </c>
      <c r="D54" s="4">
        <v>103</v>
      </c>
      <c r="E54" s="4">
        <v>622</v>
      </c>
      <c r="F54" s="4">
        <v>641</v>
      </c>
    </row>
    <row r="55" spans="1:6" s="46" customFormat="1" ht="12" customHeight="1">
      <c r="A55" s="75">
        <v>20</v>
      </c>
      <c r="B55" s="74">
        <v>412</v>
      </c>
      <c r="C55" s="74" t="s">
        <v>137</v>
      </c>
      <c r="D55" s="4">
        <v>32</v>
      </c>
      <c r="E55" s="4">
        <v>605</v>
      </c>
      <c r="F55" s="4">
        <v>194</v>
      </c>
    </row>
    <row r="56" spans="1:6" s="46" customFormat="1" ht="12" customHeight="1">
      <c r="A56" s="75">
        <v>20</v>
      </c>
      <c r="B56" s="74">
        <v>413</v>
      </c>
      <c r="C56" s="74" t="s">
        <v>136</v>
      </c>
      <c r="D56" s="4">
        <v>9</v>
      </c>
      <c r="E56" s="4">
        <v>534</v>
      </c>
      <c r="F56" s="4">
        <v>48</v>
      </c>
    </row>
    <row r="57" spans="1:6" s="46" customFormat="1" ht="12" customHeight="1">
      <c r="A57" s="75">
        <v>20</v>
      </c>
      <c r="B57" s="74">
        <v>414</v>
      </c>
      <c r="C57" s="74" t="s">
        <v>135</v>
      </c>
      <c r="D57" s="4">
        <v>42</v>
      </c>
      <c r="E57" s="4">
        <v>593</v>
      </c>
      <c r="F57" s="4">
        <v>249</v>
      </c>
    </row>
    <row r="58" spans="1:6" s="46" customFormat="1" ht="12" customHeight="1">
      <c r="A58" s="75">
        <v>20</v>
      </c>
      <c r="B58" s="74">
        <v>415</v>
      </c>
      <c r="C58" s="74" t="s">
        <v>134</v>
      </c>
      <c r="D58" s="4">
        <v>111</v>
      </c>
      <c r="E58" s="4">
        <v>634</v>
      </c>
      <c r="F58" s="4">
        <v>704</v>
      </c>
    </row>
    <row r="59" spans="1:6" s="46" customFormat="1" ht="12" customHeight="1">
      <c r="A59" s="75">
        <v>20</v>
      </c>
      <c r="B59" s="74">
        <v>416</v>
      </c>
      <c r="C59" s="74" t="s">
        <v>133</v>
      </c>
      <c r="D59" s="4">
        <v>120</v>
      </c>
      <c r="E59" s="4">
        <v>636</v>
      </c>
      <c r="F59" s="4">
        <v>763</v>
      </c>
    </row>
    <row r="60" spans="1:6" s="46" customFormat="1" ht="12" customHeight="1">
      <c r="A60" s="75">
        <v>20</v>
      </c>
      <c r="B60" s="74">
        <v>417</v>
      </c>
      <c r="C60" s="74" t="s">
        <v>132</v>
      </c>
      <c r="D60" s="4">
        <v>32</v>
      </c>
      <c r="E60" s="4">
        <v>573</v>
      </c>
      <c r="F60" s="4">
        <v>183</v>
      </c>
    </row>
    <row r="61" spans="1:6" s="46" customFormat="1" ht="12" customHeight="1">
      <c r="A61" s="75">
        <v>20</v>
      </c>
      <c r="B61" s="74">
        <v>422</v>
      </c>
      <c r="C61" s="74" t="s">
        <v>128</v>
      </c>
      <c r="D61" s="4">
        <v>48</v>
      </c>
      <c r="E61" s="4">
        <v>541</v>
      </c>
      <c r="F61" s="4">
        <v>260</v>
      </c>
    </row>
    <row r="62" spans="1:6" s="46" customFormat="1" ht="12" customHeight="1">
      <c r="A62" s="75">
        <v>20</v>
      </c>
      <c r="B62" s="74">
        <v>423</v>
      </c>
      <c r="C62" s="74" t="s">
        <v>127</v>
      </c>
      <c r="D62" s="4">
        <v>90</v>
      </c>
      <c r="E62" s="4">
        <v>582</v>
      </c>
      <c r="F62" s="4">
        <v>524</v>
      </c>
    </row>
    <row r="63" spans="1:6" s="46" customFormat="1" ht="12" customHeight="1">
      <c r="A63" s="75">
        <v>20</v>
      </c>
      <c r="B63" s="74">
        <v>425</v>
      </c>
      <c r="C63" s="74" t="s">
        <v>125</v>
      </c>
      <c r="D63" s="4">
        <v>17</v>
      </c>
      <c r="E63" s="4">
        <v>554</v>
      </c>
      <c r="F63" s="4">
        <v>94</v>
      </c>
    </row>
    <row r="64" spans="1:6" s="46" customFormat="1" ht="12" customHeight="1">
      <c r="A64" s="75">
        <v>20</v>
      </c>
      <c r="B64" s="74">
        <v>429</v>
      </c>
      <c r="C64" s="74" t="s">
        <v>121</v>
      </c>
      <c r="D64" s="4">
        <v>4</v>
      </c>
      <c r="E64" s="4">
        <v>533</v>
      </c>
      <c r="F64" s="4">
        <v>21</v>
      </c>
    </row>
    <row r="65" spans="1:6" s="46" customFormat="1" ht="12" customHeight="1">
      <c r="A65" s="75">
        <v>20</v>
      </c>
      <c r="B65" s="74">
        <v>430</v>
      </c>
      <c r="C65" s="74" t="s">
        <v>120</v>
      </c>
      <c r="D65" s="4">
        <v>53</v>
      </c>
      <c r="E65" s="4">
        <v>581</v>
      </c>
      <c r="F65" s="4">
        <v>308</v>
      </c>
    </row>
    <row r="66" spans="1:6" s="46" customFormat="1" ht="12" customHeight="1">
      <c r="A66" s="75">
        <v>20</v>
      </c>
      <c r="B66" s="74">
        <v>432</v>
      </c>
      <c r="C66" s="74" t="s">
        <v>197</v>
      </c>
      <c r="D66" s="4">
        <v>90</v>
      </c>
      <c r="E66" s="4">
        <v>518</v>
      </c>
      <c r="F66" s="4">
        <v>466</v>
      </c>
    </row>
    <row r="67" spans="1:6" s="46" customFormat="1" ht="12" customHeight="1">
      <c r="A67" s="75">
        <v>20</v>
      </c>
      <c r="B67" s="74">
        <v>446</v>
      </c>
      <c r="C67" s="74" t="s">
        <v>115</v>
      </c>
      <c r="D67" s="4">
        <v>119</v>
      </c>
      <c r="E67" s="4">
        <v>648</v>
      </c>
      <c r="F67" s="4">
        <v>771</v>
      </c>
    </row>
    <row r="68" spans="1:6" s="46" customFormat="1" ht="12" customHeight="1">
      <c r="A68" s="75">
        <v>20</v>
      </c>
      <c r="B68" s="74">
        <v>448</v>
      </c>
      <c r="C68" s="74" t="s">
        <v>113</v>
      </c>
      <c r="D68" s="4">
        <v>53</v>
      </c>
      <c r="E68" s="4">
        <v>636</v>
      </c>
      <c r="F68" s="4">
        <v>337</v>
      </c>
    </row>
    <row r="69" spans="1:6" s="46" customFormat="1" ht="12" customHeight="1">
      <c r="A69" s="75">
        <v>20</v>
      </c>
      <c r="B69" s="74">
        <v>450</v>
      </c>
      <c r="C69" s="74" t="s">
        <v>111</v>
      </c>
      <c r="D69" s="4">
        <v>81</v>
      </c>
      <c r="E69" s="4">
        <v>652</v>
      </c>
      <c r="F69" s="4">
        <v>528</v>
      </c>
    </row>
    <row r="70" spans="1:6" s="46" customFormat="1" ht="12" customHeight="1">
      <c r="A70" s="75">
        <v>20</v>
      </c>
      <c r="B70" s="74">
        <v>451</v>
      </c>
      <c r="C70" s="74" t="s">
        <v>110</v>
      </c>
      <c r="D70" s="4">
        <v>32</v>
      </c>
      <c r="E70" s="4">
        <v>609</v>
      </c>
      <c r="F70" s="4">
        <v>195</v>
      </c>
    </row>
    <row r="71" spans="1:6" s="46" customFormat="1" ht="12" customHeight="1">
      <c r="A71" s="75">
        <v>20</v>
      </c>
      <c r="B71" s="74">
        <v>452</v>
      </c>
      <c r="C71" s="74" t="s">
        <v>196</v>
      </c>
      <c r="D71" s="4">
        <v>193</v>
      </c>
      <c r="E71" s="4">
        <v>647</v>
      </c>
      <c r="F71" s="4">
        <v>1250</v>
      </c>
    </row>
    <row r="72" spans="1:6" s="46" customFormat="1" ht="12" customHeight="1">
      <c r="A72" s="75">
        <v>20</v>
      </c>
      <c r="B72" s="74">
        <v>481</v>
      </c>
      <c r="C72" s="74" t="s">
        <v>102</v>
      </c>
      <c r="D72" s="4">
        <v>479</v>
      </c>
      <c r="E72" s="4">
        <v>622</v>
      </c>
      <c r="F72" s="4">
        <v>2980</v>
      </c>
    </row>
    <row r="73" spans="1:6" s="46" customFormat="1" ht="12" customHeight="1">
      <c r="A73" s="75">
        <v>20</v>
      </c>
      <c r="B73" s="74">
        <v>482</v>
      </c>
      <c r="C73" s="74" t="s">
        <v>101</v>
      </c>
      <c r="D73" s="4">
        <v>802</v>
      </c>
      <c r="E73" s="4">
        <v>622</v>
      </c>
      <c r="F73" s="4">
        <v>4990</v>
      </c>
    </row>
    <row r="74" spans="1:6" s="46" customFormat="1" ht="12" customHeight="1">
      <c r="A74" s="75">
        <v>20</v>
      </c>
      <c r="B74" s="74">
        <v>485</v>
      </c>
      <c r="C74" s="74" t="s">
        <v>98</v>
      </c>
      <c r="D74" s="4">
        <v>417</v>
      </c>
      <c r="E74" s="4">
        <v>535</v>
      </c>
      <c r="F74" s="4">
        <v>2230</v>
      </c>
    </row>
    <row r="75" spans="1:6" s="46" customFormat="1" ht="12" customHeight="1">
      <c r="A75" s="75">
        <v>20</v>
      </c>
      <c r="B75" s="74">
        <v>486</v>
      </c>
      <c r="C75" s="74" t="s">
        <v>97</v>
      </c>
      <c r="D75" s="4">
        <v>93</v>
      </c>
      <c r="E75" s="4">
        <v>518</v>
      </c>
      <c r="F75" s="4">
        <v>482</v>
      </c>
    </row>
    <row r="76" spans="1:6" s="46" customFormat="1" ht="12" customHeight="1">
      <c r="A76" s="75">
        <v>20</v>
      </c>
      <c r="B76" s="74">
        <v>521</v>
      </c>
      <c r="C76" s="74" t="s">
        <v>96</v>
      </c>
      <c r="D76" s="4">
        <v>139</v>
      </c>
      <c r="E76" s="4">
        <v>580</v>
      </c>
      <c r="F76" s="4">
        <v>806</v>
      </c>
    </row>
    <row r="77" spans="1:6" s="46" customFormat="1" ht="12" customHeight="1">
      <c r="A77" s="75">
        <v>20</v>
      </c>
      <c r="B77" s="74">
        <v>541</v>
      </c>
      <c r="C77" s="74" t="s">
        <v>95</v>
      </c>
      <c r="D77" s="4">
        <v>117</v>
      </c>
      <c r="E77" s="4">
        <v>604</v>
      </c>
      <c r="F77" s="4">
        <v>707</v>
      </c>
    </row>
    <row r="78" spans="1:6" s="46" customFormat="1" ht="12" customHeight="1">
      <c r="A78" s="75">
        <v>20</v>
      </c>
      <c r="B78" s="74">
        <v>543</v>
      </c>
      <c r="C78" s="74" t="s">
        <v>94</v>
      </c>
      <c r="D78" s="4">
        <v>93</v>
      </c>
      <c r="E78" s="4">
        <v>576</v>
      </c>
      <c r="F78" s="4">
        <v>536</v>
      </c>
    </row>
    <row r="79" spans="1:6" s="46" customFormat="1" ht="12" customHeight="1">
      <c r="A79" s="75">
        <v>20</v>
      </c>
      <c r="B79" s="74">
        <v>561</v>
      </c>
      <c r="C79" s="74" t="s">
        <v>93</v>
      </c>
      <c r="D79" s="4">
        <v>83</v>
      </c>
      <c r="E79" s="4">
        <v>566</v>
      </c>
      <c r="F79" s="4">
        <v>470</v>
      </c>
    </row>
    <row r="80" spans="1:6" s="46" customFormat="1" ht="12" customHeight="1">
      <c r="A80" s="75">
        <v>20</v>
      </c>
      <c r="B80" s="74">
        <v>562</v>
      </c>
      <c r="C80" s="74" t="s">
        <v>92</v>
      </c>
      <c r="D80" s="4">
        <v>427</v>
      </c>
      <c r="E80" s="4">
        <v>583</v>
      </c>
      <c r="F80" s="4">
        <v>2490</v>
      </c>
    </row>
    <row r="81" spans="1:6" s="46" customFormat="1" ht="12" customHeight="1">
      <c r="A81" s="75">
        <v>20</v>
      </c>
      <c r="B81" s="74">
        <v>563</v>
      </c>
      <c r="C81" s="74" t="s">
        <v>91</v>
      </c>
      <c r="D81" s="4">
        <v>157</v>
      </c>
      <c r="E81" s="4">
        <v>572</v>
      </c>
      <c r="F81" s="4">
        <v>898</v>
      </c>
    </row>
    <row r="82" spans="1:6" s="46" customFormat="1" ht="12" customHeight="1">
      <c r="A82" s="75">
        <v>20</v>
      </c>
      <c r="B82" s="74">
        <v>583</v>
      </c>
      <c r="C82" s="74" t="s">
        <v>89</v>
      </c>
      <c r="D82" s="4">
        <v>531</v>
      </c>
      <c r="E82" s="4">
        <v>605</v>
      </c>
      <c r="F82" s="4">
        <v>3210</v>
      </c>
    </row>
    <row r="83" spans="1:6" s="46" customFormat="1" ht="12" customHeight="1">
      <c r="A83" s="75">
        <v>20</v>
      </c>
      <c r="B83" s="74">
        <v>588</v>
      </c>
      <c r="C83" s="74" t="s">
        <v>86</v>
      </c>
      <c r="D83" s="4">
        <v>39</v>
      </c>
      <c r="E83" s="4">
        <v>518</v>
      </c>
      <c r="F83" s="4">
        <v>202</v>
      </c>
    </row>
    <row r="84" spans="1:6" s="46" customFormat="1" ht="12" customHeight="1">
      <c r="A84" s="75">
        <v>20</v>
      </c>
      <c r="B84" s="74">
        <v>590</v>
      </c>
      <c r="C84" s="74" t="s">
        <v>195</v>
      </c>
      <c r="D84" s="4">
        <v>498</v>
      </c>
      <c r="E84" s="4">
        <v>609</v>
      </c>
      <c r="F84" s="4">
        <v>3030</v>
      </c>
    </row>
    <row r="85" spans="1:6" s="46" customFormat="1" ht="12" customHeight="1">
      <c r="A85" s="75">
        <v>20</v>
      </c>
      <c r="B85" s="74">
        <v>602</v>
      </c>
      <c r="C85" s="74" t="s">
        <v>83</v>
      </c>
      <c r="D85" s="4">
        <v>201</v>
      </c>
      <c r="E85" s="4">
        <v>512</v>
      </c>
      <c r="F85" s="4">
        <v>1030</v>
      </c>
    </row>
    <row r="86" spans="1:6" s="46" customFormat="1" ht="12" customHeight="1">
      <c r="A86" s="75"/>
      <c r="B86" s="74"/>
      <c r="C86" s="74"/>
      <c r="D86" s="4"/>
      <c r="E86" s="4"/>
      <c r="F86" s="4"/>
    </row>
    <row r="87" spans="1:6" s="46" customFormat="1" ht="12" customHeight="1">
      <c r="A87" s="75"/>
      <c r="B87" s="74"/>
      <c r="C87" s="74" t="s">
        <v>54</v>
      </c>
      <c r="D87" s="4">
        <v>32300</v>
      </c>
      <c r="E87" s="4">
        <v>629</v>
      </c>
      <c r="F87" s="4">
        <v>203200</v>
      </c>
    </row>
    <row r="88" spans="1:6" s="46" customFormat="1" ht="12" customHeight="1">
      <c r="A88" s="75"/>
      <c r="B88" s="74"/>
      <c r="C88" s="74"/>
      <c r="D88" s="4"/>
      <c r="E88" s="4"/>
      <c r="F88" s="4"/>
    </row>
    <row r="89" spans="1:6" s="46" customFormat="1" ht="12" customHeight="1">
      <c r="A89" s="73" t="s">
        <v>21</v>
      </c>
      <c r="B89" s="2"/>
      <c r="C89" s="2"/>
      <c r="D89" s="46">
        <f>SUM(D7:D85)</f>
        <v>32333</v>
      </c>
      <c r="E89" s="46">
        <f>SUM(E7:E85)</f>
        <v>45822</v>
      </c>
      <c r="F89" s="46">
        <f>SUM(F7:F85)</f>
        <v>203507</v>
      </c>
    </row>
    <row r="90" spans="1:6" s="46" customFormat="1" ht="12" customHeight="1">
      <c r="A90" s="73" t="s">
        <v>42</v>
      </c>
      <c r="B90" s="2"/>
      <c r="C90" s="2"/>
    </row>
    <row r="91" spans="1:6" s="46" customFormat="1" ht="12" customHeight="1">
      <c r="A91" s="73" t="s">
        <v>41</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67B59-1501-4590-9E5A-DF64678FE7CF}">
  <dimension ref="A1:R95"/>
  <sheetViews>
    <sheetView zoomScaleNormal="100" workbookViewId="0">
      <pane xSplit="3" ySplit="8" topLeftCell="D68" activePane="bottomRight" state="frozen"/>
      <selection activeCell="D9" sqref="D9:D76"/>
      <selection pane="topRight" activeCell="D9" sqref="D9:D76"/>
      <selection pane="bottomLeft" activeCell="D9" sqref="D9:D76"/>
      <selection pane="bottomRight" activeCell="J90" sqref="J90"/>
    </sheetView>
  </sheetViews>
  <sheetFormatPr defaultColWidth="9.625" defaultRowHeight="12" customHeight="1"/>
  <cols>
    <col min="1" max="2" width="4.625" style="2" customWidth="1"/>
    <col min="3" max="3" width="9.625" style="2" bestFit="1" customWidth="1"/>
    <col min="4" max="18" width="9.625" style="46" customWidth="1"/>
    <col min="19" max="16384" width="9.625" style="3"/>
  </cols>
  <sheetData>
    <row r="1" spans="1:11" s="1" customFormat="1" ht="12" customHeight="1">
      <c r="A1" s="7" t="s">
        <v>44</v>
      </c>
      <c r="B1" s="8"/>
      <c r="E1" s="9"/>
      <c r="F1" s="77"/>
      <c r="K1" s="28"/>
    </row>
    <row r="2" spans="1:11" s="1" customFormat="1" ht="12" customHeight="1">
      <c r="A2" s="51" t="s">
        <v>71</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4">
        <v>1550</v>
      </c>
      <c r="E9" s="4">
        <v>557</v>
      </c>
      <c r="F9" s="4">
        <v>8640</v>
      </c>
    </row>
    <row r="10" spans="1:11" s="46" customFormat="1" ht="12" customHeight="1">
      <c r="A10" s="75">
        <v>20</v>
      </c>
      <c r="B10" s="74">
        <v>202</v>
      </c>
      <c r="C10" s="74" t="s">
        <v>192</v>
      </c>
      <c r="D10" s="4">
        <v>2690</v>
      </c>
      <c r="E10" s="4">
        <v>652</v>
      </c>
      <c r="F10" s="4">
        <v>17600</v>
      </c>
    </row>
    <row r="11" spans="1:11" s="46" customFormat="1" ht="12" customHeight="1">
      <c r="A11" s="75">
        <v>20</v>
      </c>
      <c r="B11" s="74">
        <v>203</v>
      </c>
      <c r="C11" s="74" t="s">
        <v>191</v>
      </c>
      <c r="D11" s="4">
        <v>1650</v>
      </c>
      <c r="E11" s="4">
        <v>587</v>
      </c>
      <c r="F11" s="4">
        <v>9660</v>
      </c>
    </row>
    <row r="12" spans="1:11" s="46" customFormat="1" ht="12" customHeight="1">
      <c r="A12" s="75">
        <v>20</v>
      </c>
      <c r="B12" s="74">
        <v>204</v>
      </c>
      <c r="C12" s="74" t="s">
        <v>190</v>
      </c>
      <c r="D12" s="4">
        <v>42</v>
      </c>
      <c r="E12" s="4">
        <v>628</v>
      </c>
      <c r="F12" s="4">
        <v>264</v>
      </c>
    </row>
    <row r="13" spans="1:11" s="46" customFormat="1" ht="12" customHeight="1">
      <c r="A13" s="75">
        <v>20</v>
      </c>
      <c r="B13" s="74">
        <v>205</v>
      </c>
      <c r="C13" s="74" t="s">
        <v>189</v>
      </c>
      <c r="D13" s="4">
        <v>707</v>
      </c>
      <c r="E13" s="4">
        <v>608</v>
      </c>
      <c r="F13" s="4">
        <v>4300</v>
      </c>
    </row>
    <row r="14" spans="1:11" s="46" customFormat="1" ht="12" customHeight="1">
      <c r="A14" s="75">
        <v>20</v>
      </c>
      <c r="B14" s="74">
        <v>206</v>
      </c>
      <c r="C14" s="74" t="s">
        <v>188</v>
      </c>
      <c r="D14" s="4">
        <v>366</v>
      </c>
      <c r="E14" s="4">
        <v>653</v>
      </c>
      <c r="F14" s="4">
        <v>2390</v>
      </c>
    </row>
    <row r="15" spans="1:11" s="46" customFormat="1" ht="12" customHeight="1">
      <c r="A15" s="75">
        <v>20</v>
      </c>
      <c r="B15" s="74">
        <v>207</v>
      </c>
      <c r="C15" s="74" t="s">
        <v>187</v>
      </c>
      <c r="D15" s="4">
        <v>175</v>
      </c>
      <c r="E15" s="4">
        <v>582</v>
      </c>
      <c r="F15" s="4">
        <v>1020</v>
      </c>
    </row>
    <row r="16" spans="1:11" s="46" customFormat="1" ht="12" customHeight="1">
      <c r="A16" s="75">
        <v>20</v>
      </c>
      <c r="B16" s="74">
        <v>208</v>
      </c>
      <c r="C16" s="74" t="s">
        <v>186</v>
      </c>
      <c r="D16" s="4">
        <v>607</v>
      </c>
      <c r="E16" s="4">
        <v>616</v>
      </c>
      <c r="F16" s="4">
        <v>3740</v>
      </c>
    </row>
    <row r="17" spans="1:6" s="46" customFormat="1" ht="12" customHeight="1">
      <c r="A17" s="75">
        <v>20</v>
      </c>
      <c r="B17" s="74">
        <v>209</v>
      </c>
      <c r="C17" s="74" t="s">
        <v>185</v>
      </c>
      <c r="D17" s="4">
        <v>1950</v>
      </c>
      <c r="E17" s="4">
        <v>646</v>
      </c>
      <c r="F17" s="4">
        <v>12600</v>
      </c>
    </row>
    <row r="18" spans="1:6" s="46" customFormat="1" ht="12" customHeight="1">
      <c r="A18" s="75">
        <v>20</v>
      </c>
      <c r="B18" s="74">
        <v>210</v>
      </c>
      <c r="C18" s="74" t="s">
        <v>184</v>
      </c>
      <c r="D18" s="4">
        <v>779</v>
      </c>
      <c r="E18" s="4">
        <v>631</v>
      </c>
      <c r="F18" s="4">
        <v>4920</v>
      </c>
    </row>
    <row r="19" spans="1:6" s="46" customFormat="1" ht="12" customHeight="1">
      <c r="A19" s="75">
        <v>20</v>
      </c>
      <c r="B19" s="74">
        <v>211</v>
      </c>
      <c r="C19" s="74" t="s">
        <v>183</v>
      </c>
      <c r="D19" s="4">
        <v>451</v>
      </c>
      <c r="E19" s="4">
        <v>541</v>
      </c>
      <c r="F19" s="4">
        <v>2440</v>
      </c>
    </row>
    <row r="20" spans="1:6" s="46" customFormat="1" ht="12" customHeight="1">
      <c r="A20" s="75">
        <v>20</v>
      </c>
      <c r="B20" s="74">
        <v>212</v>
      </c>
      <c r="C20" s="74" t="s">
        <v>182</v>
      </c>
      <c r="D20" s="4">
        <v>1450</v>
      </c>
      <c r="E20" s="4">
        <v>604</v>
      </c>
      <c r="F20" s="4">
        <v>8780</v>
      </c>
    </row>
    <row r="21" spans="1:6" s="46" customFormat="1" ht="12" customHeight="1">
      <c r="A21" s="75">
        <v>20</v>
      </c>
      <c r="B21" s="74">
        <v>213</v>
      </c>
      <c r="C21" s="74" t="s">
        <v>181</v>
      </c>
      <c r="D21" s="4">
        <v>1330</v>
      </c>
      <c r="E21" s="4">
        <v>543</v>
      </c>
      <c r="F21" s="4">
        <v>7220</v>
      </c>
    </row>
    <row r="22" spans="1:6" s="46" customFormat="1" ht="12" customHeight="1">
      <c r="A22" s="75">
        <v>20</v>
      </c>
      <c r="B22" s="74">
        <v>214</v>
      </c>
      <c r="C22" s="74" t="s">
        <v>180</v>
      </c>
      <c r="D22" s="4">
        <v>863</v>
      </c>
      <c r="E22" s="4">
        <v>653</v>
      </c>
      <c r="F22" s="4">
        <v>5640</v>
      </c>
    </row>
    <row r="23" spans="1:6" s="46" customFormat="1" ht="12" customHeight="1">
      <c r="A23" s="75">
        <v>20</v>
      </c>
      <c r="B23" s="74">
        <v>215</v>
      </c>
      <c r="C23" s="74" t="s">
        <v>179</v>
      </c>
      <c r="D23" s="4">
        <v>613</v>
      </c>
      <c r="E23" s="4">
        <v>636</v>
      </c>
      <c r="F23" s="4">
        <v>3900</v>
      </c>
    </row>
    <row r="24" spans="1:6" s="46" customFormat="1" ht="12" customHeight="1">
      <c r="A24" s="75">
        <v>20</v>
      </c>
      <c r="B24" s="74">
        <v>217</v>
      </c>
      <c r="C24" s="74" t="s">
        <v>178</v>
      </c>
      <c r="D24" s="4">
        <v>2870</v>
      </c>
      <c r="E24" s="4">
        <v>688</v>
      </c>
      <c r="F24" s="4">
        <v>19800</v>
      </c>
    </row>
    <row r="25" spans="1:6" s="46" customFormat="1" ht="12" customHeight="1">
      <c r="A25" s="75">
        <v>20</v>
      </c>
      <c r="B25" s="74">
        <v>218</v>
      </c>
      <c r="C25" s="74" t="s">
        <v>177</v>
      </c>
      <c r="D25" s="4">
        <v>476</v>
      </c>
      <c r="E25" s="4">
        <v>546</v>
      </c>
      <c r="F25" s="4">
        <v>2600</v>
      </c>
    </row>
    <row r="26" spans="1:6" s="46" customFormat="1" ht="12" customHeight="1">
      <c r="A26" s="75">
        <v>20</v>
      </c>
      <c r="B26" s="74">
        <v>219</v>
      </c>
      <c r="C26" s="74" t="s">
        <v>176</v>
      </c>
      <c r="D26" s="4">
        <v>763</v>
      </c>
      <c r="E26" s="4">
        <v>645</v>
      </c>
      <c r="F26" s="4">
        <v>4920</v>
      </c>
    </row>
    <row r="27" spans="1:6" s="46" customFormat="1" ht="12" customHeight="1">
      <c r="A27" s="75">
        <v>20</v>
      </c>
      <c r="B27" s="74">
        <v>220</v>
      </c>
      <c r="C27" s="74" t="s">
        <v>199</v>
      </c>
      <c r="D27" s="4">
        <v>3080</v>
      </c>
      <c r="E27" s="4">
        <v>634</v>
      </c>
      <c r="F27" s="4">
        <v>19500</v>
      </c>
    </row>
    <row r="28" spans="1:6" s="46" customFormat="1" ht="12" customHeight="1">
      <c r="A28" s="75">
        <v>20</v>
      </c>
      <c r="B28" s="74">
        <v>303</v>
      </c>
      <c r="C28" s="74" t="s">
        <v>174</v>
      </c>
      <c r="D28" s="4">
        <v>48</v>
      </c>
      <c r="E28" s="4">
        <v>593</v>
      </c>
      <c r="F28" s="4">
        <v>285</v>
      </c>
    </row>
    <row r="29" spans="1:6" s="46" customFormat="1" ht="12" customHeight="1">
      <c r="A29" s="75">
        <v>20</v>
      </c>
      <c r="B29" s="74">
        <v>304</v>
      </c>
      <c r="C29" s="74" t="s">
        <v>173</v>
      </c>
      <c r="D29" s="4" t="s">
        <v>68</v>
      </c>
      <c r="E29" s="4" t="s">
        <v>68</v>
      </c>
      <c r="F29" s="4" t="s">
        <v>68</v>
      </c>
    </row>
    <row r="30" spans="1:6" s="46" customFormat="1" ht="12" customHeight="1">
      <c r="A30" s="75">
        <v>20</v>
      </c>
      <c r="B30" s="74">
        <v>305</v>
      </c>
      <c r="C30" s="74" t="s">
        <v>172</v>
      </c>
      <c r="D30" s="4">
        <v>12</v>
      </c>
      <c r="E30" s="4">
        <v>526</v>
      </c>
      <c r="F30" s="4">
        <v>63</v>
      </c>
    </row>
    <row r="31" spans="1:6" s="46" customFormat="1" ht="12" customHeight="1">
      <c r="A31" s="75">
        <v>20</v>
      </c>
      <c r="B31" s="74">
        <v>306</v>
      </c>
      <c r="C31" s="74" t="s">
        <v>171</v>
      </c>
      <c r="D31" s="4">
        <v>1</v>
      </c>
      <c r="E31" s="4">
        <v>529</v>
      </c>
      <c r="F31" s="4">
        <v>5</v>
      </c>
    </row>
    <row r="32" spans="1:6" s="46" customFormat="1" ht="12" customHeight="1">
      <c r="A32" s="75">
        <v>20</v>
      </c>
      <c r="B32" s="74">
        <v>307</v>
      </c>
      <c r="C32" s="74" t="s">
        <v>170</v>
      </c>
      <c r="D32" s="4">
        <v>1</v>
      </c>
      <c r="E32" s="4">
        <v>527</v>
      </c>
      <c r="F32" s="4">
        <v>5</v>
      </c>
    </row>
    <row r="33" spans="1:6" s="46" customFormat="1" ht="12" customHeight="1">
      <c r="A33" s="75">
        <v>20</v>
      </c>
      <c r="B33" s="74">
        <v>309</v>
      </c>
      <c r="C33" s="74" t="s">
        <v>169</v>
      </c>
      <c r="D33" s="4">
        <v>272</v>
      </c>
      <c r="E33" s="4">
        <v>615</v>
      </c>
      <c r="F33" s="4">
        <v>1670</v>
      </c>
    </row>
    <row r="34" spans="1:6" s="46" customFormat="1" ht="12" customHeight="1">
      <c r="A34" s="75">
        <v>20</v>
      </c>
      <c r="B34" s="74">
        <v>321</v>
      </c>
      <c r="C34" s="74" t="s">
        <v>168</v>
      </c>
      <c r="D34" s="4">
        <v>14</v>
      </c>
      <c r="E34" s="4">
        <v>578</v>
      </c>
      <c r="F34" s="4">
        <v>81</v>
      </c>
    </row>
    <row r="35" spans="1:6" s="46" customFormat="1" ht="12" customHeight="1">
      <c r="A35" s="75">
        <v>20</v>
      </c>
      <c r="B35" s="74">
        <v>323</v>
      </c>
      <c r="C35" s="74" t="s">
        <v>166</v>
      </c>
      <c r="D35" s="4">
        <v>82</v>
      </c>
      <c r="E35" s="4">
        <v>605</v>
      </c>
      <c r="F35" s="4">
        <v>496</v>
      </c>
    </row>
    <row r="36" spans="1:6" s="46" customFormat="1" ht="12" customHeight="1">
      <c r="A36" s="75">
        <v>20</v>
      </c>
      <c r="B36" s="74">
        <v>324</v>
      </c>
      <c r="C36" s="74" t="s">
        <v>165</v>
      </c>
      <c r="D36" s="4">
        <v>450</v>
      </c>
      <c r="E36" s="4">
        <v>698</v>
      </c>
      <c r="F36" s="4">
        <v>3140</v>
      </c>
    </row>
    <row r="37" spans="1:6" s="46" customFormat="1" ht="12" customHeight="1">
      <c r="A37" s="75">
        <v>20</v>
      </c>
      <c r="B37" s="74">
        <v>349</v>
      </c>
      <c r="C37" s="74" t="s">
        <v>158</v>
      </c>
      <c r="D37" s="4">
        <v>104</v>
      </c>
      <c r="E37" s="4">
        <v>613</v>
      </c>
      <c r="F37" s="4">
        <v>638</v>
      </c>
    </row>
    <row r="38" spans="1:6" s="46" customFormat="1" ht="12" customHeight="1">
      <c r="A38" s="75">
        <v>20</v>
      </c>
      <c r="B38" s="74">
        <v>350</v>
      </c>
      <c r="C38" s="74" t="s">
        <v>198</v>
      </c>
      <c r="D38" s="4">
        <v>245</v>
      </c>
      <c r="E38" s="4">
        <v>615</v>
      </c>
      <c r="F38" s="4">
        <v>1510</v>
      </c>
    </row>
    <row r="39" spans="1:6" s="46" customFormat="1" ht="12" customHeight="1">
      <c r="A39" s="75">
        <v>20</v>
      </c>
      <c r="B39" s="74">
        <v>361</v>
      </c>
      <c r="C39" s="74" t="s">
        <v>157</v>
      </c>
      <c r="D39" s="4">
        <v>9</v>
      </c>
      <c r="E39" s="4">
        <v>622</v>
      </c>
      <c r="F39" s="4">
        <v>56</v>
      </c>
    </row>
    <row r="40" spans="1:6" s="46" customFormat="1" ht="12" customHeight="1">
      <c r="A40" s="75">
        <v>20</v>
      </c>
      <c r="B40" s="74">
        <v>362</v>
      </c>
      <c r="C40" s="74" t="s">
        <v>156</v>
      </c>
      <c r="D40" s="4">
        <v>394</v>
      </c>
      <c r="E40" s="4">
        <v>625</v>
      </c>
      <c r="F40" s="4">
        <v>2460</v>
      </c>
    </row>
    <row r="41" spans="1:6" s="46" customFormat="1" ht="12" customHeight="1">
      <c r="A41" s="75">
        <v>20</v>
      </c>
      <c r="B41" s="74">
        <v>363</v>
      </c>
      <c r="C41" s="74" t="s">
        <v>155</v>
      </c>
      <c r="D41" s="4">
        <v>321</v>
      </c>
      <c r="E41" s="4">
        <v>620</v>
      </c>
      <c r="F41" s="4">
        <v>1990</v>
      </c>
    </row>
    <row r="42" spans="1:6" s="46" customFormat="1" ht="12" customHeight="1">
      <c r="A42" s="75">
        <v>20</v>
      </c>
      <c r="B42" s="74">
        <v>382</v>
      </c>
      <c r="C42" s="74" t="s">
        <v>153</v>
      </c>
      <c r="D42" s="4">
        <v>279</v>
      </c>
      <c r="E42" s="4">
        <v>618</v>
      </c>
      <c r="F42" s="4">
        <v>1720</v>
      </c>
    </row>
    <row r="43" spans="1:6" s="46" customFormat="1" ht="12" customHeight="1">
      <c r="A43" s="75">
        <v>20</v>
      </c>
      <c r="B43" s="74">
        <v>383</v>
      </c>
      <c r="C43" s="74" t="s">
        <v>152</v>
      </c>
      <c r="D43" s="4">
        <v>366</v>
      </c>
      <c r="E43" s="4">
        <v>640</v>
      </c>
      <c r="F43" s="4">
        <v>2340</v>
      </c>
    </row>
    <row r="44" spans="1:6" s="46" customFormat="1" ht="12" customHeight="1">
      <c r="A44" s="75">
        <v>20</v>
      </c>
      <c r="B44" s="74">
        <v>384</v>
      </c>
      <c r="C44" s="74" t="s">
        <v>151</v>
      </c>
      <c r="D44" s="4">
        <v>506</v>
      </c>
      <c r="E44" s="4">
        <v>627</v>
      </c>
      <c r="F44" s="4">
        <v>3170</v>
      </c>
    </row>
    <row r="45" spans="1:6" s="46" customFormat="1" ht="12" customHeight="1">
      <c r="A45" s="75">
        <v>20</v>
      </c>
      <c r="B45" s="74">
        <v>385</v>
      </c>
      <c r="C45" s="74" t="s">
        <v>150</v>
      </c>
      <c r="D45" s="4">
        <v>288</v>
      </c>
      <c r="E45" s="4">
        <v>656</v>
      </c>
      <c r="F45" s="4">
        <v>1890</v>
      </c>
    </row>
    <row r="46" spans="1:6" s="46" customFormat="1" ht="12" customHeight="1">
      <c r="A46" s="75">
        <v>20</v>
      </c>
      <c r="B46" s="74">
        <v>386</v>
      </c>
      <c r="C46" s="74" t="s">
        <v>149</v>
      </c>
      <c r="D46" s="4">
        <v>218</v>
      </c>
      <c r="E46" s="4">
        <v>617</v>
      </c>
      <c r="F46" s="4">
        <v>1350</v>
      </c>
    </row>
    <row r="47" spans="1:6" s="46" customFormat="1" ht="12" customHeight="1">
      <c r="A47" s="75">
        <v>20</v>
      </c>
      <c r="B47" s="74">
        <v>388</v>
      </c>
      <c r="C47" s="74" t="s">
        <v>147</v>
      </c>
      <c r="D47" s="4">
        <v>227</v>
      </c>
      <c r="E47" s="4">
        <v>628</v>
      </c>
      <c r="F47" s="4">
        <v>1430</v>
      </c>
    </row>
    <row r="48" spans="1:6" s="46" customFormat="1" ht="12" customHeight="1">
      <c r="A48" s="75">
        <v>20</v>
      </c>
      <c r="B48" s="74">
        <v>402</v>
      </c>
      <c r="C48" s="74" t="s">
        <v>146</v>
      </c>
      <c r="D48" s="4">
        <v>166</v>
      </c>
      <c r="E48" s="4">
        <v>617</v>
      </c>
      <c r="F48" s="4">
        <v>1020</v>
      </c>
    </row>
    <row r="49" spans="1:6" s="46" customFormat="1" ht="12" customHeight="1">
      <c r="A49" s="75">
        <v>20</v>
      </c>
      <c r="B49" s="74">
        <v>403</v>
      </c>
      <c r="C49" s="74" t="s">
        <v>145</v>
      </c>
      <c r="D49" s="4">
        <v>194</v>
      </c>
      <c r="E49" s="4">
        <v>616</v>
      </c>
      <c r="F49" s="4">
        <v>1200</v>
      </c>
    </row>
    <row r="50" spans="1:6" s="46" customFormat="1" ht="12" customHeight="1">
      <c r="A50" s="75">
        <v>20</v>
      </c>
      <c r="B50" s="74">
        <v>404</v>
      </c>
      <c r="C50" s="74" t="s">
        <v>144</v>
      </c>
      <c r="D50" s="4">
        <v>134</v>
      </c>
      <c r="E50" s="4">
        <v>585</v>
      </c>
      <c r="F50" s="4">
        <v>784</v>
      </c>
    </row>
    <row r="51" spans="1:6" s="46" customFormat="1" ht="12" customHeight="1">
      <c r="A51" s="75">
        <v>20</v>
      </c>
      <c r="B51" s="74">
        <v>407</v>
      </c>
      <c r="C51" s="74" t="s">
        <v>142</v>
      </c>
      <c r="D51" s="4">
        <v>133</v>
      </c>
      <c r="E51" s="4">
        <v>588</v>
      </c>
      <c r="F51" s="4">
        <v>782</v>
      </c>
    </row>
    <row r="52" spans="1:6" s="46" customFormat="1" ht="12" customHeight="1">
      <c r="A52" s="75">
        <v>20</v>
      </c>
      <c r="B52" s="74">
        <v>409</v>
      </c>
      <c r="C52" s="74" t="s">
        <v>140</v>
      </c>
      <c r="D52" s="4">
        <v>2</v>
      </c>
      <c r="E52" s="4">
        <v>460</v>
      </c>
      <c r="F52" s="4">
        <v>9</v>
      </c>
    </row>
    <row r="53" spans="1:6" s="46" customFormat="1" ht="12" customHeight="1">
      <c r="A53" s="75">
        <v>20</v>
      </c>
      <c r="B53" s="74">
        <v>410</v>
      </c>
      <c r="C53" s="74" t="s">
        <v>139</v>
      </c>
      <c r="D53" s="4">
        <v>20</v>
      </c>
      <c r="E53" s="4">
        <v>577</v>
      </c>
      <c r="F53" s="4">
        <v>115</v>
      </c>
    </row>
    <row r="54" spans="1:6" s="46" customFormat="1" ht="12" customHeight="1">
      <c r="A54" s="75">
        <v>20</v>
      </c>
      <c r="B54" s="74">
        <v>411</v>
      </c>
      <c r="C54" s="74" t="s">
        <v>138</v>
      </c>
      <c r="D54" s="4">
        <v>100</v>
      </c>
      <c r="E54" s="4">
        <v>599</v>
      </c>
      <c r="F54" s="4">
        <v>599</v>
      </c>
    </row>
    <row r="55" spans="1:6" s="46" customFormat="1" ht="12" customHeight="1">
      <c r="A55" s="75">
        <v>20</v>
      </c>
      <c r="B55" s="74">
        <v>412</v>
      </c>
      <c r="C55" s="74" t="s">
        <v>137</v>
      </c>
      <c r="D55" s="4">
        <v>32</v>
      </c>
      <c r="E55" s="4">
        <v>581</v>
      </c>
      <c r="F55" s="4">
        <v>186</v>
      </c>
    </row>
    <row r="56" spans="1:6" s="46" customFormat="1" ht="12" customHeight="1">
      <c r="A56" s="75">
        <v>20</v>
      </c>
      <c r="B56" s="74">
        <v>413</v>
      </c>
      <c r="C56" s="74" t="s">
        <v>136</v>
      </c>
      <c r="D56" s="4">
        <v>9</v>
      </c>
      <c r="E56" s="4">
        <v>511</v>
      </c>
      <c r="F56" s="4">
        <v>46</v>
      </c>
    </row>
    <row r="57" spans="1:6" s="46" customFormat="1" ht="12" customHeight="1">
      <c r="A57" s="75">
        <v>20</v>
      </c>
      <c r="B57" s="74">
        <v>414</v>
      </c>
      <c r="C57" s="74" t="s">
        <v>135</v>
      </c>
      <c r="D57" s="4">
        <v>41</v>
      </c>
      <c r="E57" s="4">
        <v>568</v>
      </c>
      <c r="F57" s="4">
        <v>233</v>
      </c>
    </row>
    <row r="58" spans="1:6" s="46" customFormat="1" ht="12" customHeight="1">
      <c r="A58" s="75">
        <v>20</v>
      </c>
      <c r="B58" s="74">
        <v>415</v>
      </c>
      <c r="C58" s="74" t="s">
        <v>134</v>
      </c>
      <c r="D58" s="4">
        <v>106</v>
      </c>
      <c r="E58" s="4">
        <v>618</v>
      </c>
      <c r="F58" s="4">
        <v>655</v>
      </c>
    </row>
    <row r="59" spans="1:6" s="46" customFormat="1" ht="12" customHeight="1">
      <c r="A59" s="75">
        <v>20</v>
      </c>
      <c r="B59" s="74">
        <v>416</v>
      </c>
      <c r="C59" s="74" t="s">
        <v>133</v>
      </c>
      <c r="D59" s="4">
        <v>116</v>
      </c>
      <c r="E59" s="4">
        <v>615</v>
      </c>
      <c r="F59" s="4">
        <v>713</v>
      </c>
    </row>
    <row r="60" spans="1:6" s="46" customFormat="1" ht="12" customHeight="1">
      <c r="A60" s="75">
        <v>20</v>
      </c>
      <c r="B60" s="74">
        <v>417</v>
      </c>
      <c r="C60" s="74" t="s">
        <v>132</v>
      </c>
      <c r="D60" s="4">
        <v>31</v>
      </c>
      <c r="E60" s="4">
        <v>557</v>
      </c>
      <c r="F60" s="4">
        <v>173</v>
      </c>
    </row>
    <row r="61" spans="1:6" s="46" customFormat="1" ht="12" customHeight="1">
      <c r="A61" s="75">
        <v>20</v>
      </c>
      <c r="B61" s="74">
        <v>422</v>
      </c>
      <c r="C61" s="74" t="s">
        <v>128</v>
      </c>
      <c r="D61" s="4">
        <v>50</v>
      </c>
      <c r="E61" s="4">
        <v>532</v>
      </c>
      <c r="F61" s="4">
        <v>266</v>
      </c>
    </row>
    <row r="62" spans="1:6" s="46" customFormat="1" ht="12" customHeight="1">
      <c r="A62" s="75">
        <v>20</v>
      </c>
      <c r="B62" s="74">
        <v>423</v>
      </c>
      <c r="C62" s="74" t="s">
        <v>127</v>
      </c>
      <c r="D62" s="4">
        <v>88</v>
      </c>
      <c r="E62" s="4">
        <v>565</v>
      </c>
      <c r="F62" s="4">
        <v>497</v>
      </c>
    </row>
    <row r="63" spans="1:6" s="46" customFormat="1" ht="12" customHeight="1">
      <c r="A63" s="75">
        <v>20</v>
      </c>
      <c r="B63" s="74">
        <v>425</v>
      </c>
      <c r="C63" s="74" t="s">
        <v>125</v>
      </c>
      <c r="D63" s="4">
        <v>16</v>
      </c>
      <c r="E63" s="4">
        <v>545</v>
      </c>
      <c r="F63" s="4">
        <v>87</v>
      </c>
    </row>
    <row r="64" spans="1:6" s="46" customFormat="1" ht="12" customHeight="1">
      <c r="A64" s="75">
        <v>20</v>
      </c>
      <c r="B64" s="74">
        <v>429</v>
      </c>
      <c r="C64" s="74" t="s">
        <v>121</v>
      </c>
      <c r="D64" s="4">
        <v>4</v>
      </c>
      <c r="E64" s="4">
        <v>526</v>
      </c>
      <c r="F64" s="4">
        <v>21</v>
      </c>
    </row>
    <row r="65" spans="1:6" s="46" customFormat="1" ht="12" customHeight="1">
      <c r="A65" s="75">
        <v>20</v>
      </c>
      <c r="B65" s="74">
        <v>430</v>
      </c>
      <c r="C65" s="74" t="s">
        <v>120</v>
      </c>
      <c r="D65" s="4">
        <v>50</v>
      </c>
      <c r="E65" s="4">
        <v>565</v>
      </c>
      <c r="F65" s="4">
        <v>283</v>
      </c>
    </row>
    <row r="66" spans="1:6" s="46" customFormat="1" ht="12" customHeight="1">
      <c r="A66" s="75">
        <v>20</v>
      </c>
      <c r="B66" s="74">
        <v>432</v>
      </c>
      <c r="C66" s="74" t="s">
        <v>197</v>
      </c>
      <c r="D66" s="4">
        <v>89</v>
      </c>
      <c r="E66" s="4">
        <v>509</v>
      </c>
      <c r="F66" s="4">
        <v>453</v>
      </c>
    </row>
    <row r="67" spans="1:6" s="46" customFormat="1" ht="12" customHeight="1">
      <c r="A67" s="75">
        <v>20</v>
      </c>
      <c r="B67" s="74">
        <v>446</v>
      </c>
      <c r="C67" s="74" t="s">
        <v>115</v>
      </c>
      <c r="D67" s="4">
        <v>115</v>
      </c>
      <c r="E67" s="4">
        <v>630</v>
      </c>
      <c r="F67" s="4">
        <v>725</v>
      </c>
    </row>
    <row r="68" spans="1:6" s="46" customFormat="1" ht="12" customHeight="1">
      <c r="A68" s="75">
        <v>20</v>
      </c>
      <c r="B68" s="74">
        <v>448</v>
      </c>
      <c r="C68" s="74" t="s">
        <v>113</v>
      </c>
      <c r="D68" s="4">
        <v>52</v>
      </c>
      <c r="E68" s="4">
        <v>620</v>
      </c>
      <c r="F68" s="4">
        <v>322</v>
      </c>
    </row>
    <row r="69" spans="1:6" s="46" customFormat="1" ht="12" customHeight="1">
      <c r="A69" s="75">
        <v>20</v>
      </c>
      <c r="B69" s="74">
        <v>450</v>
      </c>
      <c r="C69" s="74" t="s">
        <v>111</v>
      </c>
      <c r="D69" s="4">
        <v>83</v>
      </c>
      <c r="E69" s="4">
        <v>634</v>
      </c>
      <c r="F69" s="4">
        <v>526</v>
      </c>
    </row>
    <row r="70" spans="1:6" s="46" customFormat="1" ht="12" customHeight="1">
      <c r="A70" s="75">
        <v>20</v>
      </c>
      <c r="B70" s="74">
        <v>451</v>
      </c>
      <c r="C70" s="74" t="s">
        <v>110</v>
      </c>
      <c r="D70" s="4">
        <v>25</v>
      </c>
      <c r="E70" s="4">
        <v>594</v>
      </c>
      <c r="F70" s="4">
        <v>149</v>
      </c>
    </row>
    <row r="71" spans="1:6" s="46" customFormat="1" ht="12" customHeight="1">
      <c r="A71" s="75">
        <v>20</v>
      </c>
      <c r="B71" s="74">
        <v>452</v>
      </c>
      <c r="C71" s="74" t="s">
        <v>196</v>
      </c>
      <c r="D71" s="4">
        <v>184</v>
      </c>
      <c r="E71" s="4">
        <v>630</v>
      </c>
      <c r="F71" s="4">
        <v>1160</v>
      </c>
    </row>
    <row r="72" spans="1:6" s="46" customFormat="1" ht="12" customHeight="1">
      <c r="A72" s="75">
        <v>20</v>
      </c>
      <c r="B72" s="74">
        <v>481</v>
      </c>
      <c r="C72" s="74" t="s">
        <v>102</v>
      </c>
      <c r="D72" s="4">
        <v>484</v>
      </c>
      <c r="E72" s="4">
        <v>623</v>
      </c>
      <c r="F72" s="4">
        <v>3020</v>
      </c>
    </row>
    <row r="73" spans="1:6" s="46" customFormat="1" ht="12" customHeight="1">
      <c r="A73" s="75">
        <v>20</v>
      </c>
      <c r="B73" s="74">
        <v>482</v>
      </c>
      <c r="C73" s="74" t="s">
        <v>101</v>
      </c>
      <c r="D73" s="4">
        <v>805</v>
      </c>
      <c r="E73" s="4">
        <v>623</v>
      </c>
      <c r="F73" s="4">
        <v>5020</v>
      </c>
    </row>
    <row r="74" spans="1:6" s="46" customFormat="1" ht="12" customHeight="1">
      <c r="A74" s="75">
        <v>20</v>
      </c>
      <c r="B74" s="74">
        <v>485</v>
      </c>
      <c r="C74" s="74" t="s">
        <v>98</v>
      </c>
      <c r="D74" s="4">
        <v>422</v>
      </c>
      <c r="E74" s="4">
        <v>534</v>
      </c>
      <c r="F74" s="4">
        <v>2250</v>
      </c>
    </row>
    <row r="75" spans="1:6" s="46" customFormat="1" ht="12" customHeight="1">
      <c r="A75" s="75">
        <v>20</v>
      </c>
      <c r="B75" s="74">
        <v>486</v>
      </c>
      <c r="C75" s="74" t="s">
        <v>97</v>
      </c>
      <c r="D75" s="4">
        <v>92</v>
      </c>
      <c r="E75" s="4">
        <v>517</v>
      </c>
      <c r="F75" s="4">
        <v>476</v>
      </c>
    </row>
    <row r="76" spans="1:6" s="46" customFormat="1" ht="12" customHeight="1">
      <c r="A76" s="75">
        <v>20</v>
      </c>
      <c r="B76" s="74">
        <v>521</v>
      </c>
      <c r="C76" s="74" t="s">
        <v>96</v>
      </c>
      <c r="D76" s="4">
        <v>135</v>
      </c>
      <c r="E76" s="4">
        <v>558</v>
      </c>
      <c r="F76" s="4">
        <v>753</v>
      </c>
    </row>
    <row r="77" spans="1:6" s="46" customFormat="1" ht="12" customHeight="1">
      <c r="A77" s="75">
        <v>20</v>
      </c>
      <c r="B77" s="74">
        <v>541</v>
      </c>
      <c r="C77" s="74" t="s">
        <v>95</v>
      </c>
      <c r="D77" s="4">
        <v>120</v>
      </c>
      <c r="E77" s="4">
        <v>585</v>
      </c>
      <c r="F77" s="4">
        <v>702</v>
      </c>
    </row>
    <row r="78" spans="1:6" s="46" customFormat="1" ht="12" customHeight="1">
      <c r="A78" s="75">
        <v>20</v>
      </c>
      <c r="B78" s="74">
        <v>543</v>
      </c>
      <c r="C78" s="74" t="s">
        <v>94</v>
      </c>
      <c r="D78" s="4">
        <v>93</v>
      </c>
      <c r="E78" s="4">
        <v>564</v>
      </c>
      <c r="F78" s="4">
        <v>525</v>
      </c>
    </row>
    <row r="79" spans="1:6" s="46" customFormat="1" ht="12" customHeight="1">
      <c r="A79" s="75">
        <v>20</v>
      </c>
      <c r="B79" s="74">
        <v>561</v>
      </c>
      <c r="C79" s="74" t="s">
        <v>93</v>
      </c>
      <c r="D79" s="4">
        <v>82</v>
      </c>
      <c r="E79" s="4">
        <v>538</v>
      </c>
      <c r="F79" s="4">
        <v>441</v>
      </c>
    </row>
    <row r="80" spans="1:6" s="46" customFormat="1" ht="12" customHeight="1">
      <c r="A80" s="75">
        <v>20</v>
      </c>
      <c r="B80" s="74">
        <v>562</v>
      </c>
      <c r="C80" s="74" t="s">
        <v>92</v>
      </c>
      <c r="D80" s="4">
        <v>442</v>
      </c>
      <c r="E80" s="4">
        <v>546</v>
      </c>
      <c r="F80" s="4">
        <v>2410</v>
      </c>
    </row>
    <row r="81" spans="1:6" s="46" customFormat="1" ht="12" customHeight="1">
      <c r="A81" s="75">
        <v>20</v>
      </c>
      <c r="B81" s="74">
        <v>563</v>
      </c>
      <c r="C81" s="74" t="s">
        <v>91</v>
      </c>
      <c r="D81" s="4">
        <v>158</v>
      </c>
      <c r="E81" s="4">
        <v>539</v>
      </c>
      <c r="F81" s="4">
        <v>852</v>
      </c>
    </row>
    <row r="82" spans="1:6" s="46" customFormat="1" ht="12" customHeight="1">
      <c r="A82" s="75">
        <v>20</v>
      </c>
      <c r="B82" s="74">
        <v>583</v>
      </c>
      <c r="C82" s="74" t="s">
        <v>89</v>
      </c>
      <c r="D82" s="4">
        <v>538</v>
      </c>
      <c r="E82" s="4">
        <v>589</v>
      </c>
      <c r="F82" s="4">
        <v>3170</v>
      </c>
    </row>
    <row r="83" spans="1:6" s="46" customFormat="1" ht="12" customHeight="1">
      <c r="A83" s="75">
        <v>20</v>
      </c>
      <c r="B83" s="74">
        <v>588</v>
      </c>
      <c r="C83" s="74" t="s">
        <v>86</v>
      </c>
      <c r="D83" s="4">
        <v>38</v>
      </c>
      <c r="E83" s="4">
        <v>514</v>
      </c>
      <c r="F83" s="4">
        <v>195</v>
      </c>
    </row>
    <row r="84" spans="1:6" s="46" customFormat="1" ht="12" customHeight="1">
      <c r="A84" s="75">
        <v>20</v>
      </c>
      <c r="B84" s="74">
        <v>590</v>
      </c>
      <c r="C84" s="74" t="s">
        <v>195</v>
      </c>
      <c r="D84" s="4">
        <v>488</v>
      </c>
      <c r="E84" s="4">
        <v>593</v>
      </c>
      <c r="F84" s="4">
        <v>2890</v>
      </c>
    </row>
    <row r="85" spans="1:6" s="46" customFormat="1" ht="12" customHeight="1">
      <c r="A85" s="75">
        <v>20</v>
      </c>
      <c r="B85" s="74">
        <v>602</v>
      </c>
      <c r="C85" s="74" t="s">
        <v>83</v>
      </c>
      <c r="D85" s="4">
        <v>199</v>
      </c>
      <c r="E85" s="4">
        <v>487</v>
      </c>
      <c r="F85" s="4">
        <v>969</v>
      </c>
    </row>
    <row r="86" spans="1:6" s="46" customFormat="1" ht="12" customHeight="1">
      <c r="A86" s="75"/>
      <c r="B86" s="74"/>
      <c r="C86" s="74"/>
      <c r="D86" s="4"/>
      <c r="E86" s="4"/>
      <c r="F86" s="4"/>
    </row>
    <row r="87" spans="1:6" s="46" customFormat="1" ht="12" customHeight="1">
      <c r="A87" s="75"/>
      <c r="B87" s="74"/>
      <c r="C87" s="74" t="s">
        <v>54</v>
      </c>
      <c r="D87" s="4">
        <v>32200</v>
      </c>
      <c r="E87" s="4">
        <v>618</v>
      </c>
      <c r="F87" s="4">
        <v>199000</v>
      </c>
    </row>
    <row r="88" spans="1:6" s="46" customFormat="1" ht="12" customHeight="1">
      <c r="A88" s="75"/>
      <c r="B88" s="74"/>
      <c r="C88" s="74"/>
      <c r="D88" s="4"/>
      <c r="E88" s="4"/>
      <c r="F88" s="4"/>
    </row>
    <row r="89" spans="1:6" s="46" customFormat="1" ht="12" customHeight="1">
      <c r="A89" s="73" t="s">
        <v>21</v>
      </c>
      <c r="B89" s="2"/>
      <c r="C89" s="2"/>
      <c r="D89" s="46">
        <f>SUM(D7:D85)</f>
        <v>32185</v>
      </c>
      <c r="E89" s="46">
        <f>SUM(E7:E85)</f>
        <v>44854</v>
      </c>
      <c r="F89" s="46">
        <f>SUM(F7:F85)</f>
        <v>198910</v>
      </c>
    </row>
    <row r="90" spans="1:6" s="46" customFormat="1" ht="12" customHeight="1">
      <c r="A90" s="73" t="s">
        <v>42</v>
      </c>
      <c r="B90" s="2"/>
      <c r="C90" s="2"/>
    </row>
    <row r="91" spans="1:6" s="46" customFormat="1" ht="12" customHeight="1">
      <c r="A91" s="73" t="s">
        <v>41</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22989-FFD0-4AF6-A4A4-F9B5D6959431}">
  <dimension ref="A1:R95"/>
  <sheetViews>
    <sheetView zoomScaleNormal="100" workbookViewId="0">
      <pane xSplit="3" ySplit="8" topLeftCell="D66" activePane="bottomRight" state="frozen"/>
      <selection activeCell="D9" sqref="D9:D76"/>
      <selection pane="topRight" activeCell="D9" sqref="D9:D76"/>
      <selection pane="bottomLeft" activeCell="D9" sqref="D9:D76"/>
      <selection pane="bottomRight" activeCell="K89" sqref="K89"/>
    </sheetView>
  </sheetViews>
  <sheetFormatPr defaultColWidth="8.5" defaultRowHeight="12" customHeight="1"/>
  <cols>
    <col min="1" max="2" width="4.125" style="2" customWidth="1"/>
    <col min="3" max="3" width="9.75" style="2" bestFit="1" customWidth="1"/>
    <col min="4" max="18" width="8.5" style="46" customWidth="1"/>
    <col min="19" max="16384" width="8.5" style="3"/>
  </cols>
  <sheetData>
    <row r="1" spans="1:11" s="1" customFormat="1" ht="12" customHeight="1">
      <c r="A1" s="7" t="s">
        <v>44</v>
      </c>
      <c r="B1" s="8"/>
      <c r="E1" s="9"/>
      <c r="F1" s="77"/>
      <c r="K1" s="28"/>
    </row>
    <row r="2" spans="1:11" s="1" customFormat="1" ht="12" customHeight="1">
      <c r="A2" s="51" t="s">
        <v>65</v>
      </c>
      <c r="B2" s="8"/>
      <c r="E2" s="9"/>
      <c r="F2" s="77"/>
    </row>
    <row r="3" spans="1:11" s="1" customFormat="1" ht="12" customHeight="1">
      <c r="A3" s="12" t="s">
        <v>34</v>
      </c>
      <c r="B3" s="8"/>
      <c r="E3" s="9"/>
      <c r="F3" s="77"/>
    </row>
    <row r="4" spans="1:11" s="1" customFormat="1" ht="12" customHeight="1">
      <c r="A4" s="50" t="s">
        <v>194</v>
      </c>
      <c r="B4" s="8"/>
    </row>
    <row r="5" spans="1:11" s="1" customFormat="1" ht="12" customHeight="1">
      <c r="A5" s="13" t="s">
        <v>5</v>
      </c>
      <c r="B5" s="13" t="s">
        <v>6</v>
      </c>
      <c r="C5" s="14"/>
      <c r="D5" s="14" t="s">
        <v>7</v>
      </c>
      <c r="E5" s="14" t="s">
        <v>8</v>
      </c>
      <c r="F5" s="14" t="s">
        <v>9</v>
      </c>
    </row>
    <row r="6" spans="1:11" s="1" customFormat="1" ht="12" customHeight="1">
      <c r="A6" s="15" t="s">
        <v>10</v>
      </c>
      <c r="B6" s="15" t="s">
        <v>11</v>
      </c>
      <c r="C6" s="16" t="s">
        <v>12</v>
      </c>
      <c r="D6" s="16" t="s">
        <v>13</v>
      </c>
      <c r="E6" s="16" t="s">
        <v>14</v>
      </c>
      <c r="F6" s="16"/>
    </row>
    <row r="7" spans="1:11" s="1" customFormat="1" ht="12" customHeight="1">
      <c r="A7" s="17" t="s">
        <v>15</v>
      </c>
      <c r="B7" s="17" t="s">
        <v>15</v>
      </c>
      <c r="C7" s="18"/>
      <c r="D7" s="18"/>
      <c r="E7" s="18"/>
      <c r="F7" s="18"/>
    </row>
    <row r="8" spans="1:11" s="1" customFormat="1" ht="12" customHeight="1">
      <c r="A8" s="19" t="s">
        <v>16</v>
      </c>
      <c r="B8" s="20"/>
      <c r="C8" s="21"/>
      <c r="D8" s="22" t="s">
        <v>17</v>
      </c>
      <c r="E8" s="22" t="s">
        <v>18</v>
      </c>
      <c r="F8" s="22" t="s">
        <v>19</v>
      </c>
    </row>
    <row r="9" spans="1:11" s="46" customFormat="1" ht="12" customHeight="1">
      <c r="A9" s="75">
        <v>20</v>
      </c>
      <c r="B9" s="74">
        <v>201</v>
      </c>
      <c r="C9" s="74" t="s">
        <v>193</v>
      </c>
      <c r="D9" s="76">
        <v>1510</v>
      </c>
      <c r="E9" s="76">
        <v>578</v>
      </c>
      <c r="F9" s="76">
        <v>8740</v>
      </c>
    </row>
    <row r="10" spans="1:11" s="46" customFormat="1" ht="12" customHeight="1">
      <c r="A10" s="75">
        <v>20</v>
      </c>
      <c r="B10" s="74">
        <v>202</v>
      </c>
      <c r="C10" s="74" t="s">
        <v>192</v>
      </c>
      <c r="D10" s="76">
        <v>2700</v>
      </c>
      <c r="E10" s="76">
        <v>645</v>
      </c>
      <c r="F10" s="76">
        <v>17400</v>
      </c>
    </row>
    <row r="11" spans="1:11" s="46" customFormat="1" ht="12" customHeight="1">
      <c r="A11" s="75">
        <v>20</v>
      </c>
      <c r="B11" s="74">
        <v>203</v>
      </c>
      <c r="C11" s="74" t="s">
        <v>191</v>
      </c>
      <c r="D11" s="76">
        <v>1650</v>
      </c>
      <c r="E11" s="76">
        <v>591</v>
      </c>
      <c r="F11" s="76">
        <v>9770</v>
      </c>
    </row>
    <row r="12" spans="1:11" s="46" customFormat="1" ht="12" customHeight="1">
      <c r="A12" s="75">
        <v>20</v>
      </c>
      <c r="B12" s="74">
        <v>204</v>
      </c>
      <c r="C12" s="74" t="s">
        <v>190</v>
      </c>
      <c r="D12" s="76">
        <v>40</v>
      </c>
      <c r="E12" s="76">
        <v>642</v>
      </c>
      <c r="F12" s="76">
        <v>257</v>
      </c>
    </row>
    <row r="13" spans="1:11" s="46" customFormat="1" ht="12" customHeight="1">
      <c r="A13" s="75">
        <v>20</v>
      </c>
      <c r="B13" s="74">
        <v>205</v>
      </c>
      <c r="C13" s="74" t="s">
        <v>189</v>
      </c>
      <c r="D13" s="76">
        <v>680</v>
      </c>
      <c r="E13" s="76">
        <v>593</v>
      </c>
      <c r="F13" s="76">
        <v>4030</v>
      </c>
    </row>
    <row r="14" spans="1:11" s="46" customFormat="1" ht="12" customHeight="1">
      <c r="A14" s="75">
        <v>20</v>
      </c>
      <c r="B14" s="74">
        <v>206</v>
      </c>
      <c r="C14" s="74" t="s">
        <v>188</v>
      </c>
      <c r="D14" s="76">
        <v>359</v>
      </c>
      <c r="E14" s="76">
        <v>663</v>
      </c>
      <c r="F14" s="76">
        <v>2380</v>
      </c>
    </row>
    <row r="15" spans="1:11" s="46" customFormat="1" ht="12" customHeight="1">
      <c r="A15" s="75">
        <v>20</v>
      </c>
      <c r="B15" s="74">
        <v>207</v>
      </c>
      <c r="C15" s="74" t="s">
        <v>187</v>
      </c>
      <c r="D15" s="76">
        <v>174</v>
      </c>
      <c r="E15" s="76">
        <v>601</v>
      </c>
      <c r="F15" s="76">
        <v>1050</v>
      </c>
    </row>
    <row r="16" spans="1:11" s="46" customFormat="1" ht="12" customHeight="1">
      <c r="A16" s="75">
        <v>20</v>
      </c>
      <c r="B16" s="74">
        <v>208</v>
      </c>
      <c r="C16" s="74" t="s">
        <v>186</v>
      </c>
      <c r="D16" s="76">
        <v>583</v>
      </c>
      <c r="E16" s="76">
        <v>603</v>
      </c>
      <c r="F16" s="76">
        <v>3520</v>
      </c>
    </row>
    <row r="17" spans="1:6" s="46" customFormat="1" ht="12" customHeight="1">
      <c r="A17" s="75">
        <v>20</v>
      </c>
      <c r="B17" s="74">
        <v>209</v>
      </c>
      <c r="C17" s="74" t="s">
        <v>185</v>
      </c>
      <c r="D17" s="76">
        <v>1960</v>
      </c>
      <c r="E17" s="76">
        <v>656</v>
      </c>
      <c r="F17" s="76">
        <v>12900</v>
      </c>
    </row>
    <row r="18" spans="1:6" s="46" customFormat="1" ht="12" customHeight="1">
      <c r="A18" s="75">
        <v>20</v>
      </c>
      <c r="B18" s="74">
        <v>210</v>
      </c>
      <c r="C18" s="74" t="s">
        <v>184</v>
      </c>
      <c r="D18" s="76">
        <v>767</v>
      </c>
      <c r="E18" s="76">
        <v>641</v>
      </c>
      <c r="F18" s="76">
        <v>4920</v>
      </c>
    </row>
    <row r="19" spans="1:6" s="46" customFormat="1" ht="12" customHeight="1">
      <c r="A19" s="75">
        <v>20</v>
      </c>
      <c r="B19" s="74">
        <v>211</v>
      </c>
      <c r="C19" s="74" t="s">
        <v>183</v>
      </c>
      <c r="D19" s="76">
        <v>451</v>
      </c>
      <c r="E19" s="76">
        <v>554</v>
      </c>
      <c r="F19" s="76">
        <v>2500</v>
      </c>
    </row>
    <row r="20" spans="1:6" s="46" customFormat="1" ht="12" customHeight="1">
      <c r="A20" s="75">
        <v>20</v>
      </c>
      <c r="B20" s="74">
        <v>212</v>
      </c>
      <c r="C20" s="74" t="s">
        <v>182</v>
      </c>
      <c r="D20" s="76">
        <v>1460</v>
      </c>
      <c r="E20" s="76">
        <v>629</v>
      </c>
      <c r="F20" s="76">
        <v>9150</v>
      </c>
    </row>
    <row r="21" spans="1:6" s="46" customFormat="1" ht="12" customHeight="1">
      <c r="A21" s="75">
        <v>20</v>
      </c>
      <c r="B21" s="74">
        <v>213</v>
      </c>
      <c r="C21" s="74" t="s">
        <v>181</v>
      </c>
      <c r="D21" s="76">
        <v>1330</v>
      </c>
      <c r="E21" s="76">
        <v>552</v>
      </c>
      <c r="F21" s="76">
        <v>7320</v>
      </c>
    </row>
    <row r="22" spans="1:6" s="46" customFormat="1" ht="12" customHeight="1">
      <c r="A22" s="75">
        <v>20</v>
      </c>
      <c r="B22" s="74">
        <v>214</v>
      </c>
      <c r="C22" s="74" t="s">
        <v>180</v>
      </c>
      <c r="D22" s="76">
        <v>875</v>
      </c>
      <c r="E22" s="76">
        <v>649</v>
      </c>
      <c r="F22" s="76">
        <v>5680</v>
      </c>
    </row>
    <row r="23" spans="1:6" s="46" customFormat="1" ht="12" customHeight="1">
      <c r="A23" s="75">
        <v>20</v>
      </c>
      <c r="B23" s="74">
        <v>215</v>
      </c>
      <c r="C23" s="74" t="s">
        <v>179</v>
      </c>
      <c r="D23" s="76">
        <v>617</v>
      </c>
      <c r="E23" s="76">
        <v>643</v>
      </c>
      <c r="F23" s="76">
        <v>3970</v>
      </c>
    </row>
    <row r="24" spans="1:6" s="46" customFormat="1" ht="12" customHeight="1">
      <c r="A24" s="75">
        <v>20</v>
      </c>
      <c r="B24" s="74">
        <v>217</v>
      </c>
      <c r="C24" s="74" t="s">
        <v>178</v>
      </c>
      <c r="D24" s="76">
        <v>2860</v>
      </c>
      <c r="E24" s="76">
        <v>663</v>
      </c>
      <c r="F24" s="76">
        <v>18900</v>
      </c>
    </row>
    <row r="25" spans="1:6" s="46" customFormat="1" ht="12" customHeight="1">
      <c r="A25" s="75">
        <v>20</v>
      </c>
      <c r="B25" s="74">
        <v>218</v>
      </c>
      <c r="C25" s="74" t="s">
        <v>177</v>
      </c>
      <c r="D25" s="76">
        <v>477</v>
      </c>
      <c r="E25" s="76">
        <v>555</v>
      </c>
      <c r="F25" s="76">
        <v>2650</v>
      </c>
    </row>
    <row r="26" spans="1:6" s="46" customFormat="1" ht="12" customHeight="1">
      <c r="A26" s="75">
        <v>20</v>
      </c>
      <c r="B26" s="74">
        <v>219</v>
      </c>
      <c r="C26" s="74" t="s">
        <v>176</v>
      </c>
      <c r="D26" s="76">
        <v>765</v>
      </c>
      <c r="E26" s="76">
        <v>614</v>
      </c>
      <c r="F26" s="76">
        <v>4700</v>
      </c>
    </row>
    <row r="27" spans="1:6" s="46" customFormat="1" ht="12" customHeight="1">
      <c r="A27" s="75">
        <v>20</v>
      </c>
      <c r="B27" s="74">
        <v>220</v>
      </c>
      <c r="C27" s="74" t="s">
        <v>199</v>
      </c>
      <c r="D27" s="76">
        <v>3080</v>
      </c>
      <c r="E27" s="76">
        <v>634</v>
      </c>
      <c r="F27" s="76">
        <v>19500</v>
      </c>
    </row>
    <row r="28" spans="1:6" s="46" customFormat="1" ht="12" customHeight="1">
      <c r="A28" s="75">
        <v>20</v>
      </c>
      <c r="B28" s="74">
        <v>303</v>
      </c>
      <c r="C28" s="74" t="s">
        <v>174</v>
      </c>
      <c r="D28" s="76">
        <v>32</v>
      </c>
      <c r="E28" s="76">
        <v>561</v>
      </c>
      <c r="F28" s="76">
        <v>180</v>
      </c>
    </row>
    <row r="29" spans="1:6" s="46" customFormat="1" ht="12" customHeight="1">
      <c r="A29" s="75">
        <v>20</v>
      </c>
      <c r="B29" s="74">
        <v>304</v>
      </c>
      <c r="C29" s="74" t="s">
        <v>173</v>
      </c>
      <c r="D29" s="76" t="s">
        <v>20</v>
      </c>
      <c r="E29" s="76" t="s">
        <v>20</v>
      </c>
      <c r="F29" s="76" t="s">
        <v>20</v>
      </c>
    </row>
    <row r="30" spans="1:6" s="46" customFormat="1" ht="12" customHeight="1">
      <c r="A30" s="75">
        <v>20</v>
      </c>
      <c r="B30" s="74">
        <v>305</v>
      </c>
      <c r="C30" s="74" t="s">
        <v>172</v>
      </c>
      <c r="D30" s="76">
        <v>12</v>
      </c>
      <c r="E30" s="76">
        <v>522</v>
      </c>
      <c r="F30" s="76">
        <v>63</v>
      </c>
    </row>
    <row r="31" spans="1:6" s="46" customFormat="1" ht="12" customHeight="1">
      <c r="A31" s="75">
        <v>20</v>
      </c>
      <c r="B31" s="74">
        <v>306</v>
      </c>
      <c r="C31" s="74" t="s">
        <v>171</v>
      </c>
      <c r="D31" s="76">
        <v>1</v>
      </c>
      <c r="E31" s="76">
        <v>523</v>
      </c>
      <c r="F31" s="76">
        <v>5</v>
      </c>
    </row>
    <row r="32" spans="1:6" s="46" customFormat="1" ht="12" customHeight="1">
      <c r="A32" s="75">
        <v>20</v>
      </c>
      <c r="B32" s="74">
        <v>307</v>
      </c>
      <c r="C32" s="74" t="s">
        <v>170</v>
      </c>
      <c r="D32" s="76">
        <v>1</v>
      </c>
      <c r="E32" s="76">
        <v>519</v>
      </c>
      <c r="F32" s="76">
        <v>5</v>
      </c>
    </row>
    <row r="33" spans="1:6" s="46" customFormat="1" ht="12" customHeight="1">
      <c r="A33" s="75">
        <v>20</v>
      </c>
      <c r="B33" s="74">
        <v>309</v>
      </c>
      <c r="C33" s="74" t="s">
        <v>169</v>
      </c>
      <c r="D33" s="76">
        <v>259</v>
      </c>
      <c r="E33" s="76">
        <v>561</v>
      </c>
      <c r="F33" s="76">
        <v>1450</v>
      </c>
    </row>
    <row r="34" spans="1:6" s="46" customFormat="1" ht="12" customHeight="1">
      <c r="A34" s="75">
        <v>20</v>
      </c>
      <c r="B34" s="74">
        <v>321</v>
      </c>
      <c r="C34" s="74" t="s">
        <v>168</v>
      </c>
      <c r="D34" s="76">
        <v>13</v>
      </c>
      <c r="E34" s="76">
        <v>545</v>
      </c>
      <c r="F34" s="76">
        <v>71</v>
      </c>
    </row>
    <row r="35" spans="1:6" s="46" customFormat="1" ht="12" customHeight="1">
      <c r="A35" s="75">
        <v>20</v>
      </c>
      <c r="B35" s="74">
        <v>323</v>
      </c>
      <c r="C35" s="74" t="s">
        <v>166</v>
      </c>
      <c r="D35" s="76">
        <v>80</v>
      </c>
      <c r="E35" s="76">
        <v>570</v>
      </c>
      <c r="F35" s="76">
        <v>456</v>
      </c>
    </row>
    <row r="36" spans="1:6" s="46" customFormat="1" ht="12" customHeight="1">
      <c r="A36" s="75">
        <v>20</v>
      </c>
      <c r="B36" s="74">
        <v>324</v>
      </c>
      <c r="C36" s="74" t="s">
        <v>165</v>
      </c>
      <c r="D36" s="76">
        <v>453</v>
      </c>
      <c r="E36" s="76">
        <v>664</v>
      </c>
      <c r="F36" s="76">
        <v>3010</v>
      </c>
    </row>
    <row r="37" spans="1:6" s="46" customFormat="1" ht="12" customHeight="1">
      <c r="A37" s="75">
        <v>20</v>
      </c>
      <c r="B37" s="74">
        <v>349</v>
      </c>
      <c r="C37" s="74" t="s">
        <v>158</v>
      </c>
      <c r="D37" s="76">
        <v>74</v>
      </c>
      <c r="E37" s="76">
        <v>568</v>
      </c>
      <c r="F37" s="76">
        <v>420</v>
      </c>
    </row>
    <row r="38" spans="1:6" s="46" customFormat="1" ht="12" customHeight="1">
      <c r="A38" s="75">
        <v>20</v>
      </c>
      <c r="B38" s="74">
        <v>350</v>
      </c>
      <c r="C38" s="74" t="s">
        <v>198</v>
      </c>
      <c r="D38" s="76">
        <v>243</v>
      </c>
      <c r="E38" s="76">
        <v>576</v>
      </c>
      <c r="F38" s="76">
        <v>1400</v>
      </c>
    </row>
    <row r="39" spans="1:6" s="46" customFormat="1" ht="12" customHeight="1">
      <c r="A39" s="75">
        <v>20</v>
      </c>
      <c r="B39" s="74">
        <v>361</v>
      </c>
      <c r="C39" s="74" t="s">
        <v>157</v>
      </c>
      <c r="D39" s="76">
        <v>9</v>
      </c>
      <c r="E39" s="76">
        <v>617</v>
      </c>
      <c r="F39" s="76">
        <v>56</v>
      </c>
    </row>
    <row r="40" spans="1:6" s="46" customFormat="1" ht="12" customHeight="1">
      <c r="A40" s="75">
        <v>20</v>
      </c>
      <c r="B40" s="74">
        <v>362</v>
      </c>
      <c r="C40" s="74" t="s">
        <v>156</v>
      </c>
      <c r="D40" s="76">
        <v>392</v>
      </c>
      <c r="E40" s="76">
        <v>639</v>
      </c>
      <c r="F40" s="76">
        <v>2510</v>
      </c>
    </row>
    <row r="41" spans="1:6" s="46" customFormat="1" ht="12" customHeight="1">
      <c r="A41" s="75">
        <v>20</v>
      </c>
      <c r="B41" s="74">
        <v>363</v>
      </c>
      <c r="C41" s="74" t="s">
        <v>155</v>
      </c>
      <c r="D41" s="76">
        <v>333</v>
      </c>
      <c r="E41" s="76">
        <v>643</v>
      </c>
      <c r="F41" s="76">
        <v>2140</v>
      </c>
    </row>
    <row r="42" spans="1:6" s="46" customFormat="1" ht="12" customHeight="1">
      <c r="A42" s="75">
        <v>20</v>
      </c>
      <c r="B42" s="74">
        <v>382</v>
      </c>
      <c r="C42" s="74" t="s">
        <v>153</v>
      </c>
      <c r="D42" s="76">
        <v>282</v>
      </c>
      <c r="E42" s="76">
        <v>624</v>
      </c>
      <c r="F42" s="76">
        <v>1760</v>
      </c>
    </row>
    <row r="43" spans="1:6" s="46" customFormat="1" ht="12" customHeight="1">
      <c r="A43" s="75">
        <v>20</v>
      </c>
      <c r="B43" s="74">
        <v>383</v>
      </c>
      <c r="C43" s="74" t="s">
        <v>152</v>
      </c>
      <c r="D43" s="76">
        <v>372</v>
      </c>
      <c r="E43" s="76">
        <v>649</v>
      </c>
      <c r="F43" s="76">
        <v>2410</v>
      </c>
    </row>
    <row r="44" spans="1:6" s="46" customFormat="1" ht="12" customHeight="1">
      <c r="A44" s="75">
        <v>20</v>
      </c>
      <c r="B44" s="74">
        <v>384</v>
      </c>
      <c r="C44" s="74" t="s">
        <v>151</v>
      </c>
      <c r="D44" s="76">
        <v>507</v>
      </c>
      <c r="E44" s="76">
        <v>640</v>
      </c>
      <c r="F44" s="76">
        <v>3250</v>
      </c>
    </row>
    <row r="45" spans="1:6" s="46" customFormat="1" ht="12" customHeight="1">
      <c r="A45" s="75">
        <v>20</v>
      </c>
      <c r="B45" s="74">
        <v>385</v>
      </c>
      <c r="C45" s="74" t="s">
        <v>150</v>
      </c>
      <c r="D45" s="76">
        <v>284</v>
      </c>
      <c r="E45" s="76">
        <v>664</v>
      </c>
      <c r="F45" s="76">
        <v>1890</v>
      </c>
    </row>
    <row r="46" spans="1:6" s="46" customFormat="1" ht="12" customHeight="1">
      <c r="A46" s="75">
        <v>20</v>
      </c>
      <c r="B46" s="74">
        <v>386</v>
      </c>
      <c r="C46" s="74" t="s">
        <v>149</v>
      </c>
      <c r="D46" s="76">
        <v>219</v>
      </c>
      <c r="E46" s="76">
        <v>631</v>
      </c>
      <c r="F46" s="76">
        <v>1380</v>
      </c>
    </row>
    <row r="47" spans="1:6" s="46" customFormat="1" ht="12" customHeight="1">
      <c r="A47" s="75">
        <v>20</v>
      </c>
      <c r="B47" s="74">
        <v>388</v>
      </c>
      <c r="C47" s="74" t="s">
        <v>147</v>
      </c>
      <c r="D47" s="76">
        <v>226</v>
      </c>
      <c r="E47" s="76">
        <v>633</v>
      </c>
      <c r="F47" s="76">
        <v>1430</v>
      </c>
    </row>
    <row r="48" spans="1:6" s="46" customFormat="1" ht="12" customHeight="1">
      <c r="A48" s="75">
        <v>20</v>
      </c>
      <c r="B48" s="74">
        <v>402</v>
      </c>
      <c r="C48" s="74" t="s">
        <v>146</v>
      </c>
      <c r="D48" s="76">
        <v>164</v>
      </c>
      <c r="E48" s="76">
        <v>603</v>
      </c>
      <c r="F48" s="76">
        <v>989</v>
      </c>
    </row>
    <row r="49" spans="1:6" s="46" customFormat="1" ht="12" customHeight="1">
      <c r="A49" s="75">
        <v>20</v>
      </c>
      <c r="B49" s="74">
        <v>403</v>
      </c>
      <c r="C49" s="74" t="s">
        <v>145</v>
      </c>
      <c r="D49" s="76">
        <v>186</v>
      </c>
      <c r="E49" s="76">
        <v>612</v>
      </c>
      <c r="F49" s="76">
        <v>1140</v>
      </c>
    </row>
    <row r="50" spans="1:6" s="46" customFormat="1" ht="12" customHeight="1">
      <c r="A50" s="75">
        <v>20</v>
      </c>
      <c r="B50" s="74">
        <v>404</v>
      </c>
      <c r="C50" s="74" t="s">
        <v>144</v>
      </c>
      <c r="D50" s="76">
        <v>130</v>
      </c>
      <c r="E50" s="76">
        <v>569</v>
      </c>
      <c r="F50" s="76">
        <v>740</v>
      </c>
    </row>
    <row r="51" spans="1:6" s="46" customFormat="1" ht="12" customHeight="1">
      <c r="A51" s="75">
        <v>20</v>
      </c>
      <c r="B51" s="74">
        <v>407</v>
      </c>
      <c r="C51" s="74" t="s">
        <v>142</v>
      </c>
      <c r="D51" s="76">
        <v>127</v>
      </c>
      <c r="E51" s="76">
        <v>571</v>
      </c>
      <c r="F51" s="76">
        <v>725</v>
      </c>
    </row>
    <row r="52" spans="1:6" s="46" customFormat="1" ht="12" customHeight="1">
      <c r="A52" s="75">
        <v>20</v>
      </c>
      <c r="B52" s="74">
        <v>409</v>
      </c>
      <c r="C52" s="74" t="s">
        <v>140</v>
      </c>
      <c r="D52" s="76">
        <v>2</v>
      </c>
      <c r="E52" s="76">
        <v>446</v>
      </c>
      <c r="F52" s="76">
        <v>9</v>
      </c>
    </row>
    <row r="53" spans="1:6" s="46" customFormat="1" ht="12" customHeight="1">
      <c r="A53" s="75">
        <v>20</v>
      </c>
      <c r="B53" s="74">
        <v>410</v>
      </c>
      <c r="C53" s="74" t="s">
        <v>139</v>
      </c>
      <c r="D53" s="76">
        <v>20</v>
      </c>
      <c r="E53" s="76">
        <v>562</v>
      </c>
      <c r="F53" s="76">
        <v>112</v>
      </c>
    </row>
    <row r="54" spans="1:6" s="46" customFormat="1" ht="12" customHeight="1">
      <c r="A54" s="75">
        <v>20</v>
      </c>
      <c r="B54" s="74">
        <v>411</v>
      </c>
      <c r="C54" s="74" t="s">
        <v>138</v>
      </c>
      <c r="D54" s="76">
        <v>98</v>
      </c>
      <c r="E54" s="76">
        <v>595</v>
      </c>
      <c r="F54" s="76">
        <v>583</v>
      </c>
    </row>
    <row r="55" spans="1:6" s="46" customFormat="1" ht="12" customHeight="1">
      <c r="A55" s="75">
        <v>20</v>
      </c>
      <c r="B55" s="74">
        <v>412</v>
      </c>
      <c r="C55" s="74" t="s">
        <v>137</v>
      </c>
      <c r="D55" s="76">
        <v>31</v>
      </c>
      <c r="E55" s="76">
        <v>564</v>
      </c>
      <c r="F55" s="76">
        <v>175</v>
      </c>
    </row>
    <row r="56" spans="1:6" s="46" customFormat="1" ht="12" customHeight="1">
      <c r="A56" s="75">
        <v>20</v>
      </c>
      <c r="B56" s="74">
        <v>413</v>
      </c>
      <c r="C56" s="74" t="s">
        <v>136</v>
      </c>
      <c r="D56" s="76">
        <v>7</v>
      </c>
      <c r="E56" s="76">
        <v>510</v>
      </c>
      <c r="F56" s="76">
        <v>36</v>
      </c>
    </row>
    <row r="57" spans="1:6" s="46" customFormat="1" ht="12" customHeight="1">
      <c r="A57" s="75">
        <v>20</v>
      </c>
      <c r="B57" s="74">
        <v>414</v>
      </c>
      <c r="C57" s="74" t="s">
        <v>135</v>
      </c>
      <c r="D57" s="76">
        <v>40</v>
      </c>
      <c r="E57" s="76">
        <v>555</v>
      </c>
      <c r="F57" s="76">
        <v>222</v>
      </c>
    </row>
    <row r="58" spans="1:6" s="46" customFormat="1" ht="12" customHeight="1">
      <c r="A58" s="75">
        <v>20</v>
      </c>
      <c r="B58" s="74">
        <v>415</v>
      </c>
      <c r="C58" s="74" t="s">
        <v>134</v>
      </c>
      <c r="D58" s="76">
        <v>101</v>
      </c>
      <c r="E58" s="76">
        <v>614</v>
      </c>
      <c r="F58" s="76">
        <v>620</v>
      </c>
    </row>
    <row r="59" spans="1:6" s="46" customFormat="1" ht="12" customHeight="1">
      <c r="A59" s="75">
        <v>20</v>
      </c>
      <c r="B59" s="74">
        <v>416</v>
      </c>
      <c r="C59" s="74" t="s">
        <v>133</v>
      </c>
      <c r="D59" s="76">
        <v>114</v>
      </c>
      <c r="E59" s="76">
        <v>613</v>
      </c>
      <c r="F59" s="76">
        <v>699</v>
      </c>
    </row>
    <row r="60" spans="1:6" s="46" customFormat="1" ht="12" customHeight="1">
      <c r="A60" s="75">
        <v>20</v>
      </c>
      <c r="B60" s="74">
        <v>417</v>
      </c>
      <c r="C60" s="74" t="s">
        <v>132</v>
      </c>
      <c r="D60" s="76">
        <v>30</v>
      </c>
      <c r="E60" s="76">
        <v>547</v>
      </c>
      <c r="F60" s="76">
        <v>164</v>
      </c>
    </row>
    <row r="61" spans="1:6" s="46" customFormat="1" ht="12" customHeight="1">
      <c r="A61" s="75">
        <v>20</v>
      </c>
      <c r="B61" s="74">
        <v>422</v>
      </c>
      <c r="C61" s="74" t="s">
        <v>128</v>
      </c>
      <c r="D61" s="76">
        <v>50</v>
      </c>
      <c r="E61" s="76">
        <v>532</v>
      </c>
      <c r="F61" s="76">
        <v>266</v>
      </c>
    </row>
    <row r="62" spans="1:6" s="46" customFormat="1" ht="12" customHeight="1">
      <c r="A62" s="75">
        <v>20</v>
      </c>
      <c r="B62" s="74">
        <v>423</v>
      </c>
      <c r="C62" s="74" t="s">
        <v>127</v>
      </c>
      <c r="D62" s="76">
        <v>87</v>
      </c>
      <c r="E62" s="76">
        <v>565</v>
      </c>
      <c r="F62" s="76">
        <v>492</v>
      </c>
    </row>
    <row r="63" spans="1:6" s="46" customFormat="1" ht="12" customHeight="1">
      <c r="A63" s="75">
        <v>20</v>
      </c>
      <c r="B63" s="74">
        <v>425</v>
      </c>
      <c r="C63" s="74" t="s">
        <v>125</v>
      </c>
      <c r="D63" s="76">
        <v>11</v>
      </c>
      <c r="E63" s="76">
        <v>545</v>
      </c>
      <c r="F63" s="76">
        <v>60</v>
      </c>
    </row>
    <row r="64" spans="1:6" s="46" customFormat="1" ht="12" customHeight="1">
      <c r="A64" s="75">
        <v>20</v>
      </c>
      <c r="B64" s="74">
        <v>429</v>
      </c>
      <c r="C64" s="74" t="s">
        <v>121</v>
      </c>
      <c r="D64" s="76">
        <v>3</v>
      </c>
      <c r="E64" s="76">
        <v>526</v>
      </c>
      <c r="F64" s="76">
        <v>16</v>
      </c>
    </row>
    <row r="65" spans="1:6" s="46" customFormat="1" ht="12" customHeight="1">
      <c r="A65" s="75">
        <v>20</v>
      </c>
      <c r="B65" s="74">
        <v>430</v>
      </c>
      <c r="C65" s="74" t="s">
        <v>120</v>
      </c>
      <c r="D65" s="76">
        <v>50</v>
      </c>
      <c r="E65" s="76">
        <v>565</v>
      </c>
      <c r="F65" s="76">
        <v>283</v>
      </c>
    </row>
    <row r="66" spans="1:6" s="46" customFormat="1" ht="12" customHeight="1">
      <c r="A66" s="75">
        <v>20</v>
      </c>
      <c r="B66" s="74">
        <v>432</v>
      </c>
      <c r="C66" s="74" t="s">
        <v>197</v>
      </c>
      <c r="D66" s="76">
        <v>89</v>
      </c>
      <c r="E66" s="76">
        <v>508</v>
      </c>
      <c r="F66" s="76">
        <v>452</v>
      </c>
    </row>
    <row r="67" spans="1:6" s="46" customFormat="1" ht="12" customHeight="1">
      <c r="A67" s="75">
        <v>20</v>
      </c>
      <c r="B67" s="74">
        <v>446</v>
      </c>
      <c r="C67" s="74" t="s">
        <v>115</v>
      </c>
      <c r="D67" s="76">
        <v>114</v>
      </c>
      <c r="E67" s="76">
        <v>637</v>
      </c>
      <c r="F67" s="76">
        <v>726</v>
      </c>
    </row>
    <row r="68" spans="1:6" s="46" customFormat="1" ht="12" customHeight="1">
      <c r="A68" s="75">
        <v>20</v>
      </c>
      <c r="B68" s="74">
        <v>448</v>
      </c>
      <c r="C68" s="74" t="s">
        <v>113</v>
      </c>
      <c r="D68" s="76">
        <v>51</v>
      </c>
      <c r="E68" s="76">
        <v>622</v>
      </c>
      <c r="F68" s="76">
        <v>317</v>
      </c>
    </row>
    <row r="69" spans="1:6" s="46" customFormat="1" ht="12" customHeight="1">
      <c r="A69" s="75">
        <v>20</v>
      </c>
      <c r="B69" s="74">
        <v>450</v>
      </c>
      <c r="C69" s="74" t="s">
        <v>111</v>
      </c>
      <c r="D69" s="76">
        <v>83</v>
      </c>
      <c r="E69" s="76">
        <v>637</v>
      </c>
      <c r="F69" s="76">
        <v>529</v>
      </c>
    </row>
    <row r="70" spans="1:6" s="46" customFormat="1" ht="12" customHeight="1">
      <c r="A70" s="75">
        <v>20</v>
      </c>
      <c r="B70" s="74">
        <v>451</v>
      </c>
      <c r="C70" s="74" t="s">
        <v>110</v>
      </c>
      <c r="D70" s="76">
        <v>25</v>
      </c>
      <c r="E70" s="76">
        <v>600</v>
      </c>
      <c r="F70" s="76">
        <v>150</v>
      </c>
    </row>
    <row r="71" spans="1:6" s="46" customFormat="1" ht="12" customHeight="1">
      <c r="A71" s="75">
        <v>20</v>
      </c>
      <c r="B71" s="74">
        <v>452</v>
      </c>
      <c r="C71" s="74" t="s">
        <v>196</v>
      </c>
      <c r="D71" s="76">
        <v>177</v>
      </c>
      <c r="E71" s="76">
        <v>632</v>
      </c>
      <c r="F71" s="76">
        <v>1120</v>
      </c>
    </row>
    <row r="72" spans="1:6" s="46" customFormat="1" ht="12" customHeight="1">
      <c r="A72" s="75">
        <v>20</v>
      </c>
      <c r="B72" s="74">
        <v>481</v>
      </c>
      <c r="C72" s="74" t="s">
        <v>102</v>
      </c>
      <c r="D72" s="76">
        <v>480</v>
      </c>
      <c r="E72" s="76">
        <v>641</v>
      </c>
      <c r="F72" s="76">
        <v>3080</v>
      </c>
    </row>
    <row r="73" spans="1:6" s="46" customFormat="1" ht="12" customHeight="1">
      <c r="A73" s="75">
        <v>20</v>
      </c>
      <c r="B73" s="74">
        <v>482</v>
      </c>
      <c r="C73" s="74" t="s">
        <v>101</v>
      </c>
      <c r="D73" s="76">
        <v>809</v>
      </c>
      <c r="E73" s="76">
        <v>643</v>
      </c>
      <c r="F73" s="76">
        <v>5200</v>
      </c>
    </row>
    <row r="74" spans="1:6" s="46" customFormat="1" ht="12" customHeight="1">
      <c r="A74" s="75">
        <v>20</v>
      </c>
      <c r="B74" s="74">
        <v>485</v>
      </c>
      <c r="C74" s="74" t="s">
        <v>98</v>
      </c>
      <c r="D74" s="76">
        <v>423</v>
      </c>
      <c r="E74" s="76">
        <v>561</v>
      </c>
      <c r="F74" s="76">
        <v>2370</v>
      </c>
    </row>
    <row r="75" spans="1:6" s="46" customFormat="1" ht="12" customHeight="1">
      <c r="A75" s="75">
        <v>20</v>
      </c>
      <c r="B75" s="74">
        <v>486</v>
      </c>
      <c r="C75" s="74" t="s">
        <v>97</v>
      </c>
      <c r="D75" s="76">
        <v>92</v>
      </c>
      <c r="E75" s="76">
        <v>543</v>
      </c>
      <c r="F75" s="76">
        <v>500</v>
      </c>
    </row>
    <row r="76" spans="1:6" s="46" customFormat="1" ht="12" customHeight="1">
      <c r="A76" s="75">
        <v>20</v>
      </c>
      <c r="B76" s="74">
        <v>521</v>
      </c>
      <c r="C76" s="74" t="s">
        <v>96</v>
      </c>
      <c r="D76" s="76">
        <v>136</v>
      </c>
      <c r="E76" s="76">
        <v>566</v>
      </c>
      <c r="F76" s="76">
        <v>770</v>
      </c>
    </row>
    <row r="77" spans="1:6" s="46" customFormat="1" ht="12" customHeight="1">
      <c r="A77" s="75">
        <v>20</v>
      </c>
      <c r="B77" s="74">
        <v>541</v>
      </c>
      <c r="C77" s="74" t="s">
        <v>95</v>
      </c>
      <c r="D77" s="76">
        <v>117</v>
      </c>
      <c r="E77" s="76">
        <v>597</v>
      </c>
      <c r="F77" s="76">
        <v>698</v>
      </c>
    </row>
    <row r="78" spans="1:6" s="46" customFormat="1" ht="12" customHeight="1">
      <c r="A78" s="75">
        <v>20</v>
      </c>
      <c r="B78" s="74">
        <v>543</v>
      </c>
      <c r="C78" s="74" t="s">
        <v>94</v>
      </c>
      <c r="D78" s="76">
        <v>96</v>
      </c>
      <c r="E78" s="76">
        <v>586</v>
      </c>
      <c r="F78" s="76">
        <v>563</v>
      </c>
    </row>
    <row r="79" spans="1:6" s="46" customFormat="1" ht="12" customHeight="1">
      <c r="A79" s="75">
        <v>20</v>
      </c>
      <c r="B79" s="74">
        <v>561</v>
      </c>
      <c r="C79" s="74" t="s">
        <v>93</v>
      </c>
      <c r="D79" s="76">
        <v>82</v>
      </c>
      <c r="E79" s="76">
        <v>559</v>
      </c>
      <c r="F79" s="76">
        <v>458</v>
      </c>
    </row>
    <row r="80" spans="1:6" s="46" customFormat="1" ht="12" customHeight="1">
      <c r="A80" s="75">
        <v>20</v>
      </c>
      <c r="B80" s="74">
        <v>562</v>
      </c>
      <c r="C80" s="74" t="s">
        <v>92</v>
      </c>
      <c r="D80" s="76">
        <v>442</v>
      </c>
      <c r="E80" s="76">
        <v>560</v>
      </c>
      <c r="F80" s="76">
        <v>2480</v>
      </c>
    </row>
    <row r="81" spans="1:6" s="46" customFormat="1" ht="12" customHeight="1">
      <c r="A81" s="75">
        <v>20</v>
      </c>
      <c r="B81" s="74">
        <v>563</v>
      </c>
      <c r="C81" s="74" t="s">
        <v>91</v>
      </c>
      <c r="D81" s="76">
        <v>158</v>
      </c>
      <c r="E81" s="76">
        <v>562</v>
      </c>
      <c r="F81" s="76">
        <v>888</v>
      </c>
    </row>
    <row r="82" spans="1:6" s="46" customFormat="1" ht="12" customHeight="1">
      <c r="A82" s="75">
        <v>20</v>
      </c>
      <c r="B82" s="74">
        <v>583</v>
      </c>
      <c r="C82" s="74" t="s">
        <v>89</v>
      </c>
      <c r="D82" s="76">
        <v>538</v>
      </c>
      <c r="E82" s="76">
        <v>609</v>
      </c>
      <c r="F82" s="76">
        <v>3280</v>
      </c>
    </row>
    <row r="83" spans="1:6" s="46" customFormat="1" ht="12" customHeight="1">
      <c r="A83" s="75">
        <v>20</v>
      </c>
      <c r="B83" s="74">
        <v>588</v>
      </c>
      <c r="C83" s="74" t="s">
        <v>86</v>
      </c>
      <c r="D83" s="76">
        <v>36</v>
      </c>
      <c r="E83" s="76">
        <v>519</v>
      </c>
      <c r="F83" s="76">
        <v>187</v>
      </c>
    </row>
    <row r="84" spans="1:6" s="46" customFormat="1" ht="12" customHeight="1">
      <c r="A84" s="75">
        <v>20</v>
      </c>
      <c r="B84" s="74">
        <v>590</v>
      </c>
      <c r="C84" s="74" t="s">
        <v>195</v>
      </c>
      <c r="D84" s="76">
        <v>479</v>
      </c>
      <c r="E84" s="76">
        <v>605</v>
      </c>
      <c r="F84" s="76">
        <v>2900</v>
      </c>
    </row>
    <row r="85" spans="1:6" s="46" customFormat="1" ht="12" customHeight="1">
      <c r="A85" s="75">
        <v>20</v>
      </c>
      <c r="B85" s="74">
        <v>602</v>
      </c>
      <c r="C85" s="74" t="s">
        <v>83</v>
      </c>
      <c r="D85" s="76">
        <v>199</v>
      </c>
      <c r="E85" s="76">
        <v>507</v>
      </c>
      <c r="F85" s="76">
        <v>1010</v>
      </c>
    </row>
    <row r="86" spans="1:6" s="46" customFormat="1" ht="12" customHeight="1">
      <c r="A86" s="75"/>
      <c r="B86" s="74"/>
      <c r="C86" s="74"/>
      <c r="D86" s="76"/>
      <c r="E86" s="76"/>
      <c r="F86" s="76"/>
    </row>
    <row r="87" spans="1:6" s="46" customFormat="1" ht="12" customHeight="1">
      <c r="A87" s="75"/>
      <c r="B87" s="74"/>
      <c r="C87" s="74" t="s">
        <v>54</v>
      </c>
      <c r="D87" s="76">
        <v>32000</v>
      </c>
      <c r="E87" s="76">
        <v>620</v>
      </c>
      <c r="F87" s="76">
        <v>198400</v>
      </c>
    </row>
    <row r="88" spans="1:6" s="46" customFormat="1" ht="12" customHeight="1">
      <c r="A88" s="75"/>
      <c r="B88" s="74"/>
      <c r="C88" s="74"/>
      <c r="D88" s="4"/>
      <c r="E88" s="4"/>
      <c r="F88" s="4"/>
    </row>
    <row r="89" spans="1:6" s="46" customFormat="1" ht="12" customHeight="1">
      <c r="A89" s="73" t="s">
        <v>21</v>
      </c>
      <c r="B89" s="2"/>
      <c r="C89" s="2"/>
      <c r="D89" s="46">
        <f>SUM(D7:D85)</f>
        <v>32007</v>
      </c>
      <c r="E89" s="46">
        <f>SUM(E7:E85)</f>
        <v>44843</v>
      </c>
      <c r="F89" s="46">
        <f>SUM(F7:F85)</f>
        <v>198232</v>
      </c>
    </row>
    <row r="90" spans="1:6" s="46" customFormat="1" ht="12" customHeight="1">
      <c r="A90" s="73" t="s">
        <v>42</v>
      </c>
      <c r="B90" s="2"/>
      <c r="C90" s="2"/>
    </row>
    <row r="91" spans="1:6" s="46" customFormat="1" ht="12" customHeight="1">
      <c r="A91" s="73" t="s">
        <v>41</v>
      </c>
      <c r="B91" s="2"/>
      <c r="C91" s="2"/>
    </row>
    <row r="92" spans="1:6" s="46" customFormat="1" ht="12" customHeight="1">
      <c r="A92" s="73" t="s">
        <v>40</v>
      </c>
      <c r="B92" s="2"/>
      <c r="C92" s="2"/>
    </row>
    <row r="93" spans="1:6" s="46" customFormat="1" ht="12" customHeight="1">
      <c r="A93" s="73" t="s">
        <v>39</v>
      </c>
      <c r="B93" s="2"/>
      <c r="C93" s="2"/>
    </row>
    <row r="94" spans="1:6" s="46" customFormat="1" ht="12" customHeight="1">
      <c r="A94" s="73" t="s">
        <v>38</v>
      </c>
      <c r="B94" s="2"/>
      <c r="C94" s="2"/>
    </row>
    <row r="95" spans="1:6" s="46" customFormat="1" ht="12" customHeight="1">
      <c r="A95" s="73" t="s">
        <v>37</v>
      </c>
      <c r="B95" s="2"/>
      <c r="C95" s="2"/>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495F0-2474-42F6-AA70-781FC5BB4573}">
  <dimension ref="A1:K95"/>
  <sheetViews>
    <sheetView zoomScaleNormal="100" workbookViewId="0">
      <pane xSplit="3" ySplit="8" topLeftCell="D62" activePane="bottomRight" state="frozen"/>
      <selection activeCell="D9" sqref="D9:D76"/>
      <selection pane="topRight" activeCell="D9" sqref="D9:D76"/>
      <selection pane="bottomLeft" activeCell="D9" sqref="D9:D76"/>
      <selection pane="bottomRight" activeCell="I89" sqref="I89"/>
    </sheetView>
  </sheetViews>
  <sheetFormatPr defaultColWidth="9.625" defaultRowHeight="12" customHeight="1"/>
  <cols>
    <col min="1" max="2" width="4.625" style="54" customWidth="1"/>
    <col min="3" max="3" width="9.75" style="54" bestFit="1" customWidth="1"/>
    <col min="4" max="18" width="9.625" style="53" customWidth="1"/>
    <col min="19" max="16384" width="9.625" style="53"/>
  </cols>
  <sheetData>
    <row r="1" spans="1:11" s="58" customFormat="1" ht="12" customHeight="1">
      <c r="A1" s="65" t="s">
        <v>44</v>
      </c>
      <c r="E1" s="67"/>
      <c r="F1" s="66"/>
      <c r="K1" s="69"/>
    </row>
    <row r="2" spans="1:11" s="58" customFormat="1" ht="12" customHeight="1">
      <c r="A2" s="58" t="s">
        <v>66</v>
      </c>
      <c r="E2" s="67"/>
      <c r="F2" s="66"/>
    </row>
    <row r="3" spans="1:11" s="58" customFormat="1" ht="12" customHeight="1">
      <c r="A3" s="68" t="s">
        <v>34</v>
      </c>
      <c r="E3" s="67"/>
      <c r="F3" s="66"/>
    </row>
    <row r="4" spans="1:11" s="58" customFormat="1" ht="12" customHeight="1">
      <c r="A4" s="65" t="s">
        <v>194</v>
      </c>
    </row>
    <row r="5" spans="1:11" s="58" customFormat="1" ht="12" customHeight="1">
      <c r="A5" s="72" t="s">
        <v>5</v>
      </c>
      <c r="B5" s="72" t="s">
        <v>6</v>
      </c>
      <c r="C5" s="64"/>
      <c r="D5" s="64" t="s">
        <v>7</v>
      </c>
      <c r="E5" s="64" t="s">
        <v>8</v>
      </c>
      <c r="F5" s="64" t="s">
        <v>9</v>
      </c>
    </row>
    <row r="6" spans="1:11" s="58" customFormat="1" ht="12" customHeight="1">
      <c r="A6" s="71" t="s">
        <v>10</v>
      </c>
      <c r="B6" s="71" t="s">
        <v>11</v>
      </c>
      <c r="C6" s="63" t="s">
        <v>12</v>
      </c>
      <c r="D6" s="63" t="s">
        <v>13</v>
      </c>
      <c r="E6" s="63" t="s">
        <v>14</v>
      </c>
      <c r="F6" s="63"/>
    </row>
    <row r="7" spans="1:11" s="58" customFormat="1" ht="12" customHeight="1">
      <c r="A7" s="70" t="s">
        <v>15</v>
      </c>
      <c r="B7" s="70" t="s">
        <v>15</v>
      </c>
      <c r="C7" s="62"/>
      <c r="D7" s="62"/>
      <c r="E7" s="62"/>
      <c r="F7" s="62"/>
    </row>
    <row r="8" spans="1:11" s="58" customFormat="1" ht="12" customHeight="1">
      <c r="A8" s="61" t="s">
        <v>16</v>
      </c>
      <c r="B8" s="60"/>
      <c r="C8" s="60"/>
      <c r="D8" s="59" t="s">
        <v>17</v>
      </c>
      <c r="E8" s="59" t="s">
        <v>18</v>
      </c>
      <c r="F8" s="59" t="s">
        <v>19</v>
      </c>
    </row>
    <row r="9" spans="1:11" ht="12" customHeight="1">
      <c r="A9" s="57">
        <v>20</v>
      </c>
      <c r="B9" s="57">
        <v>201</v>
      </c>
      <c r="C9" s="57" t="s">
        <v>193</v>
      </c>
      <c r="D9" s="53">
        <v>1510</v>
      </c>
      <c r="E9" s="53">
        <v>565</v>
      </c>
      <c r="F9" s="53">
        <v>8530</v>
      </c>
    </row>
    <row r="10" spans="1:11" ht="12" customHeight="1">
      <c r="A10" s="57">
        <v>20</v>
      </c>
      <c r="B10" s="57">
        <v>202</v>
      </c>
      <c r="C10" s="57" t="s">
        <v>192</v>
      </c>
      <c r="D10" s="53">
        <v>2690</v>
      </c>
      <c r="E10" s="53">
        <v>636</v>
      </c>
      <c r="F10" s="53">
        <v>17100</v>
      </c>
    </row>
    <row r="11" spans="1:11" ht="12" customHeight="1">
      <c r="A11" s="57">
        <v>20</v>
      </c>
      <c r="B11" s="57">
        <v>203</v>
      </c>
      <c r="C11" s="57" t="s">
        <v>191</v>
      </c>
      <c r="D11" s="53">
        <v>1630</v>
      </c>
      <c r="E11" s="53">
        <v>584</v>
      </c>
      <c r="F11" s="53">
        <v>9540</v>
      </c>
    </row>
    <row r="12" spans="1:11" ht="12" customHeight="1">
      <c r="A12" s="57">
        <v>20</v>
      </c>
      <c r="B12" s="57">
        <v>204</v>
      </c>
      <c r="C12" s="57" t="s">
        <v>190</v>
      </c>
      <c r="D12" s="53">
        <v>39</v>
      </c>
      <c r="E12" s="53">
        <v>617</v>
      </c>
      <c r="F12" s="53">
        <v>241</v>
      </c>
    </row>
    <row r="13" spans="1:11" ht="12" customHeight="1">
      <c r="A13" s="57">
        <v>20</v>
      </c>
      <c r="B13" s="57">
        <v>205</v>
      </c>
      <c r="C13" s="57" t="s">
        <v>189</v>
      </c>
      <c r="D13" s="53">
        <v>665</v>
      </c>
      <c r="E13" s="53">
        <v>566</v>
      </c>
      <c r="F13" s="53">
        <v>3760</v>
      </c>
    </row>
    <row r="14" spans="1:11" ht="12" customHeight="1">
      <c r="A14" s="57">
        <v>20</v>
      </c>
      <c r="B14" s="57">
        <v>206</v>
      </c>
      <c r="C14" s="57" t="s">
        <v>188</v>
      </c>
      <c r="D14" s="53">
        <v>357</v>
      </c>
      <c r="E14" s="53">
        <v>641</v>
      </c>
      <c r="F14" s="53">
        <v>2290</v>
      </c>
    </row>
    <row r="15" spans="1:11" ht="12" customHeight="1">
      <c r="A15" s="57">
        <v>20</v>
      </c>
      <c r="B15" s="57">
        <v>207</v>
      </c>
      <c r="C15" s="57" t="s">
        <v>187</v>
      </c>
      <c r="D15" s="53">
        <v>175</v>
      </c>
      <c r="E15" s="53">
        <v>598</v>
      </c>
      <c r="F15" s="53">
        <v>1050</v>
      </c>
    </row>
    <row r="16" spans="1:11" ht="12" customHeight="1">
      <c r="A16" s="57">
        <v>20</v>
      </c>
      <c r="B16" s="57">
        <v>208</v>
      </c>
      <c r="C16" s="57" t="s">
        <v>186</v>
      </c>
      <c r="D16" s="53">
        <v>577</v>
      </c>
      <c r="E16" s="53">
        <v>576</v>
      </c>
      <c r="F16" s="53">
        <v>3320</v>
      </c>
    </row>
    <row r="17" spans="1:6" ht="12" customHeight="1">
      <c r="A17" s="57">
        <v>20</v>
      </c>
      <c r="B17" s="57">
        <v>209</v>
      </c>
      <c r="C17" s="57" t="s">
        <v>185</v>
      </c>
      <c r="D17" s="53">
        <v>1960</v>
      </c>
      <c r="E17" s="53">
        <v>650</v>
      </c>
      <c r="F17" s="53">
        <v>12800</v>
      </c>
    </row>
    <row r="18" spans="1:6" ht="12" customHeight="1">
      <c r="A18" s="57">
        <v>20</v>
      </c>
      <c r="B18" s="57">
        <v>210</v>
      </c>
      <c r="C18" s="57" t="s">
        <v>184</v>
      </c>
      <c r="D18" s="53">
        <v>769</v>
      </c>
      <c r="E18" s="53">
        <v>633</v>
      </c>
      <c r="F18" s="53">
        <v>4870</v>
      </c>
    </row>
    <row r="19" spans="1:6" ht="12" customHeight="1">
      <c r="A19" s="57">
        <v>20</v>
      </c>
      <c r="B19" s="57">
        <v>211</v>
      </c>
      <c r="C19" s="57" t="s">
        <v>183</v>
      </c>
      <c r="D19" s="53">
        <v>456</v>
      </c>
      <c r="E19" s="53">
        <v>553</v>
      </c>
      <c r="F19" s="53">
        <v>2520</v>
      </c>
    </row>
    <row r="20" spans="1:6" ht="12" customHeight="1">
      <c r="A20" s="57">
        <v>20</v>
      </c>
      <c r="B20" s="57">
        <v>212</v>
      </c>
      <c r="C20" s="57" t="s">
        <v>182</v>
      </c>
      <c r="D20" s="53">
        <v>1450</v>
      </c>
      <c r="E20" s="53">
        <v>595</v>
      </c>
      <c r="F20" s="53">
        <v>8620</v>
      </c>
    </row>
    <row r="21" spans="1:6" ht="12" customHeight="1">
      <c r="A21" s="57">
        <v>20</v>
      </c>
      <c r="B21" s="57">
        <v>213</v>
      </c>
      <c r="C21" s="57" t="s">
        <v>181</v>
      </c>
      <c r="D21" s="53">
        <v>1310</v>
      </c>
      <c r="E21" s="53">
        <v>558</v>
      </c>
      <c r="F21" s="53">
        <v>7330</v>
      </c>
    </row>
    <row r="22" spans="1:6" ht="12" customHeight="1">
      <c r="A22" s="57">
        <v>20</v>
      </c>
      <c r="B22" s="57">
        <v>214</v>
      </c>
      <c r="C22" s="57" t="s">
        <v>180</v>
      </c>
      <c r="D22" s="53">
        <v>885</v>
      </c>
      <c r="E22" s="53">
        <v>614</v>
      </c>
      <c r="F22" s="53">
        <v>5430</v>
      </c>
    </row>
    <row r="23" spans="1:6" ht="12" customHeight="1">
      <c r="A23" s="57">
        <v>20</v>
      </c>
      <c r="B23" s="57">
        <v>215</v>
      </c>
      <c r="C23" s="57" t="s">
        <v>179</v>
      </c>
      <c r="D23" s="53">
        <v>609</v>
      </c>
      <c r="E23" s="53">
        <v>635</v>
      </c>
      <c r="F23" s="53">
        <v>3870</v>
      </c>
    </row>
    <row r="24" spans="1:6" ht="12" customHeight="1">
      <c r="A24" s="57">
        <v>20</v>
      </c>
      <c r="B24" s="57">
        <v>217</v>
      </c>
      <c r="C24" s="57" t="s">
        <v>178</v>
      </c>
      <c r="D24" s="53">
        <v>2840</v>
      </c>
      <c r="E24" s="53">
        <v>648</v>
      </c>
      <c r="F24" s="53">
        <v>18400</v>
      </c>
    </row>
    <row r="25" spans="1:6" ht="12" customHeight="1">
      <c r="A25" s="57">
        <v>20</v>
      </c>
      <c r="B25" s="57">
        <v>218</v>
      </c>
      <c r="C25" s="57" t="s">
        <v>177</v>
      </c>
      <c r="D25" s="53">
        <v>475</v>
      </c>
      <c r="E25" s="53">
        <v>552</v>
      </c>
      <c r="F25" s="53">
        <v>2620</v>
      </c>
    </row>
    <row r="26" spans="1:6" ht="12" customHeight="1">
      <c r="A26" s="57">
        <v>20</v>
      </c>
      <c r="B26" s="57">
        <v>219</v>
      </c>
      <c r="C26" s="57" t="s">
        <v>176</v>
      </c>
      <c r="D26" s="53">
        <v>757</v>
      </c>
      <c r="E26" s="53">
        <v>597</v>
      </c>
      <c r="F26" s="53">
        <v>4520</v>
      </c>
    </row>
    <row r="27" spans="1:6" ht="12" customHeight="1">
      <c r="A27" s="57">
        <v>20</v>
      </c>
      <c r="B27" s="57">
        <v>220</v>
      </c>
      <c r="C27" s="57" t="s">
        <v>199</v>
      </c>
      <c r="D27" s="53">
        <v>3070</v>
      </c>
      <c r="E27" s="53">
        <v>631</v>
      </c>
      <c r="F27" s="53">
        <v>19400</v>
      </c>
    </row>
    <row r="28" spans="1:6" ht="12" customHeight="1">
      <c r="A28" s="57">
        <v>20</v>
      </c>
      <c r="B28" s="57">
        <v>303</v>
      </c>
      <c r="C28" s="57" t="s">
        <v>174</v>
      </c>
      <c r="D28" s="53">
        <v>32</v>
      </c>
      <c r="E28" s="53">
        <v>535</v>
      </c>
      <c r="F28" s="53">
        <v>171</v>
      </c>
    </row>
    <row r="29" spans="1:6" ht="12" customHeight="1">
      <c r="A29" s="57">
        <v>20</v>
      </c>
      <c r="B29" s="57">
        <v>304</v>
      </c>
      <c r="C29" s="57" t="s">
        <v>173</v>
      </c>
      <c r="D29" s="53" t="s">
        <v>20</v>
      </c>
      <c r="E29" s="53" t="s">
        <v>20</v>
      </c>
      <c r="F29" s="53" t="s">
        <v>20</v>
      </c>
    </row>
    <row r="30" spans="1:6" ht="12" customHeight="1">
      <c r="A30" s="57">
        <v>20</v>
      </c>
      <c r="B30" s="57">
        <v>305</v>
      </c>
      <c r="C30" s="57" t="s">
        <v>172</v>
      </c>
      <c r="D30" s="53">
        <v>12</v>
      </c>
      <c r="E30" s="53">
        <v>511</v>
      </c>
      <c r="F30" s="53">
        <v>61</v>
      </c>
    </row>
    <row r="31" spans="1:6" ht="12" customHeight="1">
      <c r="A31" s="57">
        <v>20</v>
      </c>
      <c r="B31" s="57">
        <v>306</v>
      </c>
      <c r="C31" s="57" t="s">
        <v>171</v>
      </c>
      <c r="D31" s="53">
        <v>1</v>
      </c>
      <c r="E31" s="53">
        <v>510</v>
      </c>
      <c r="F31" s="53">
        <v>5</v>
      </c>
    </row>
    <row r="32" spans="1:6" ht="12" customHeight="1">
      <c r="A32" s="57">
        <v>20</v>
      </c>
      <c r="B32" s="57">
        <v>307</v>
      </c>
      <c r="C32" s="57" t="s">
        <v>170</v>
      </c>
      <c r="D32" s="53">
        <v>1</v>
      </c>
      <c r="E32" s="53">
        <v>505</v>
      </c>
      <c r="F32" s="53">
        <v>5</v>
      </c>
    </row>
    <row r="33" spans="1:6" ht="12" customHeight="1">
      <c r="A33" s="57">
        <v>20</v>
      </c>
      <c r="B33" s="57">
        <v>309</v>
      </c>
      <c r="C33" s="57" t="s">
        <v>169</v>
      </c>
      <c r="D33" s="53">
        <v>258</v>
      </c>
      <c r="E33" s="53">
        <v>546</v>
      </c>
      <c r="F33" s="53">
        <v>1410</v>
      </c>
    </row>
    <row r="34" spans="1:6" ht="12" customHeight="1">
      <c r="A34" s="57">
        <v>20</v>
      </c>
      <c r="B34" s="57">
        <v>321</v>
      </c>
      <c r="C34" s="57" t="s">
        <v>168</v>
      </c>
      <c r="D34" s="53">
        <v>12</v>
      </c>
      <c r="E34" s="53">
        <v>531</v>
      </c>
      <c r="F34" s="53">
        <v>64</v>
      </c>
    </row>
    <row r="35" spans="1:6" ht="12" customHeight="1">
      <c r="A35" s="57">
        <v>20</v>
      </c>
      <c r="B35" s="57">
        <v>323</v>
      </c>
      <c r="C35" s="57" t="s">
        <v>166</v>
      </c>
      <c r="D35" s="53">
        <v>79</v>
      </c>
      <c r="E35" s="53">
        <v>553</v>
      </c>
      <c r="F35" s="53">
        <v>437</v>
      </c>
    </row>
    <row r="36" spans="1:6" ht="12" customHeight="1">
      <c r="A36" s="57">
        <v>20</v>
      </c>
      <c r="B36" s="57">
        <v>324</v>
      </c>
      <c r="C36" s="57" t="s">
        <v>165</v>
      </c>
      <c r="D36" s="53">
        <v>454</v>
      </c>
      <c r="E36" s="53">
        <v>651</v>
      </c>
      <c r="F36" s="53">
        <v>2960</v>
      </c>
    </row>
    <row r="37" spans="1:6" ht="12" customHeight="1">
      <c r="A37" s="57">
        <v>20</v>
      </c>
      <c r="B37" s="57">
        <v>349</v>
      </c>
      <c r="C37" s="57" t="s">
        <v>158</v>
      </c>
      <c r="D37" s="53">
        <v>93</v>
      </c>
      <c r="E37" s="53">
        <v>564</v>
      </c>
      <c r="F37" s="53">
        <v>525</v>
      </c>
    </row>
    <row r="38" spans="1:6" ht="12" customHeight="1">
      <c r="A38" s="57">
        <v>20</v>
      </c>
      <c r="B38" s="57">
        <v>350</v>
      </c>
      <c r="C38" s="57" t="s">
        <v>198</v>
      </c>
      <c r="D38" s="53">
        <v>248</v>
      </c>
      <c r="E38" s="53">
        <v>566</v>
      </c>
      <c r="F38" s="53">
        <v>1400</v>
      </c>
    </row>
    <row r="39" spans="1:6" ht="12" customHeight="1">
      <c r="A39" s="57">
        <v>20</v>
      </c>
      <c r="B39" s="57">
        <v>361</v>
      </c>
      <c r="C39" s="57" t="s">
        <v>157</v>
      </c>
      <c r="D39" s="53">
        <v>9</v>
      </c>
      <c r="E39" s="53">
        <v>602</v>
      </c>
      <c r="F39" s="53">
        <v>54</v>
      </c>
    </row>
    <row r="40" spans="1:6" ht="12" customHeight="1">
      <c r="A40" s="57">
        <v>20</v>
      </c>
      <c r="B40" s="57">
        <v>362</v>
      </c>
      <c r="C40" s="57" t="s">
        <v>156</v>
      </c>
      <c r="D40" s="53">
        <v>383</v>
      </c>
      <c r="E40" s="53">
        <v>590</v>
      </c>
      <c r="F40" s="53">
        <v>2260</v>
      </c>
    </row>
    <row r="41" spans="1:6" ht="12" customHeight="1">
      <c r="A41" s="57">
        <v>20</v>
      </c>
      <c r="B41" s="57">
        <v>363</v>
      </c>
      <c r="C41" s="57" t="s">
        <v>155</v>
      </c>
      <c r="D41" s="53">
        <v>325</v>
      </c>
      <c r="E41" s="53">
        <v>592</v>
      </c>
      <c r="F41" s="53">
        <v>1920</v>
      </c>
    </row>
    <row r="42" spans="1:6" ht="12" customHeight="1">
      <c r="A42" s="57">
        <v>20</v>
      </c>
      <c r="B42" s="57">
        <v>382</v>
      </c>
      <c r="C42" s="57" t="s">
        <v>153</v>
      </c>
      <c r="D42" s="53">
        <v>278</v>
      </c>
      <c r="E42" s="53">
        <v>615</v>
      </c>
      <c r="F42" s="53">
        <v>1710</v>
      </c>
    </row>
    <row r="43" spans="1:6" ht="12" customHeight="1">
      <c r="A43" s="57">
        <v>20</v>
      </c>
      <c r="B43" s="57">
        <v>383</v>
      </c>
      <c r="C43" s="57" t="s">
        <v>152</v>
      </c>
      <c r="D43" s="53">
        <v>376</v>
      </c>
      <c r="E43" s="53">
        <v>636</v>
      </c>
      <c r="F43" s="53">
        <v>2390</v>
      </c>
    </row>
    <row r="44" spans="1:6" ht="12" customHeight="1">
      <c r="A44" s="57">
        <v>20</v>
      </c>
      <c r="B44" s="57">
        <v>384</v>
      </c>
      <c r="C44" s="57" t="s">
        <v>151</v>
      </c>
      <c r="D44" s="53">
        <v>506</v>
      </c>
      <c r="E44" s="53">
        <v>625</v>
      </c>
      <c r="F44" s="53">
        <v>3160</v>
      </c>
    </row>
    <row r="45" spans="1:6" ht="12" customHeight="1">
      <c r="A45" s="57">
        <v>20</v>
      </c>
      <c r="B45" s="57">
        <v>385</v>
      </c>
      <c r="C45" s="57" t="s">
        <v>150</v>
      </c>
      <c r="D45" s="53">
        <v>287</v>
      </c>
      <c r="E45" s="53">
        <v>655</v>
      </c>
      <c r="F45" s="53">
        <v>1880</v>
      </c>
    </row>
    <row r="46" spans="1:6" ht="12" customHeight="1">
      <c r="A46" s="57">
        <v>20</v>
      </c>
      <c r="B46" s="57">
        <v>386</v>
      </c>
      <c r="C46" s="57" t="s">
        <v>149</v>
      </c>
      <c r="D46" s="53">
        <v>220</v>
      </c>
      <c r="E46" s="53">
        <v>617</v>
      </c>
      <c r="F46" s="53">
        <v>1360</v>
      </c>
    </row>
    <row r="47" spans="1:6" ht="12" customHeight="1">
      <c r="A47" s="57">
        <v>20</v>
      </c>
      <c r="B47" s="57">
        <v>388</v>
      </c>
      <c r="C47" s="57" t="s">
        <v>147</v>
      </c>
      <c r="D47" s="53">
        <v>226</v>
      </c>
      <c r="E47" s="53">
        <v>624</v>
      </c>
      <c r="F47" s="53">
        <v>1410</v>
      </c>
    </row>
    <row r="48" spans="1:6" ht="12" customHeight="1">
      <c r="A48" s="57">
        <v>20</v>
      </c>
      <c r="B48" s="57">
        <v>402</v>
      </c>
      <c r="C48" s="57" t="s">
        <v>146</v>
      </c>
      <c r="D48" s="53">
        <v>161</v>
      </c>
      <c r="E48" s="53">
        <v>575</v>
      </c>
      <c r="F48" s="53">
        <v>926</v>
      </c>
    </row>
    <row r="49" spans="1:6" ht="12" customHeight="1">
      <c r="A49" s="57">
        <v>20</v>
      </c>
      <c r="B49" s="57">
        <v>403</v>
      </c>
      <c r="C49" s="57" t="s">
        <v>145</v>
      </c>
      <c r="D49" s="53">
        <v>175</v>
      </c>
      <c r="E49" s="53">
        <v>584</v>
      </c>
      <c r="F49" s="53">
        <v>1020</v>
      </c>
    </row>
    <row r="50" spans="1:6" ht="12" customHeight="1">
      <c r="A50" s="57">
        <v>20</v>
      </c>
      <c r="B50" s="57">
        <v>404</v>
      </c>
      <c r="C50" s="57" t="s">
        <v>144</v>
      </c>
      <c r="D50" s="53">
        <v>124</v>
      </c>
      <c r="E50" s="53">
        <v>538</v>
      </c>
      <c r="F50" s="53">
        <v>667</v>
      </c>
    </row>
    <row r="51" spans="1:6" ht="12" customHeight="1">
      <c r="A51" s="57">
        <v>20</v>
      </c>
      <c r="B51" s="57">
        <v>407</v>
      </c>
      <c r="C51" s="57" t="s">
        <v>142</v>
      </c>
      <c r="D51" s="53">
        <v>123</v>
      </c>
      <c r="E51" s="53">
        <v>545</v>
      </c>
      <c r="F51" s="53">
        <v>670</v>
      </c>
    </row>
    <row r="52" spans="1:6" ht="12" customHeight="1">
      <c r="A52" s="57">
        <v>20</v>
      </c>
      <c r="B52" s="57">
        <v>409</v>
      </c>
      <c r="C52" s="57" t="s">
        <v>140</v>
      </c>
      <c r="D52" s="53">
        <v>2</v>
      </c>
      <c r="E52" s="53">
        <v>435</v>
      </c>
      <c r="F52" s="53">
        <v>9</v>
      </c>
    </row>
    <row r="53" spans="1:6" ht="12" customHeight="1">
      <c r="A53" s="57">
        <v>20</v>
      </c>
      <c r="B53" s="57">
        <v>410</v>
      </c>
      <c r="C53" s="57" t="s">
        <v>139</v>
      </c>
      <c r="D53" s="53">
        <v>20</v>
      </c>
      <c r="E53" s="53">
        <v>549</v>
      </c>
      <c r="F53" s="53">
        <v>110</v>
      </c>
    </row>
    <row r="54" spans="1:6" ht="12" customHeight="1">
      <c r="A54" s="57">
        <v>20</v>
      </c>
      <c r="B54" s="57">
        <v>411</v>
      </c>
      <c r="C54" s="57" t="s">
        <v>138</v>
      </c>
      <c r="D54" s="53">
        <v>95</v>
      </c>
      <c r="E54" s="53">
        <v>564</v>
      </c>
      <c r="F54" s="53">
        <v>536</v>
      </c>
    </row>
    <row r="55" spans="1:6" ht="12" customHeight="1">
      <c r="A55" s="57">
        <v>20</v>
      </c>
      <c r="B55" s="57">
        <v>412</v>
      </c>
      <c r="C55" s="57" t="s">
        <v>137</v>
      </c>
      <c r="D55" s="53">
        <v>30</v>
      </c>
      <c r="E55" s="53">
        <v>552</v>
      </c>
      <c r="F55" s="53">
        <v>166</v>
      </c>
    </row>
    <row r="56" spans="1:6" ht="12" customHeight="1">
      <c r="A56" s="57">
        <v>20</v>
      </c>
      <c r="B56" s="57">
        <v>413</v>
      </c>
      <c r="C56" s="57" t="s">
        <v>136</v>
      </c>
      <c r="D56" s="53">
        <v>8</v>
      </c>
      <c r="E56" s="53">
        <v>501</v>
      </c>
      <c r="F56" s="53">
        <v>40</v>
      </c>
    </row>
    <row r="57" spans="1:6" ht="12" customHeight="1">
      <c r="A57" s="57">
        <v>20</v>
      </c>
      <c r="B57" s="57">
        <v>414</v>
      </c>
      <c r="C57" s="57" t="s">
        <v>135</v>
      </c>
      <c r="D57" s="53">
        <v>39</v>
      </c>
      <c r="E57" s="53">
        <v>525</v>
      </c>
      <c r="F57" s="53">
        <v>205</v>
      </c>
    </row>
    <row r="58" spans="1:6" ht="12" customHeight="1">
      <c r="A58" s="57">
        <v>20</v>
      </c>
      <c r="B58" s="57">
        <v>415</v>
      </c>
      <c r="C58" s="57" t="s">
        <v>134</v>
      </c>
      <c r="D58" s="53">
        <v>100</v>
      </c>
      <c r="E58" s="53">
        <v>586</v>
      </c>
      <c r="F58" s="53">
        <v>586</v>
      </c>
    </row>
    <row r="59" spans="1:6" ht="12" customHeight="1">
      <c r="A59" s="57">
        <v>20</v>
      </c>
      <c r="B59" s="57">
        <v>416</v>
      </c>
      <c r="C59" s="57" t="s">
        <v>133</v>
      </c>
      <c r="D59" s="53">
        <v>113</v>
      </c>
      <c r="E59" s="53">
        <v>585</v>
      </c>
      <c r="F59" s="53">
        <v>661</v>
      </c>
    </row>
    <row r="60" spans="1:6" ht="12" customHeight="1">
      <c r="A60" s="57">
        <v>20</v>
      </c>
      <c r="B60" s="57">
        <v>417</v>
      </c>
      <c r="C60" s="57" t="s">
        <v>132</v>
      </c>
      <c r="D60" s="53">
        <v>30</v>
      </c>
      <c r="E60" s="53">
        <v>531</v>
      </c>
      <c r="F60" s="53">
        <v>159</v>
      </c>
    </row>
    <row r="61" spans="1:6" ht="12" customHeight="1">
      <c r="A61" s="57">
        <v>20</v>
      </c>
      <c r="B61" s="57">
        <v>422</v>
      </c>
      <c r="C61" s="57" t="s">
        <v>128</v>
      </c>
      <c r="D61" s="53">
        <v>50</v>
      </c>
      <c r="E61" s="53">
        <v>519</v>
      </c>
      <c r="F61" s="53">
        <v>260</v>
      </c>
    </row>
    <row r="62" spans="1:6" ht="12" customHeight="1">
      <c r="A62" s="57">
        <v>20</v>
      </c>
      <c r="B62" s="57">
        <v>423</v>
      </c>
      <c r="C62" s="57" t="s">
        <v>127</v>
      </c>
      <c r="D62" s="53">
        <v>88</v>
      </c>
      <c r="E62" s="53">
        <v>557</v>
      </c>
      <c r="F62" s="53">
        <v>490</v>
      </c>
    </row>
    <row r="63" spans="1:6" ht="12" customHeight="1">
      <c r="A63" s="57">
        <v>20</v>
      </c>
      <c r="B63" s="57">
        <v>425</v>
      </c>
      <c r="C63" s="57" t="s">
        <v>125</v>
      </c>
      <c r="D63" s="53">
        <v>17</v>
      </c>
      <c r="E63" s="53">
        <v>532</v>
      </c>
      <c r="F63" s="53">
        <v>90</v>
      </c>
    </row>
    <row r="64" spans="1:6" ht="12" customHeight="1">
      <c r="A64" s="57">
        <v>20</v>
      </c>
      <c r="B64" s="57">
        <v>429</v>
      </c>
      <c r="C64" s="57" t="s">
        <v>121</v>
      </c>
      <c r="D64" s="53">
        <v>4</v>
      </c>
      <c r="E64" s="53">
        <v>500</v>
      </c>
      <c r="F64" s="53">
        <v>20</v>
      </c>
    </row>
    <row r="65" spans="1:6" ht="12" customHeight="1">
      <c r="A65" s="57">
        <v>20</v>
      </c>
      <c r="B65" s="57">
        <v>430</v>
      </c>
      <c r="C65" s="57" t="s">
        <v>120</v>
      </c>
      <c r="D65" s="53">
        <v>50</v>
      </c>
      <c r="E65" s="53">
        <v>554</v>
      </c>
      <c r="F65" s="53">
        <v>277</v>
      </c>
    </row>
    <row r="66" spans="1:6" ht="12" customHeight="1">
      <c r="A66" s="57">
        <v>20</v>
      </c>
      <c r="B66" s="57">
        <v>432</v>
      </c>
      <c r="C66" s="57" t="s">
        <v>197</v>
      </c>
      <c r="D66" s="53">
        <v>91</v>
      </c>
      <c r="E66" s="53">
        <v>487</v>
      </c>
      <c r="F66" s="53">
        <v>443</v>
      </c>
    </row>
    <row r="67" spans="1:6" ht="12" customHeight="1">
      <c r="A67" s="57">
        <v>20</v>
      </c>
      <c r="B67" s="57">
        <v>446</v>
      </c>
      <c r="C67" s="57" t="s">
        <v>115</v>
      </c>
      <c r="D67" s="53">
        <v>104</v>
      </c>
      <c r="E67" s="53">
        <v>624</v>
      </c>
      <c r="F67" s="53">
        <v>649</v>
      </c>
    </row>
    <row r="68" spans="1:6" ht="12" customHeight="1">
      <c r="A68" s="57">
        <v>20</v>
      </c>
      <c r="B68" s="57">
        <v>448</v>
      </c>
      <c r="C68" s="57" t="s">
        <v>113</v>
      </c>
      <c r="D68" s="53">
        <v>52</v>
      </c>
      <c r="E68" s="53">
        <v>606</v>
      </c>
      <c r="F68" s="53">
        <v>315</v>
      </c>
    </row>
    <row r="69" spans="1:6" ht="12" customHeight="1">
      <c r="A69" s="57">
        <v>20</v>
      </c>
      <c r="B69" s="57">
        <v>450</v>
      </c>
      <c r="C69" s="57" t="s">
        <v>111</v>
      </c>
      <c r="D69" s="53">
        <v>81</v>
      </c>
      <c r="E69" s="53">
        <v>623</v>
      </c>
      <c r="F69" s="53">
        <v>505</v>
      </c>
    </row>
    <row r="70" spans="1:6" ht="12" customHeight="1">
      <c r="A70" s="57">
        <v>20</v>
      </c>
      <c r="B70" s="57">
        <v>451</v>
      </c>
      <c r="C70" s="57" t="s">
        <v>110</v>
      </c>
      <c r="D70" s="53">
        <v>24</v>
      </c>
      <c r="E70" s="53">
        <v>591</v>
      </c>
      <c r="F70" s="53">
        <v>142</v>
      </c>
    </row>
    <row r="71" spans="1:6" ht="12" customHeight="1">
      <c r="A71" s="57">
        <v>20</v>
      </c>
      <c r="B71" s="57">
        <v>452</v>
      </c>
      <c r="C71" s="57" t="s">
        <v>196</v>
      </c>
      <c r="D71" s="53">
        <v>180</v>
      </c>
      <c r="E71" s="53">
        <v>608</v>
      </c>
      <c r="F71" s="53">
        <v>1090</v>
      </c>
    </row>
    <row r="72" spans="1:6" ht="12" customHeight="1">
      <c r="A72" s="57">
        <v>20</v>
      </c>
      <c r="B72" s="57">
        <v>481</v>
      </c>
      <c r="C72" s="57" t="s">
        <v>102</v>
      </c>
      <c r="D72" s="53">
        <v>480</v>
      </c>
      <c r="E72" s="53">
        <v>608</v>
      </c>
      <c r="F72" s="53">
        <v>2920</v>
      </c>
    </row>
    <row r="73" spans="1:6" ht="12" customHeight="1">
      <c r="A73" s="57">
        <v>20</v>
      </c>
      <c r="B73" s="57">
        <v>482</v>
      </c>
      <c r="C73" s="57" t="s">
        <v>101</v>
      </c>
      <c r="D73" s="53">
        <v>766</v>
      </c>
      <c r="E73" s="53">
        <v>610</v>
      </c>
      <c r="F73" s="53">
        <v>4670</v>
      </c>
    </row>
    <row r="74" spans="1:6" ht="12" customHeight="1">
      <c r="A74" s="57">
        <v>20</v>
      </c>
      <c r="B74" s="57">
        <v>485</v>
      </c>
      <c r="C74" s="57" t="s">
        <v>98</v>
      </c>
      <c r="D74" s="53">
        <v>423</v>
      </c>
      <c r="E74" s="53">
        <v>543</v>
      </c>
      <c r="F74" s="53">
        <v>2300</v>
      </c>
    </row>
    <row r="75" spans="1:6" ht="12" customHeight="1">
      <c r="A75" s="57">
        <v>20</v>
      </c>
      <c r="B75" s="57">
        <v>486</v>
      </c>
      <c r="C75" s="57" t="s">
        <v>97</v>
      </c>
      <c r="D75" s="53">
        <v>98</v>
      </c>
      <c r="E75" s="53">
        <v>523</v>
      </c>
      <c r="F75" s="53">
        <v>513</v>
      </c>
    </row>
    <row r="76" spans="1:6" ht="12" customHeight="1">
      <c r="A76" s="57">
        <v>20</v>
      </c>
      <c r="B76" s="57">
        <v>521</v>
      </c>
      <c r="C76" s="57" t="s">
        <v>96</v>
      </c>
      <c r="D76" s="53">
        <v>115</v>
      </c>
      <c r="E76" s="53">
        <v>562</v>
      </c>
      <c r="F76" s="53">
        <v>646</v>
      </c>
    </row>
    <row r="77" spans="1:6" ht="12" customHeight="1">
      <c r="A77" s="57">
        <v>20</v>
      </c>
      <c r="B77" s="57">
        <v>541</v>
      </c>
      <c r="C77" s="57" t="s">
        <v>95</v>
      </c>
      <c r="D77" s="53">
        <v>117</v>
      </c>
      <c r="E77" s="53">
        <v>595</v>
      </c>
      <c r="F77" s="53">
        <v>696</v>
      </c>
    </row>
    <row r="78" spans="1:6" ht="12" customHeight="1">
      <c r="A78" s="57">
        <v>20</v>
      </c>
      <c r="B78" s="57">
        <v>543</v>
      </c>
      <c r="C78" s="57" t="s">
        <v>94</v>
      </c>
      <c r="D78" s="53">
        <v>90</v>
      </c>
      <c r="E78" s="53">
        <v>583</v>
      </c>
      <c r="F78" s="53">
        <v>525</v>
      </c>
    </row>
    <row r="79" spans="1:6" ht="12" customHeight="1">
      <c r="A79" s="57">
        <v>20</v>
      </c>
      <c r="B79" s="57">
        <v>561</v>
      </c>
      <c r="C79" s="57" t="s">
        <v>93</v>
      </c>
      <c r="D79" s="53">
        <v>82</v>
      </c>
      <c r="E79" s="53">
        <v>557</v>
      </c>
      <c r="F79" s="53">
        <v>457</v>
      </c>
    </row>
    <row r="80" spans="1:6" ht="12" customHeight="1">
      <c r="A80" s="57">
        <v>20</v>
      </c>
      <c r="B80" s="57">
        <v>562</v>
      </c>
      <c r="C80" s="57" t="s">
        <v>92</v>
      </c>
      <c r="D80" s="53">
        <v>444</v>
      </c>
      <c r="E80" s="53">
        <v>556</v>
      </c>
      <c r="F80" s="53">
        <v>2470</v>
      </c>
    </row>
    <row r="81" spans="1:6" ht="12" customHeight="1">
      <c r="A81" s="57">
        <v>20</v>
      </c>
      <c r="B81" s="57">
        <v>563</v>
      </c>
      <c r="C81" s="57" t="s">
        <v>91</v>
      </c>
      <c r="D81" s="53">
        <v>156</v>
      </c>
      <c r="E81" s="53">
        <v>558</v>
      </c>
      <c r="F81" s="53">
        <v>870</v>
      </c>
    </row>
    <row r="82" spans="1:6" ht="12" customHeight="1">
      <c r="A82" s="57">
        <v>20</v>
      </c>
      <c r="B82" s="57">
        <v>583</v>
      </c>
      <c r="C82" s="57" t="s">
        <v>89</v>
      </c>
      <c r="D82" s="53">
        <v>535</v>
      </c>
      <c r="E82" s="53">
        <v>602</v>
      </c>
      <c r="F82" s="53">
        <v>3220</v>
      </c>
    </row>
    <row r="83" spans="1:6" ht="12" customHeight="1">
      <c r="A83" s="57">
        <v>20</v>
      </c>
      <c r="B83" s="57">
        <v>588</v>
      </c>
      <c r="C83" s="57" t="s">
        <v>86</v>
      </c>
      <c r="D83" s="53">
        <v>34</v>
      </c>
      <c r="E83" s="53">
        <v>513</v>
      </c>
      <c r="F83" s="53">
        <v>174</v>
      </c>
    </row>
    <row r="84" spans="1:6" ht="12" customHeight="1">
      <c r="A84" s="57">
        <v>20</v>
      </c>
      <c r="B84" s="57">
        <v>590</v>
      </c>
      <c r="C84" s="57" t="s">
        <v>195</v>
      </c>
      <c r="D84" s="53">
        <v>479</v>
      </c>
      <c r="E84" s="53">
        <v>600</v>
      </c>
      <c r="F84" s="53">
        <v>2870</v>
      </c>
    </row>
    <row r="85" spans="1:6" ht="12" customHeight="1">
      <c r="A85" s="57">
        <v>20</v>
      </c>
      <c r="B85" s="57">
        <v>602</v>
      </c>
      <c r="C85" s="57" t="s">
        <v>83</v>
      </c>
      <c r="D85" s="53">
        <v>199</v>
      </c>
      <c r="E85" s="53">
        <v>501</v>
      </c>
      <c r="F85" s="53">
        <v>997</v>
      </c>
    </row>
    <row r="86" spans="1:6" ht="12" customHeight="1">
      <c r="A86" s="57"/>
      <c r="B86" s="57"/>
      <c r="C86" s="57"/>
    </row>
    <row r="87" spans="1:6" ht="12" customHeight="1">
      <c r="A87" s="57"/>
      <c r="B87" s="57"/>
      <c r="C87" s="57" t="s">
        <v>54</v>
      </c>
      <c r="D87" s="53">
        <v>31800</v>
      </c>
      <c r="E87" s="53">
        <v>606</v>
      </c>
      <c r="F87" s="53">
        <v>192700</v>
      </c>
    </row>
    <row r="88" spans="1:6" ht="12" customHeight="1">
      <c r="A88" s="57"/>
      <c r="B88" s="57"/>
      <c r="C88" s="57"/>
    </row>
    <row r="89" spans="1:6" ht="12" customHeight="1">
      <c r="A89" s="55" t="s">
        <v>21</v>
      </c>
      <c r="D89" s="53">
        <f>SUM(D7:D85)</f>
        <v>31803</v>
      </c>
      <c r="E89" s="53">
        <f>SUM(E7:E85)</f>
        <v>43659</v>
      </c>
      <c r="F89" s="53">
        <f>SUM(F7:F85)</f>
        <v>192757</v>
      </c>
    </row>
    <row r="90" spans="1:6" ht="12" customHeight="1">
      <c r="A90" s="55" t="s">
        <v>42</v>
      </c>
    </row>
    <row r="91" spans="1:6" ht="12" customHeight="1">
      <c r="A91" s="55" t="s">
        <v>41</v>
      </c>
    </row>
    <row r="92" spans="1:6" ht="12" customHeight="1">
      <c r="A92" s="55" t="s">
        <v>40</v>
      </c>
    </row>
    <row r="93" spans="1:6" ht="12" customHeight="1">
      <c r="A93" s="55" t="s">
        <v>39</v>
      </c>
    </row>
    <row r="94" spans="1:6" ht="12" customHeight="1">
      <c r="A94" s="55" t="s">
        <v>38</v>
      </c>
    </row>
    <row r="95" spans="1:6" ht="12" customHeight="1">
      <c r="A95" s="55" t="s">
        <v>37</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CD939-C437-45BA-A7DF-6328AEAA5927}">
  <dimension ref="A1:K95"/>
  <sheetViews>
    <sheetView zoomScaleNormal="100" workbookViewId="0">
      <pane xSplit="3" ySplit="8" topLeftCell="D64" activePane="bottomRight" state="frozen"/>
      <selection activeCell="D9" sqref="D9:D76"/>
      <selection pane="topRight" activeCell="D9" sqref="D9:D76"/>
      <selection pane="bottomLeft" activeCell="D9" sqref="D9:D76"/>
      <selection pane="bottomRight" activeCell="M89" sqref="M89"/>
    </sheetView>
  </sheetViews>
  <sheetFormatPr defaultColWidth="8.5" defaultRowHeight="12" customHeight="1"/>
  <cols>
    <col min="1" max="2" width="4.125" style="54" customWidth="1"/>
    <col min="3" max="3" width="9.75" style="54" bestFit="1" customWidth="1"/>
    <col min="4" max="18" width="8.5" style="53" customWidth="1"/>
    <col min="19" max="16384" width="8.5" style="53"/>
  </cols>
  <sheetData>
    <row r="1" spans="1:11" s="58" customFormat="1" ht="12" customHeight="1">
      <c r="A1" s="65" t="s">
        <v>44</v>
      </c>
      <c r="E1" s="67"/>
      <c r="F1" s="66"/>
      <c r="K1" s="69"/>
    </row>
    <row r="2" spans="1:11" s="58" customFormat="1" ht="12" customHeight="1">
      <c r="A2" s="58" t="s">
        <v>67</v>
      </c>
      <c r="E2" s="67"/>
      <c r="F2" s="66"/>
    </row>
    <row r="3" spans="1:11" s="58" customFormat="1" ht="12" customHeight="1">
      <c r="A3" s="68" t="s">
        <v>34</v>
      </c>
      <c r="E3" s="67"/>
      <c r="F3" s="66"/>
    </row>
    <row r="4" spans="1:11" s="58" customFormat="1" ht="12" customHeight="1">
      <c r="A4" s="65" t="s">
        <v>194</v>
      </c>
    </row>
    <row r="5" spans="1:11" s="58" customFormat="1" ht="12" customHeight="1">
      <c r="A5" s="72" t="s">
        <v>5</v>
      </c>
      <c r="B5" s="72" t="s">
        <v>6</v>
      </c>
      <c r="C5" s="64" t="s">
        <v>12</v>
      </c>
      <c r="D5" s="64" t="s">
        <v>7</v>
      </c>
      <c r="E5" s="64" t="s">
        <v>8</v>
      </c>
      <c r="F5" s="64" t="s">
        <v>9</v>
      </c>
    </row>
    <row r="6" spans="1:11" s="58" customFormat="1" ht="12" customHeight="1">
      <c r="A6" s="71" t="s">
        <v>10</v>
      </c>
      <c r="B6" s="71" t="s">
        <v>11</v>
      </c>
      <c r="C6" s="63"/>
      <c r="D6" s="63" t="s">
        <v>13</v>
      </c>
      <c r="E6" s="63" t="s">
        <v>14</v>
      </c>
      <c r="F6" s="63"/>
    </row>
    <row r="7" spans="1:11" s="58" customFormat="1" ht="12" customHeight="1">
      <c r="A7" s="70" t="s">
        <v>15</v>
      </c>
      <c r="B7" s="70" t="s">
        <v>15</v>
      </c>
      <c r="C7" s="62"/>
      <c r="D7" s="62"/>
      <c r="E7" s="62"/>
      <c r="F7" s="62"/>
    </row>
    <row r="8" spans="1:11" s="58" customFormat="1" ht="12" customHeight="1">
      <c r="A8" s="61" t="s">
        <v>16</v>
      </c>
      <c r="B8" s="60"/>
      <c r="C8" s="60"/>
      <c r="D8" s="59" t="s">
        <v>17</v>
      </c>
      <c r="E8" s="59" t="s">
        <v>18</v>
      </c>
      <c r="F8" s="59" t="s">
        <v>19</v>
      </c>
    </row>
    <row r="9" spans="1:11" ht="12" customHeight="1">
      <c r="A9" s="57">
        <v>20</v>
      </c>
      <c r="B9" s="57">
        <v>201</v>
      </c>
      <c r="C9" s="57" t="s">
        <v>193</v>
      </c>
      <c r="D9" s="53">
        <v>1480</v>
      </c>
      <c r="E9" s="53">
        <v>551</v>
      </c>
      <c r="F9" s="53">
        <v>8180</v>
      </c>
    </row>
    <row r="10" spans="1:11" ht="12" customHeight="1">
      <c r="A10" s="57">
        <v>20</v>
      </c>
      <c r="B10" s="57">
        <v>202</v>
      </c>
      <c r="C10" s="57" t="s">
        <v>192</v>
      </c>
      <c r="D10" s="53">
        <v>2690</v>
      </c>
      <c r="E10" s="53">
        <v>637</v>
      </c>
      <c r="F10" s="53">
        <v>17100</v>
      </c>
    </row>
    <row r="11" spans="1:11" ht="12" customHeight="1">
      <c r="A11" s="57">
        <v>20</v>
      </c>
      <c r="B11" s="57">
        <v>203</v>
      </c>
      <c r="C11" s="57" t="s">
        <v>191</v>
      </c>
      <c r="D11" s="53">
        <v>1620</v>
      </c>
      <c r="E11" s="53">
        <v>567</v>
      </c>
      <c r="F11" s="53">
        <v>9180</v>
      </c>
    </row>
    <row r="12" spans="1:11" ht="12" customHeight="1">
      <c r="A12" s="57">
        <v>20</v>
      </c>
      <c r="B12" s="57">
        <v>204</v>
      </c>
      <c r="C12" s="57" t="s">
        <v>190</v>
      </c>
      <c r="D12" s="53">
        <v>37</v>
      </c>
      <c r="E12" s="53">
        <v>625</v>
      </c>
      <c r="F12" s="53">
        <v>231</v>
      </c>
    </row>
    <row r="13" spans="1:11" ht="12" customHeight="1">
      <c r="A13" s="57">
        <v>20</v>
      </c>
      <c r="B13" s="57">
        <v>205</v>
      </c>
      <c r="C13" s="57" t="s">
        <v>189</v>
      </c>
      <c r="D13" s="53">
        <v>649</v>
      </c>
      <c r="E13" s="53">
        <v>591</v>
      </c>
      <c r="F13" s="53">
        <v>3840</v>
      </c>
    </row>
    <row r="14" spans="1:11" ht="12" customHeight="1">
      <c r="A14" s="57">
        <v>20</v>
      </c>
      <c r="B14" s="57">
        <v>206</v>
      </c>
      <c r="C14" s="57" t="s">
        <v>188</v>
      </c>
      <c r="D14" s="53">
        <v>353</v>
      </c>
      <c r="E14" s="53">
        <v>652</v>
      </c>
      <c r="F14" s="53">
        <v>2300</v>
      </c>
    </row>
    <row r="15" spans="1:11" ht="12" customHeight="1">
      <c r="A15" s="57">
        <v>20</v>
      </c>
      <c r="B15" s="57">
        <v>207</v>
      </c>
      <c r="C15" s="57" t="s">
        <v>187</v>
      </c>
      <c r="D15" s="53">
        <v>175</v>
      </c>
      <c r="E15" s="53">
        <v>588</v>
      </c>
      <c r="F15" s="53">
        <v>1030</v>
      </c>
    </row>
    <row r="16" spans="1:11" ht="12" customHeight="1">
      <c r="A16" s="57">
        <v>20</v>
      </c>
      <c r="B16" s="57">
        <v>208</v>
      </c>
      <c r="C16" s="57" t="s">
        <v>186</v>
      </c>
      <c r="D16" s="53">
        <v>571</v>
      </c>
      <c r="E16" s="53">
        <v>572</v>
      </c>
      <c r="F16" s="53">
        <v>3270</v>
      </c>
    </row>
    <row r="17" spans="1:6" ht="12" customHeight="1">
      <c r="A17" s="57">
        <v>20</v>
      </c>
      <c r="B17" s="57">
        <v>209</v>
      </c>
      <c r="C17" s="57" t="s">
        <v>185</v>
      </c>
      <c r="D17" s="53">
        <v>1960</v>
      </c>
      <c r="E17" s="53">
        <v>608</v>
      </c>
      <c r="F17" s="53">
        <v>11900</v>
      </c>
    </row>
    <row r="18" spans="1:6" ht="12" customHeight="1">
      <c r="A18" s="57">
        <v>20</v>
      </c>
      <c r="B18" s="57">
        <v>210</v>
      </c>
      <c r="C18" s="57" t="s">
        <v>184</v>
      </c>
      <c r="D18" s="53">
        <v>764</v>
      </c>
      <c r="E18" s="53">
        <v>587</v>
      </c>
      <c r="F18" s="53">
        <v>4490</v>
      </c>
    </row>
    <row r="19" spans="1:6" ht="12" customHeight="1">
      <c r="A19" s="57">
        <v>20</v>
      </c>
      <c r="B19" s="57">
        <v>211</v>
      </c>
      <c r="C19" s="57" t="s">
        <v>183</v>
      </c>
      <c r="D19" s="53">
        <v>445</v>
      </c>
      <c r="E19" s="53">
        <v>540</v>
      </c>
      <c r="F19" s="53">
        <v>2400</v>
      </c>
    </row>
    <row r="20" spans="1:6" ht="12" customHeight="1">
      <c r="A20" s="57">
        <v>20</v>
      </c>
      <c r="B20" s="57">
        <v>212</v>
      </c>
      <c r="C20" s="57" t="s">
        <v>182</v>
      </c>
      <c r="D20" s="53">
        <v>1430</v>
      </c>
      <c r="E20" s="53">
        <v>627</v>
      </c>
      <c r="F20" s="53">
        <v>8960</v>
      </c>
    </row>
    <row r="21" spans="1:6" ht="12" customHeight="1">
      <c r="A21" s="57">
        <v>20</v>
      </c>
      <c r="B21" s="57">
        <v>213</v>
      </c>
      <c r="C21" s="57" t="s">
        <v>181</v>
      </c>
      <c r="D21" s="53">
        <v>1300</v>
      </c>
      <c r="E21" s="53">
        <v>542</v>
      </c>
      <c r="F21" s="53">
        <v>7070</v>
      </c>
    </row>
    <row r="22" spans="1:6" ht="12" customHeight="1">
      <c r="A22" s="57">
        <v>20</v>
      </c>
      <c r="B22" s="57">
        <v>214</v>
      </c>
      <c r="C22" s="57" t="s">
        <v>180</v>
      </c>
      <c r="D22" s="53">
        <v>885</v>
      </c>
      <c r="E22" s="53">
        <v>629</v>
      </c>
      <c r="F22" s="53">
        <v>5570</v>
      </c>
    </row>
    <row r="23" spans="1:6" ht="12" customHeight="1">
      <c r="A23" s="57">
        <v>20</v>
      </c>
      <c r="B23" s="57">
        <v>215</v>
      </c>
      <c r="C23" s="57" t="s">
        <v>179</v>
      </c>
      <c r="D23" s="53">
        <v>608</v>
      </c>
      <c r="E23" s="53">
        <v>635</v>
      </c>
      <c r="F23" s="53">
        <v>3860</v>
      </c>
    </row>
    <row r="24" spans="1:6" ht="12" customHeight="1">
      <c r="A24" s="57">
        <v>20</v>
      </c>
      <c r="B24" s="57">
        <v>217</v>
      </c>
      <c r="C24" s="57" t="s">
        <v>178</v>
      </c>
      <c r="D24" s="53">
        <v>2760</v>
      </c>
      <c r="E24" s="53">
        <v>643</v>
      </c>
      <c r="F24" s="53">
        <v>17700</v>
      </c>
    </row>
    <row r="25" spans="1:6" ht="12" customHeight="1">
      <c r="A25" s="57">
        <v>20</v>
      </c>
      <c r="B25" s="57">
        <v>218</v>
      </c>
      <c r="C25" s="57" t="s">
        <v>177</v>
      </c>
      <c r="D25" s="53">
        <v>460</v>
      </c>
      <c r="E25" s="53">
        <v>524</v>
      </c>
      <c r="F25" s="53">
        <v>2410</v>
      </c>
    </row>
    <row r="26" spans="1:6" ht="12" customHeight="1">
      <c r="A26" s="57">
        <v>20</v>
      </c>
      <c r="B26" s="57">
        <v>219</v>
      </c>
      <c r="C26" s="57" t="s">
        <v>176</v>
      </c>
      <c r="D26" s="53">
        <v>764</v>
      </c>
      <c r="E26" s="53">
        <v>576</v>
      </c>
      <c r="F26" s="53">
        <v>4400</v>
      </c>
    </row>
    <row r="27" spans="1:6" ht="12" customHeight="1">
      <c r="A27" s="57">
        <v>20</v>
      </c>
      <c r="B27" s="57">
        <v>220</v>
      </c>
      <c r="C27" s="57" t="s">
        <v>199</v>
      </c>
      <c r="D27" s="53">
        <v>3040</v>
      </c>
      <c r="E27" s="53">
        <v>670</v>
      </c>
      <c r="F27" s="53">
        <v>20300</v>
      </c>
    </row>
    <row r="28" spans="1:6" ht="12" customHeight="1">
      <c r="A28" s="57">
        <v>20</v>
      </c>
      <c r="B28" s="57">
        <v>303</v>
      </c>
      <c r="C28" s="57" t="s">
        <v>174</v>
      </c>
      <c r="D28" s="53">
        <v>30</v>
      </c>
      <c r="E28" s="53">
        <v>532</v>
      </c>
      <c r="F28" s="53">
        <v>160</v>
      </c>
    </row>
    <row r="29" spans="1:6" ht="12" customHeight="1">
      <c r="A29" s="57">
        <v>20</v>
      </c>
      <c r="B29" s="57">
        <v>304</v>
      </c>
      <c r="C29" s="57" t="s">
        <v>173</v>
      </c>
      <c r="D29" s="53" t="s">
        <v>20</v>
      </c>
      <c r="E29" s="53" t="s">
        <v>20</v>
      </c>
      <c r="F29" s="53" t="s">
        <v>20</v>
      </c>
    </row>
    <row r="30" spans="1:6" ht="12" customHeight="1">
      <c r="A30" s="57">
        <v>20</v>
      </c>
      <c r="B30" s="57">
        <v>305</v>
      </c>
      <c r="C30" s="57" t="s">
        <v>172</v>
      </c>
      <c r="D30" s="53">
        <v>12</v>
      </c>
      <c r="E30" s="53">
        <v>509</v>
      </c>
      <c r="F30" s="53">
        <v>61</v>
      </c>
    </row>
    <row r="31" spans="1:6" ht="12" customHeight="1">
      <c r="A31" s="57">
        <v>20</v>
      </c>
      <c r="B31" s="57">
        <v>306</v>
      </c>
      <c r="C31" s="57" t="s">
        <v>171</v>
      </c>
      <c r="D31" s="53">
        <v>1</v>
      </c>
      <c r="E31" s="53">
        <v>508</v>
      </c>
      <c r="F31" s="53">
        <v>5</v>
      </c>
    </row>
    <row r="32" spans="1:6" ht="12" customHeight="1">
      <c r="A32" s="57">
        <v>20</v>
      </c>
      <c r="B32" s="57">
        <v>307</v>
      </c>
      <c r="C32" s="57" t="s">
        <v>170</v>
      </c>
      <c r="D32" s="53">
        <v>1</v>
      </c>
      <c r="E32" s="53">
        <v>506</v>
      </c>
      <c r="F32" s="53">
        <v>5</v>
      </c>
    </row>
    <row r="33" spans="1:6" ht="12" customHeight="1">
      <c r="A33" s="57">
        <v>20</v>
      </c>
      <c r="B33" s="57">
        <v>309</v>
      </c>
      <c r="C33" s="57" t="s">
        <v>169</v>
      </c>
      <c r="D33" s="53">
        <v>252</v>
      </c>
      <c r="E33" s="53">
        <v>547</v>
      </c>
      <c r="F33" s="53">
        <v>1380</v>
      </c>
    </row>
    <row r="34" spans="1:6" ht="12" customHeight="1">
      <c r="A34" s="57">
        <v>20</v>
      </c>
      <c r="B34" s="57">
        <v>321</v>
      </c>
      <c r="C34" s="57" t="s">
        <v>168</v>
      </c>
      <c r="D34" s="53">
        <v>14</v>
      </c>
      <c r="E34" s="53">
        <v>532</v>
      </c>
      <c r="F34" s="53">
        <v>74</v>
      </c>
    </row>
    <row r="35" spans="1:6" ht="12" customHeight="1">
      <c r="A35" s="57">
        <v>20</v>
      </c>
      <c r="B35" s="57">
        <v>323</v>
      </c>
      <c r="C35" s="57" t="s">
        <v>166</v>
      </c>
      <c r="D35" s="53">
        <v>82</v>
      </c>
      <c r="E35" s="53">
        <v>555</v>
      </c>
      <c r="F35" s="53">
        <v>455</v>
      </c>
    </row>
    <row r="36" spans="1:6" ht="12" customHeight="1">
      <c r="A36" s="57">
        <v>20</v>
      </c>
      <c r="B36" s="57">
        <v>324</v>
      </c>
      <c r="C36" s="57" t="s">
        <v>165</v>
      </c>
      <c r="D36" s="53">
        <v>448</v>
      </c>
      <c r="E36" s="53">
        <v>644</v>
      </c>
      <c r="F36" s="53">
        <v>2890</v>
      </c>
    </row>
    <row r="37" spans="1:6" ht="12" customHeight="1">
      <c r="A37" s="57">
        <v>20</v>
      </c>
      <c r="B37" s="57">
        <v>349</v>
      </c>
      <c r="C37" s="57" t="s">
        <v>158</v>
      </c>
      <c r="D37" s="53">
        <v>94</v>
      </c>
      <c r="E37" s="53">
        <v>543</v>
      </c>
      <c r="F37" s="53">
        <v>510</v>
      </c>
    </row>
    <row r="38" spans="1:6" ht="12" customHeight="1">
      <c r="A38" s="57">
        <v>20</v>
      </c>
      <c r="B38" s="57">
        <v>350</v>
      </c>
      <c r="C38" s="57" t="s">
        <v>198</v>
      </c>
      <c r="D38" s="53">
        <v>220</v>
      </c>
      <c r="E38" s="53">
        <v>554</v>
      </c>
      <c r="F38" s="53">
        <v>1220</v>
      </c>
    </row>
    <row r="39" spans="1:6" ht="12" customHeight="1">
      <c r="A39" s="57">
        <v>20</v>
      </c>
      <c r="B39" s="57">
        <v>361</v>
      </c>
      <c r="C39" s="57" t="s">
        <v>157</v>
      </c>
      <c r="D39" s="53">
        <v>8</v>
      </c>
      <c r="E39" s="53">
        <v>617</v>
      </c>
      <c r="F39" s="53">
        <v>49</v>
      </c>
    </row>
    <row r="40" spans="1:6" ht="12" customHeight="1">
      <c r="A40" s="57">
        <v>20</v>
      </c>
      <c r="B40" s="57">
        <v>362</v>
      </c>
      <c r="C40" s="57" t="s">
        <v>156</v>
      </c>
      <c r="D40" s="53">
        <v>379</v>
      </c>
      <c r="E40" s="53">
        <v>610</v>
      </c>
      <c r="F40" s="53">
        <v>2310</v>
      </c>
    </row>
    <row r="41" spans="1:6" ht="12" customHeight="1">
      <c r="A41" s="57">
        <v>20</v>
      </c>
      <c r="B41" s="57">
        <v>363</v>
      </c>
      <c r="C41" s="57" t="s">
        <v>155</v>
      </c>
      <c r="D41" s="53">
        <v>331</v>
      </c>
      <c r="E41" s="53">
        <v>600</v>
      </c>
      <c r="F41" s="53">
        <v>1990</v>
      </c>
    </row>
    <row r="42" spans="1:6" ht="12" customHeight="1">
      <c r="A42" s="57">
        <v>20</v>
      </c>
      <c r="B42" s="57">
        <v>382</v>
      </c>
      <c r="C42" s="57" t="s">
        <v>153</v>
      </c>
      <c r="D42" s="53">
        <v>281</v>
      </c>
      <c r="E42" s="53">
        <v>579</v>
      </c>
      <c r="F42" s="53">
        <v>1630</v>
      </c>
    </row>
    <row r="43" spans="1:6" ht="12" customHeight="1">
      <c r="A43" s="57">
        <v>20</v>
      </c>
      <c r="B43" s="57">
        <v>383</v>
      </c>
      <c r="C43" s="57" t="s">
        <v>152</v>
      </c>
      <c r="D43" s="53">
        <v>375</v>
      </c>
      <c r="E43" s="53">
        <v>600</v>
      </c>
      <c r="F43" s="53">
        <v>2250</v>
      </c>
    </row>
    <row r="44" spans="1:6" ht="12" customHeight="1">
      <c r="A44" s="57">
        <v>20</v>
      </c>
      <c r="B44" s="57">
        <v>384</v>
      </c>
      <c r="C44" s="57" t="s">
        <v>151</v>
      </c>
      <c r="D44" s="53">
        <v>500</v>
      </c>
      <c r="E44" s="53">
        <v>586</v>
      </c>
      <c r="F44" s="53">
        <v>2930</v>
      </c>
    </row>
    <row r="45" spans="1:6" ht="12" customHeight="1">
      <c r="A45" s="57">
        <v>20</v>
      </c>
      <c r="B45" s="57">
        <v>385</v>
      </c>
      <c r="C45" s="57" t="s">
        <v>150</v>
      </c>
      <c r="D45" s="53">
        <v>288</v>
      </c>
      <c r="E45" s="53">
        <v>611</v>
      </c>
      <c r="F45" s="53">
        <v>1760</v>
      </c>
    </row>
    <row r="46" spans="1:6" ht="12" customHeight="1">
      <c r="A46" s="57">
        <v>20</v>
      </c>
      <c r="B46" s="57">
        <v>386</v>
      </c>
      <c r="C46" s="57" t="s">
        <v>149</v>
      </c>
      <c r="D46" s="53">
        <v>215</v>
      </c>
      <c r="E46" s="53">
        <v>579</v>
      </c>
      <c r="F46" s="53">
        <v>1250</v>
      </c>
    </row>
    <row r="47" spans="1:6" ht="12" customHeight="1">
      <c r="A47" s="57">
        <v>20</v>
      </c>
      <c r="B47" s="57">
        <v>388</v>
      </c>
      <c r="C47" s="57" t="s">
        <v>147</v>
      </c>
      <c r="D47" s="53">
        <v>222</v>
      </c>
      <c r="E47" s="53">
        <v>586</v>
      </c>
      <c r="F47" s="53">
        <v>1300</v>
      </c>
    </row>
    <row r="48" spans="1:6" ht="12" customHeight="1">
      <c r="A48" s="57">
        <v>20</v>
      </c>
      <c r="B48" s="57">
        <v>402</v>
      </c>
      <c r="C48" s="57" t="s">
        <v>146</v>
      </c>
      <c r="D48" s="53">
        <v>156</v>
      </c>
      <c r="E48" s="53">
        <v>591</v>
      </c>
      <c r="F48" s="53">
        <v>922</v>
      </c>
    </row>
    <row r="49" spans="1:6" ht="12" customHeight="1">
      <c r="A49" s="57">
        <v>20</v>
      </c>
      <c r="B49" s="57">
        <v>403</v>
      </c>
      <c r="C49" s="57" t="s">
        <v>145</v>
      </c>
      <c r="D49" s="53">
        <v>170</v>
      </c>
      <c r="E49" s="53">
        <v>590</v>
      </c>
      <c r="F49" s="53">
        <v>1000</v>
      </c>
    </row>
    <row r="50" spans="1:6" ht="12" customHeight="1">
      <c r="A50" s="57">
        <v>20</v>
      </c>
      <c r="B50" s="57">
        <v>404</v>
      </c>
      <c r="C50" s="57" t="s">
        <v>144</v>
      </c>
      <c r="D50" s="53">
        <v>140</v>
      </c>
      <c r="E50" s="53">
        <v>557</v>
      </c>
      <c r="F50" s="53">
        <v>780</v>
      </c>
    </row>
    <row r="51" spans="1:6" ht="12" customHeight="1">
      <c r="A51" s="57">
        <v>20</v>
      </c>
      <c r="B51" s="57">
        <v>407</v>
      </c>
      <c r="C51" s="57" t="s">
        <v>142</v>
      </c>
      <c r="D51" s="53">
        <v>120</v>
      </c>
      <c r="E51" s="53">
        <v>567</v>
      </c>
      <c r="F51" s="53">
        <v>680</v>
      </c>
    </row>
    <row r="52" spans="1:6" ht="12" customHeight="1">
      <c r="A52" s="57">
        <v>20</v>
      </c>
      <c r="B52" s="57">
        <v>409</v>
      </c>
      <c r="C52" s="57" t="s">
        <v>140</v>
      </c>
      <c r="D52" s="53">
        <v>2</v>
      </c>
      <c r="E52" s="53">
        <v>445</v>
      </c>
      <c r="F52" s="53">
        <v>9</v>
      </c>
    </row>
    <row r="53" spans="1:6" ht="12" customHeight="1">
      <c r="A53" s="57">
        <v>20</v>
      </c>
      <c r="B53" s="57">
        <v>410</v>
      </c>
      <c r="C53" s="57" t="s">
        <v>139</v>
      </c>
      <c r="D53" s="53">
        <v>20</v>
      </c>
      <c r="E53" s="53">
        <v>555</v>
      </c>
      <c r="F53" s="53">
        <v>111</v>
      </c>
    </row>
    <row r="54" spans="1:6" ht="12" customHeight="1">
      <c r="A54" s="57">
        <v>20</v>
      </c>
      <c r="B54" s="57">
        <v>411</v>
      </c>
      <c r="C54" s="57" t="s">
        <v>138</v>
      </c>
      <c r="D54" s="53">
        <v>93</v>
      </c>
      <c r="E54" s="53">
        <v>575</v>
      </c>
      <c r="F54" s="53">
        <v>535</v>
      </c>
    </row>
    <row r="55" spans="1:6" ht="12" customHeight="1">
      <c r="A55" s="57">
        <v>20</v>
      </c>
      <c r="B55" s="57">
        <v>412</v>
      </c>
      <c r="C55" s="57" t="s">
        <v>137</v>
      </c>
      <c r="D55" s="53">
        <v>27</v>
      </c>
      <c r="E55" s="53">
        <v>564</v>
      </c>
      <c r="F55" s="53">
        <v>152</v>
      </c>
    </row>
    <row r="56" spans="1:6" ht="12" customHeight="1">
      <c r="A56" s="57">
        <v>20</v>
      </c>
      <c r="B56" s="57">
        <v>413</v>
      </c>
      <c r="C56" s="57" t="s">
        <v>136</v>
      </c>
      <c r="D56" s="53">
        <v>8</v>
      </c>
      <c r="E56" s="53">
        <v>499</v>
      </c>
      <c r="F56" s="53">
        <v>40</v>
      </c>
    </row>
    <row r="57" spans="1:6" ht="12" customHeight="1">
      <c r="A57" s="57">
        <v>20</v>
      </c>
      <c r="B57" s="57">
        <v>414</v>
      </c>
      <c r="C57" s="57" t="s">
        <v>135</v>
      </c>
      <c r="D57" s="53">
        <v>39</v>
      </c>
      <c r="E57" s="53">
        <v>546</v>
      </c>
      <c r="F57" s="53">
        <v>213</v>
      </c>
    </row>
    <row r="58" spans="1:6" ht="12" customHeight="1">
      <c r="A58" s="57">
        <v>20</v>
      </c>
      <c r="B58" s="57">
        <v>415</v>
      </c>
      <c r="C58" s="57" t="s">
        <v>134</v>
      </c>
      <c r="D58" s="53">
        <v>94</v>
      </c>
      <c r="E58" s="53">
        <v>595</v>
      </c>
      <c r="F58" s="53">
        <v>559</v>
      </c>
    </row>
    <row r="59" spans="1:6" ht="12" customHeight="1">
      <c r="A59" s="57">
        <v>20</v>
      </c>
      <c r="B59" s="57">
        <v>416</v>
      </c>
      <c r="C59" s="57" t="s">
        <v>133</v>
      </c>
      <c r="D59" s="53">
        <v>108</v>
      </c>
      <c r="E59" s="53">
        <v>595</v>
      </c>
      <c r="F59" s="53">
        <v>643</v>
      </c>
    </row>
    <row r="60" spans="1:6" ht="12" customHeight="1">
      <c r="A60" s="57">
        <v>20</v>
      </c>
      <c r="B60" s="57">
        <v>417</v>
      </c>
      <c r="C60" s="57" t="s">
        <v>132</v>
      </c>
      <c r="D60" s="53">
        <v>30</v>
      </c>
      <c r="E60" s="53">
        <v>539</v>
      </c>
      <c r="F60" s="53">
        <v>162</v>
      </c>
    </row>
    <row r="61" spans="1:6" ht="12" customHeight="1">
      <c r="A61" s="57">
        <v>20</v>
      </c>
      <c r="B61" s="57">
        <v>422</v>
      </c>
      <c r="C61" s="57" t="s">
        <v>128</v>
      </c>
      <c r="D61" s="53">
        <v>50</v>
      </c>
      <c r="E61" s="53">
        <v>517</v>
      </c>
      <c r="F61" s="53">
        <v>259</v>
      </c>
    </row>
    <row r="62" spans="1:6" ht="12" customHeight="1">
      <c r="A62" s="57">
        <v>20</v>
      </c>
      <c r="B62" s="57">
        <v>423</v>
      </c>
      <c r="C62" s="57" t="s">
        <v>127</v>
      </c>
      <c r="D62" s="53">
        <v>87</v>
      </c>
      <c r="E62" s="53">
        <v>555</v>
      </c>
      <c r="F62" s="53">
        <v>483</v>
      </c>
    </row>
    <row r="63" spans="1:6" ht="12" customHeight="1">
      <c r="A63" s="57">
        <v>20</v>
      </c>
      <c r="B63" s="57">
        <v>425</v>
      </c>
      <c r="C63" s="57" t="s">
        <v>125</v>
      </c>
      <c r="D63" s="53">
        <v>12</v>
      </c>
      <c r="E63" s="53">
        <v>531</v>
      </c>
      <c r="F63" s="53">
        <v>64</v>
      </c>
    </row>
    <row r="64" spans="1:6" ht="12" customHeight="1">
      <c r="A64" s="57">
        <v>20</v>
      </c>
      <c r="B64" s="57">
        <v>429</v>
      </c>
      <c r="C64" s="57" t="s">
        <v>121</v>
      </c>
      <c r="D64" s="53">
        <v>3</v>
      </c>
      <c r="E64" s="53">
        <v>507</v>
      </c>
      <c r="F64" s="53">
        <v>15</v>
      </c>
    </row>
    <row r="65" spans="1:6" ht="12" customHeight="1">
      <c r="A65" s="57">
        <v>20</v>
      </c>
      <c r="B65" s="57">
        <v>430</v>
      </c>
      <c r="C65" s="57" t="s">
        <v>120</v>
      </c>
      <c r="D65" s="53">
        <v>50</v>
      </c>
      <c r="E65" s="53">
        <v>552</v>
      </c>
      <c r="F65" s="53">
        <v>276</v>
      </c>
    </row>
    <row r="66" spans="1:6" ht="12" customHeight="1">
      <c r="A66" s="57">
        <v>20</v>
      </c>
      <c r="B66" s="57">
        <v>432</v>
      </c>
      <c r="C66" s="57" t="s">
        <v>197</v>
      </c>
      <c r="D66" s="53">
        <v>90</v>
      </c>
      <c r="E66" s="53">
        <v>488</v>
      </c>
      <c r="F66" s="53">
        <v>439</v>
      </c>
    </row>
    <row r="67" spans="1:6" ht="12" customHeight="1">
      <c r="A67" s="57">
        <v>20</v>
      </c>
      <c r="B67" s="57">
        <v>446</v>
      </c>
      <c r="C67" s="57" t="s">
        <v>115</v>
      </c>
      <c r="D67" s="53">
        <v>108</v>
      </c>
      <c r="E67" s="53">
        <v>623</v>
      </c>
      <c r="F67" s="53">
        <v>673</v>
      </c>
    </row>
    <row r="68" spans="1:6" ht="12" customHeight="1">
      <c r="A68" s="57">
        <v>20</v>
      </c>
      <c r="B68" s="57">
        <v>448</v>
      </c>
      <c r="C68" s="57" t="s">
        <v>113</v>
      </c>
      <c r="D68" s="53">
        <v>50</v>
      </c>
      <c r="E68" s="53">
        <v>604</v>
      </c>
      <c r="F68" s="53">
        <v>302</v>
      </c>
    </row>
    <row r="69" spans="1:6" ht="12" customHeight="1">
      <c r="A69" s="57">
        <v>20</v>
      </c>
      <c r="B69" s="57">
        <v>450</v>
      </c>
      <c r="C69" s="57" t="s">
        <v>111</v>
      </c>
      <c r="D69" s="53">
        <v>80</v>
      </c>
      <c r="E69" s="53">
        <v>621</v>
      </c>
      <c r="F69" s="53">
        <v>497</v>
      </c>
    </row>
    <row r="70" spans="1:6" ht="12" customHeight="1">
      <c r="A70" s="57">
        <v>20</v>
      </c>
      <c r="B70" s="57">
        <v>451</v>
      </c>
      <c r="C70" s="57" t="s">
        <v>110</v>
      </c>
      <c r="D70" s="53">
        <v>22</v>
      </c>
      <c r="E70" s="53">
        <v>586</v>
      </c>
      <c r="F70" s="53">
        <v>129</v>
      </c>
    </row>
    <row r="71" spans="1:6" ht="12" customHeight="1">
      <c r="A71" s="57">
        <v>20</v>
      </c>
      <c r="B71" s="57">
        <v>452</v>
      </c>
      <c r="C71" s="57" t="s">
        <v>196</v>
      </c>
      <c r="D71" s="53">
        <v>169</v>
      </c>
      <c r="E71" s="53">
        <v>608</v>
      </c>
      <c r="F71" s="53">
        <v>1030</v>
      </c>
    </row>
    <row r="72" spans="1:6" ht="12" customHeight="1">
      <c r="A72" s="57">
        <v>20</v>
      </c>
      <c r="B72" s="57">
        <v>481</v>
      </c>
      <c r="C72" s="57" t="s">
        <v>102</v>
      </c>
      <c r="D72" s="53">
        <v>475</v>
      </c>
      <c r="E72" s="53">
        <v>637</v>
      </c>
      <c r="F72" s="53">
        <v>3030</v>
      </c>
    </row>
    <row r="73" spans="1:6" ht="12" customHeight="1">
      <c r="A73" s="57">
        <v>20</v>
      </c>
      <c r="B73" s="57">
        <v>482</v>
      </c>
      <c r="C73" s="57" t="s">
        <v>101</v>
      </c>
      <c r="D73" s="53">
        <v>787</v>
      </c>
      <c r="E73" s="53">
        <v>639</v>
      </c>
      <c r="F73" s="53">
        <v>5030</v>
      </c>
    </row>
    <row r="74" spans="1:6" ht="12" customHeight="1">
      <c r="A74" s="57">
        <v>20</v>
      </c>
      <c r="B74" s="57">
        <v>485</v>
      </c>
      <c r="C74" s="57" t="s">
        <v>98</v>
      </c>
      <c r="D74" s="53">
        <v>418</v>
      </c>
      <c r="E74" s="53">
        <v>541</v>
      </c>
      <c r="F74" s="53">
        <v>2260</v>
      </c>
    </row>
    <row r="75" spans="1:6" ht="12" customHeight="1">
      <c r="A75" s="57">
        <v>20</v>
      </c>
      <c r="B75" s="57">
        <v>486</v>
      </c>
      <c r="C75" s="57" t="s">
        <v>97</v>
      </c>
      <c r="D75" s="53">
        <v>88</v>
      </c>
      <c r="E75" s="53">
        <v>530</v>
      </c>
      <c r="F75" s="53">
        <v>466</v>
      </c>
    </row>
    <row r="76" spans="1:6" ht="12" customHeight="1">
      <c r="A76" s="57">
        <v>20</v>
      </c>
      <c r="B76" s="57">
        <v>521</v>
      </c>
      <c r="C76" s="57" t="s">
        <v>96</v>
      </c>
      <c r="D76" s="53">
        <v>120</v>
      </c>
      <c r="E76" s="53">
        <v>548</v>
      </c>
      <c r="F76" s="53">
        <v>658</v>
      </c>
    </row>
    <row r="77" spans="1:6" ht="12" customHeight="1">
      <c r="A77" s="57">
        <v>20</v>
      </c>
      <c r="B77" s="57">
        <v>541</v>
      </c>
      <c r="C77" s="57" t="s">
        <v>95</v>
      </c>
      <c r="D77" s="53">
        <v>116</v>
      </c>
      <c r="E77" s="53">
        <v>590</v>
      </c>
      <c r="F77" s="53">
        <v>684</v>
      </c>
    </row>
    <row r="78" spans="1:6" ht="12" customHeight="1">
      <c r="A78" s="57">
        <v>20</v>
      </c>
      <c r="B78" s="57">
        <v>543</v>
      </c>
      <c r="C78" s="57" t="s">
        <v>94</v>
      </c>
      <c r="D78" s="53">
        <v>90</v>
      </c>
      <c r="E78" s="53">
        <v>575</v>
      </c>
      <c r="F78" s="53">
        <v>518</v>
      </c>
    </row>
    <row r="79" spans="1:6" ht="12" customHeight="1">
      <c r="A79" s="57">
        <v>20</v>
      </c>
      <c r="B79" s="57">
        <v>561</v>
      </c>
      <c r="C79" s="57" t="s">
        <v>93</v>
      </c>
      <c r="D79" s="53">
        <v>81</v>
      </c>
      <c r="E79" s="53">
        <v>560</v>
      </c>
      <c r="F79" s="53">
        <v>454</v>
      </c>
    </row>
    <row r="80" spans="1:6" ht="12" customHeight="1">
      <c r="A80" s="57">
        <v>20</v>
      </c>
      <c r="B80" s="57">
        <v>562</v>
      </c>
      <c r="C80" s="57" t="s">
        <v>92</v>
      </c>
      <c r="D80" s="53">
        <v>437</v>
      </c>
      <c r="E80" s="53">
        <v>548</v>
      </c>
      <c r="F80" s="53">
        <v>2400</v>
      </c>
    </row>
    <row r="81" spans="1:6" ht="12" customHeight="1">
      <c r="A81" s="57">
        <v>20</v>
      </c>
      <c r="B81" s="57">
        <v>563</v>
      </c>
      <c r="C81" s="57" t="s">
        <v>91</v>
      </c>
      <c r="D81" s="53">
        <v>157</v>
      </c>
      <c r="E81" s="53">
        <v>548</v>
      </c>
      <c r="F81" s="53">
        <v>860</v>
      </c>
    </row>
    <row r="82" spans="1:6" ht="12" customHeight="1">
      <c r="A82" s="57">
        <v>20</v>
      </c>
      <c r="B82" s="57">
        <v>583</v>
      </c>
      <c r="C82" s="57" t="s">
        <v>89</v>
      </c>
      <c r="D82" s="53">
        <v>527</v>
      </c>
      <c r="E82" s="53">
        <v>594</v>
      </c>
      <c r="F82" s="53">
        <v>3130</v>
      </c>
    </row>
    <row r="83" spans="1:6" ht="12" customHeight="1">
      <c r="A83" s="57">
        <v>20</v>
      </c>
      <c r="B83" s="57">
        <v>588</v>
      </c>
      <c r="C83" s="57" t="s">
        <v>86</v>
      </c>
      <c r="D83" s="53">
        <v>33</v>
      </c>
      <c r="E83" s="53">
        <v>503</v>
      </c>
      <c r="F83" s="53">
        <v>166</v>
      </c>
    </row>
    <row r="84" spans="1:6" ht="12" customHeight="1">
      <c r="A84" s="57">
        <v>20</v>
      </c>
      <c r="B84" s="57">
        <v>590</v>
      </c>
      <c r="C84" s="57" t="s">
        <v>195</v>
      </c>
      <c r="D84" s="53">
        <v>477</v>
      </c>
      <c r="E84" s="53">
        <v>592</v>
      </c>
      <c r="F84" s="53">
        <v>2820</v>
      </c>
    </row>
    <row r="85" spans="1:6" ht="12" customHeight="1">
      <c r="A85" s="57">
        <v>20</v>
      </c>
      <c r="B85" s="57">
        <v>602</v>
      </c>
      <c r="C85" s="57" t="s">
        <v>83</v>
      </c>
      <c r="D85" s="53">
        <v>195</v>
      </c>
      <c r="E85" s="53">
        <v>494</v>
      </c>
      <c r="F85" s="53">
        <v>963</v>
      </c>
    </row>
    <row r="86" spans="1:6" ht="12" customHeight="1">
      <c r="A86" s="57"/>
      <c r="B86" s="57"/>
      <c r="C86" s="57"/>
    </row>
    <row r="87" spans="1:6" ht="12" customHeight="1">
      <c r="A87" s="57"/>
      <c r="B87" s="57"/>
      <c r="C87" s="57" t="s">
        <v>54</v>
      </c>
      <c r="D87" s="53">
        <v>31500</v>
      </c>
      <c r="E87" s="53">
        <v>603</v>
      </c>
      <c r="F87" s="53">
        <v>189900</v>
      </c>
    </row>
    <row r="88" spans="1:6" ht="12" customHeight="1">
      <c r="A88" s="57"/>
      <c r="B88" s="57"/>
      <c r="C88" s="57"/>
    </row>
    <row r="89" spans="1:6" ht="12" customHeight="1">
      <c r="A89" s="55" t="s">
        <v>21</v>
      </c>
      <c r="D89" s="53">
        <f>SUM(D7:D85)</f>
        <v>31473</v>
      </c>
      <c r="E89" s="53">
        <f>SUM(E7:E85)</f>
        <v>43471</v>
      </c>
      <c r="F89" s="53">
        <f>SUM(F7:F85)</f>
        <v>189832</v>
      </c>
    </row>
    <row r="90" spans="1:6" ht="12" customHeight="1">
      <c r="A90" s="55" t="s">
        <v>63</v>
      </c>
    </row>
    <row r="91" spans="1:6" ht="12" customHeight="1">
      <c r="A91" s="56" t="s">
        <v>62</v>
      </c>
    </row>
    <row r="92" spans="1:6" ht="12" customHeight="1">
      <c r="A92" s="56" t="s">
        <v>61</v>
      </c>
    </row>
    <row r="93" spans="1:6" ht="12" customHeight="1">
      <c r="A93" s="56" t="s">
        <v>50</v>
      </c>
    </row>
    <row r="94" spans="1:6" ht="12" customHeight="1">
      <c r="A94" s="56" t="s">
        <v>49</v>
      </c>
    </row>
    <row r="95" spans="1:6" ht="12" customHeight="1">
      <c r="A95" s="55" t="s">
        <v>37</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EE03C-C588-4981-B082-491560CAD6E3}">
  <dimension ref="A1:K95"/>
  <sheetViews>
    <sheetView zoomScaleNormal="100" workbookViewId="0">
      <pane xSplit="3" ySplit="8" topLeftCell="D64" activePane="bottomRight" state="frozen"/>
      <selection activeCell="D9" sqref="D9:D76"/>
      <selection pane="topRight" activeCell="D9" sqref="D9:D76"/>
      <selection pane="bottomLeft" activeCell="D9" sqref="D9:D76"/>
      <selection pane="bottomRight" activeCell="K89" sqref="K89"/>
    </sheetView>
  </sheetViews>
  <sheetFormatPr defaultColWidth="8.75" defaultRowHeight="12" customHeight="1"/>
  <cols>
    <col min="1" max="2" width="4.25" style="54" customWidth="1"/>
    <col min="3" max="3" width="9.875" style="54" bestFit="1" customWidth="1"/>
    <col min="4" max="18" width="8.75" style="53" customWidth="1"/>
    <col min="19" max="16384" width="8.75" style="53"/>
  </cols>
  <sheetData>
    <row r="1" spans="1:11" s="58" customFormat="1" ht="12" customHeight="1">
      <c r="A1" s="65" t="s">
        <v>44</v>
      </c>
      <c r="E1" s="67"/>
      <c r="F1" s="66"/>
      <c r="K1" s="69"/>
    </row>
    <row r="2" spans="1:11" s="58" customFormat="1" ht="12" customHeight="1">
      <c r="A2" s="58" t="s">
        <v>64</v>
      </c>
      <c r="E2" s="67"/>
      <c r="F2" s="66"/>
    </row>
    <row r="3" spans="1:11" s="58" customFormat="1" ht="12" customHeight="1">
      <c r="A3" s="68" t="s">
        <v>34</v>
      </c>
      <c r="E3" s="67"/>
      <c r="F3" s="66"/>
    </row>
    <row r="4" spans="1:11" s="58" customFormat="1" ht="12" customHeight="1">
      <c r="A4" s="65" t="s">
        <v>194</v>
      </c>
    </row>
    <row r="5" spans="1:11" s="58" customFormat="1" ht="12" customHeight="1">
      <c r="A5" s="72" t="s">
        <v>5</v>
      </c>
      <c r="B5" s="72" t="s">
        <v>6</v>
      </c>
      <c r="C5" s="64" t="s">
        <v>12</v>
      </c>
      <c r="D5" s="64" t="s">
        <v>7</v>
      </c>
      <c r="E5" s="64" t="s">
        <v>8</v>
      </c>
      <c r="F5" s="64" t="s">
        <v>9</v>
      </c>
    </row>
    <row r="6" spans="1:11" s="58" customFormat="1" ht="12" customHeight="1">
      <c r="A6" s="71" t="s">
        <v>10</v>
      </c>
      <c r="B6" s="71" t="s">
        <v>11</v>
      </c>
      <c r="C6" s="63"/>
      <c r="D6" s="63" t="s">
        <v>13</v>
      </c>
      <c r="E6" s="63" t="s">
        <v>14</v>
      </c>
      <c r="F6" s="63"/>
    </row>
    <row r="7" spans="1:11" s="58" customFormat="1" ht="12" customHeight="1">
      <c r="A7" s="70" t="s">
        <v>15</v>
      </c>
      <c r="B7" s="70" t="s">
        <v>15</v>
      </c>
      <c r="C7" s="62"/>
      <c r="D7" s="62"/>
      <c r="E7" s="62"/>
      <c r="F7" s="62"/>
    </row>
    <row r="8" spans="1:11" s="58" customFormat="1" ht="12" customHeight="1">
      <c r="A8" s="61" t="s">
        <v>16</v>
      </c>
      <c r="B8" s="60"/>
      <c r="C8" s="60"/>
      <c r="D8" s="59" t="s">
        <v>17</v>
      </c>
      <c r="E8" s="59" t="s">
        <v>18</v>
      </c>
      <c r="F8" s="59" t="s">
        <v>19</v>
      </c>
    </row>
    <row r="9" spans="1:11" ht="12" customHeight="1">
      <c r="A9" s="57">
        <v>20</v>
      </c>
      <c r="B9" s="57">
        <v>201</v>
      </c>
      <c r="C9" s="57" t="s">
        <v>193</v>
      </c>
      <c r="D9" s="53">
        <v>1470</v>
      </c>
      <c r="E9" s="53">
        <v>550</v>
      </c>
      <c r="F9" s="53">
        <v>8100</v>
      </c>
    </row>
    <row r="10" spans="1:11" ht="12" customHeight="1">
      <c r="A10" s="57">
        <v>20</v>
      </c>
      <c r="B10" s="57">
        <v>202</v>
      </c>
      <c r="C10" s="57" t="s">
        <v>192</v>
      </c>
      <c r="D10" s="53">
        <v>2630</v>
      </c>
      <c r="E10" s="53">
        <v>648</v>
      </c>
      <c r="F10" s="53">
        <v>17000</v>
      </c>
    </row>
    <row r="11" spans="1:11" ht="12" customHeight="1">
      <c r="A11" s="57">
        <v>20</v>
      </c>
      <c r="B11" s="57">
        <v>203</v>
      </c>
      <c r="C11" s="57" t="s">
        <v>191</v>
      </c>
      <c r="D11" s="53">
        <v>1580</v>
      </c>
      <c r="E11" s="53">
        <v>584</v>
      </c>
      <c r="F11" s="53">
        <v>9250</v>
      </c>
    </row>
    <row r="12" spans="1:11" ht="12" customHeight="1">
      <c r="A12" s="57">
        <v>20</v>
      </c>
      <c r="B12" s="57">
        <v>204</v>
      </c>
      <c r="C12" s="57" t="s">
        <v>190</v>
      </c>
      <c r="D12" s="53">
        <v>35</v>
      </c>
      <c r="E12" s="53">
        <v>623</v>
      </c>
      <c r="F12" s="53">
        <v>218</v>
      </c>
    </row>
    <row r="13" spans="1:11" ht="12" customHeight="1">
      <c r="A13" s="57">
        <v>20</v>
      </c>
      <c r="B13" s="57">
        <v>205</v>
      </c>
      <c r="C13" s="57" t="s">
        <v>189</v>
      </c>
      <c r="D13" s="53">
        <v>643</v>
      </c>
      <c r="E13" s="53">
        <v>580</v>
      </c>
      <c r="F13" s="53">
        <v>3730</v>
      </c>
    </row>
    <row r="14" spans="1:11" ht="12" customHeight="1">
      <c r="A14" s="57">
        <v>20</v>
      </c>
      <c r="B14" s="57">
        <v>206</v>
      </c>
      <c r="C14" s="57" t="s">
        <v>188</v>
      </c>
      <c r="D14" s="53">
        <v>351</v>
      </c>
      <c r="E14" s="53">
        <v>652</v>
      </c>
      <c r="F14" s="53">
        <v>2290</v>
      </c>
    </row>
    <row r="15" spans="1:11" ht="12" customHeight="1">
      <c r="A15" s="57">
        <v>20</v>
      </c>
      <c r="B15" s="57">
        <v>207</v>
      </c>
      <c r="C15" s="57" t="s">
        <v>187</v>
      </c>
      <c r="D15" s="53">
        <v>157</v>
      </c>
      <c r="E15" s="53">
        <v>574</v>
      </c>
      <c r="F15" s="53">
        <v>901</v>
      </c>
    </row>
    <row r="16" spans="1:11" ht="12" customHeight="1">
      <c r="A16" s="57">
        <v>20</v>
      </c>
      <c r="B16" s="57">
        <v>208</v>
      </c>
      <c r="C16" s="57" t="s">
        <v>186</v>
      </c>
      <c r="D16" s="53">
        <v>560</v>
      </c>
      <c r="E16" s="53">
        <v>605</v>
      </c>
      <c r="F16" s="53">
        <v>3390</v>
      </c>
    </row>
    <row r="17" spans="1:6" ht="12" customHeight="1">
      <c r="A17" s="57">
        <v>20</v>
      </c>
      <c r="B17" s="57">
        <v>209</v>
      </c>
      <c r="C17" s="57" t="s">
        <v>185</v>
      </c>
      <c r="D17" s="53">
        <v>1880</v>
      </c>
      <c r="E17" s="53">
        <v>643</v>
      </c>
      <c r="F17" s="53">
        <v>12100</v>
      </c>
    </row>
    <row r="18" spans="1:6" ht="12" customHeight="1">
      <c r="A18" s="57">
        <v>20</v>
      </c>
      <c r="B18" s="57">
        <v>210</v>
      </c>
      <c r="C18" s="57" t="s">
        <v>184</v>
      </c>
      <c r="D18" s="53">
        <v>746</v>
      </c>
      <c r="E18" s="53">
        <v>631</v>
      </c>
      <c r="F18" s="53">
        <v>4710</v>
      </c>
    </row>
    <row r="19" spans="1:6" ht="12" customHeight="1">
      <c r="A19" s="57">
        <v>20</v>
      </c>
      <c r="B19" s="57">
        <v>211</v>
      </c>
      <c r="C19" s="57" t="s">
        <v>183</v>
      </c>
      <c r="D19" s="53">
        <v>429</v>
      </c>
      <c r="E19" s="53">
        <v>570</v>
      </c>
      <c r="F19" s="53">
        <v>2450</v>
      </c>
    </row>
    <row r="20" spans="1:6" ht="12" customHeight="1">
      <c r="A20" s="57">
        <v>20</v>
      </c>
      <c r="B20" s="57">
        <v>212</v>
      </c>
      <c r="C20" s="57" t="s">
        <v>182</v>
      </c>
      <c r="D20" s="53">
        <v>1410</v>
      </c>
      <c r="E20" s="53">
        <v>607</v>
      </c>
      <c r="F20" s="53">
        <v>8530</v>
      </c>
    </row>
    <row r="21" spans="1:6" ht="12" customHeight="1">
      <c r="A21" s="57">
        <v>20</v>
      </c>
      <c r="B21" s="57">
        <v>213</v>
      </c>
      <c r="C21" s="57" t="s">
        <v>181</v>
      </c>
      <c r="D21" s="53">
        <v>1290</v>
      </c>
      <c r="E21" s="53">
        <v>571</v>
      </c>
      <c r="F21" s="53">
        <v>7380</v>
      </c>
    </row>
    <row r="22" spans="1:6" ht="12" customHeight="1">
      <c r="A22" s="57">
        <v>20</v>
      </c>
      <c r="B22" s="57">
        <v>214</v>
      </c>
      <c r="C22" s="57" t="s">
        <v>180</v>
      </c>
      <c r="D22" s="53">
        <v>883</v>
      </c>
      <c r="E22" s="53">
        <v>633</v>
      </c>
      <c r="F22" s="53">
        <v>5590</v>
      </c>
    </row>
    <row r="23" spans="1:6" ht="12" customHeight="1">
      <c r="A23" s="57">
        <v>20</v>
      </c>
      <c r="B23" s="57">
        <v>215</v>
      </c>
      <c r="C23" s="57" t="s">
        <v>179</v>
      </c>
      <c r="D23" s="53">
        <v>593</v>
      </c>
      <c r="E23" s="53">
        <v>641</v>
      </c>
      <c r="F23" s="53">
        <v>3800</v>
      </c>
    </row>
    <row r="24" spans="1:6" ht="12" customHeight="1">
      <c r="A24" s="57">
        <v>20</v>
      </c>
      <c r="B24" s="57">
        <v>217</v>
      </c>
      <c r="C24" s="57" t="s">
        <v>178</v>
      </c>
      <c r="D24" s="53">
        <v>2750</v>
      </c>
      <c r="E24" s="53">
        <v>639</v>
      </c>
      <c r="F24" s="53">
        <v>17600</v>
      </c>
    </row>
    <row r="25" spans="1:6" ht="12" customHeight="1">
      <c r="A25" s="57">
        <v>20</v>
      </c>
      <c r="B25" s="57">
        <v>218</v>
      </c>
      <c r="C25" s="57" t="s">
        <v>177</v>
      </c>
      <c r="D25" s="53">
        <v>438</v>
      </c>
      <c r="E25" s="53">
        <v>523</v>
      </c>
      <c r="F25" s="53">
        <v>2290</v>
      </c>
    </row>
    <row r="26" spans="1:6" ht="12" customHeight="1">
      <c r="A26" s="57">
        <v>20</v>
      </c>
      <c r="B26" s="57">
        <v>219</v>
      </c>
      <c r="C26" s="57" t="s">
        <v>176</v>
      </c>
      <c r="D26" s="53">
        <v>768</v>
      </c>
      <c r="E26" s="53">
        <v>606</v>
      </c>
      <c r="F26" s="53">
        <v>4650</v>
      </c>
    </row>
    <row r="27" spans="1:6" ht="12" customHeight="1">
      <c r="A27" s="57">
        <v>20</v>
      </c>
      <c r="B27" s="57">
        <v>220</v>
      </c>
      <c r="C27" s="57" t="s">
        <v>199</v>
      </c>
      <c r="D27" s="53">
        <v>3010</v>
      </c>
      <c r="E27" s="53">
        <v>625</v>
      </c>
      <c r="F27" s="53">
        <v>18800</v>
      </c>
    </row>
    <row r="28" spans="1:6" ht="12" customHeight="1">
      <c r="A28" s="57">
        <v>20</v>
      </c>
      <c r="B28" s="57">
        <v>303</v>
      </c>
      <c r="C28" s="57" t="s">
        <v>174</v>
      </c>
      <c r="D28" s="53">
        <v>29</v>
      </c>
      <c r="E28" s="53">
        <v>561</v>
      </c>
      <c r="F28" s="53">
        <v>163</v>
      </c>
    </row>
    <row r="29" spans="1:6" ht="12" customHeight="1">
      <c r="A29" s="57">
        <v>20</v>
      </c>
      <c r="B29" s="57">
        <v>304</v>
      </c>
      <c r="C29" s="57" t="s">
        <v>173</v>
      </c>
      <c r="D29" s="53" t="s">
        <v>20</v>
      </c>
      <c r="E29" s="53" t="s">
        <v>20</v>
      </c>
      <c r="F29" s="53" t="s">
        <v>20</v>
      </c>
    </row>
    <row r="30" spans="1:6" ht="12" customHeight="1">
      <c r="A30" s="57">
        <v>20</v>
      </c>
      <c r="B30" s="57">
        <v>305</v>
      </c>
      <c r="C30" s="57" t="s">
        <v>172</v>
      </c>
      <c r="D30" s="53">
        <v>12</v>
      </c>
      <c r="E30" s="53">
        <v>511</v>
      </c>
      <c r="F30" s="53">
        <v>61</v>
      </c>
    </row>
    <row r="31" spans="1:6" ht="12" customHeight="1">
      <c r="A31" s="57">
        <v>20</v>
      </c>
      <c r="B31" s="57">
        <v>306</v>
      </c>
      <c r="C31" s="57" t="s">
        <v>171</v>
      </c>
      <c r="D31" s="53">
        <v>1</v>
      </c>
      <c r="E31" s="53">
        <v>510</v>
      </c>
      <c r="F31" s="53">
        <v>5</v>
      </c>
    </row>
    <row r="32" spans="1:6" ht="12" customHeight="1">
      <c r="A32" s="57">
        <v>20</v>
      </c>
      <c r="B32" s="57">
        <v>307</v>
      </c>
      <c r="C32" s="57" t="s">
        <v>170</v>
      </c>
      <c r="D32" s="53">
        <v>1</v>
      </c>
      <c r="E32" s="53">
        <v>509</v>
      </c>
      <c r="F32" s="53">
        <v>5</v>
      </c>
    </row>
    <row r="33" spans="1:6" ht="12" customHeight="1">
      <c r="A33" s="57">
        <v>20</v>
      </c>
      <c r="B33" s="57">
        <v>309</v>
      </c>
      <c r="C33" s="57" t="s">
        <v>169</v>
      </c>
      <c r="D33" s="53">
        <v>253</v>
      </c>
      <c r="E33" s="53">
        <v>579</v>
      </c>
      <c r="F33" s="53">
        <v>1470</v>
      </c>
    </row>
    <row r="34" spans="1:6" ht="12" customHeight="1">
      <c r="A34" s="57">
        <v>20</v>
      </c>
      <c r="B34" s="57">
        <v>321</v>
      </c>
      <c r="C34" s="57" t="s">
        <v>168</v>
      </c>
      <c r="D34" s="53">
        <v>12</v>
      </c>
      <c r="E34" s="53">
        <v>554</v>
      </c>
      <c r="F34" s="53">
        <v>66</v>
      </c>
    </row>
    <row r="35" spans="1:6" ht="12" customHeight="1">
      <c r="A35" s="57">
        <v>20</v>
      </c>
      <c r="B35" s="57">
        <v>323</v>
      </c>
      <c r="C35" s="57" t="s">
        <v>166</v>
      </c>
      <c r="D35" s="53">
        <v>88</v>
      </c>
      <c r="E35" s="53">
        <v>584</v>
      </c>
      <c r="F35" s="53">
        <v>514</v>
      </c>
    </row>
    <row r="36" spans="1:6" ht="12" customHeight="1">
      <c r="A36" s="57">
        <v>20</v>
      </c>
      <c r="B36" s="57">
        <v>324</v>
      </c>
      <c r="C36" s="57" t="s">
        <v>165</v>
      </c>
      <c r="D36" s="53">
        <v>446</v>
      </c>
      <c r="E36" s="53">
        <v>641</v>
      </c>
      <c r="F36" s="53">
        <v>2860</v>
      </c>
    </row>
    <row r="37" spans="1:6" ht="12" customHeight="1">
      <c r="A37" s="57">
        <v>20</v>
      </c>
      <c r="B37" s="57">
        <v>349</v>
      </c>
      <c r="C37" s="57" t="s">
        <v>158</v>
      </c>
      <c r="D37" s="53">
        <v>92</v>
      </c>
      <c r="E37" s="53">
        <v>567</v>
      </c>
      <c r="F37" s="53">
        <v>522</v>
      </c>
    </row>
    <row r="38" spans="1:6" ht="12" customHeight="1">
      <c r="A38" s="57">
        <v>20</v>
      </c>
      <c r="B38" s="57">
        <v>350</v>
      </c>
      <c r="C38" s="57" t="s">
        <v>198</v>
      </c>
      <c r="D38" s="53">
        <v>215</v>
      </c>
      <c r="E38" s="53">
        <v>570</v>
      </c>
      <c r="F38" s="53">
        <v>1230</v>
      </c>
    </row>
    <row r="39" spans="1:6" ht="12" customHeight="1">
      <c r="A39" s="57">
        <v>20</v>
      </c>
      <c r="B39" s="57">
        <v>361</v>
      </c>
      <c r="C39" s="57" t="s">
        <v>157</v>
      </c>
      <c r="D39" s="53">
        <v>8</v>
      </c>
      <c r="E39" s="53">
        <v>614</v>
      </c>
      <c r="F39" s="53">
        <v>49</v>
      </c>
    </row>
    <row r="40" spans="1:6" ht="12" customHeight="1">
      <c r="A40" s="57">
        <v>20</v>
      </c>
      <c r="B40" s="57">
        <v>362</v>
      </c>
      <c r="C40" s="57" t="s">
        <v>156</v>
      </c>
      <c r="D40" s="53">
        <v>375</v>
      </c>
      <c r="E40" s="53">
        <v>609</v>
      </c>
      <c r="F40" s="53">
        <v>2280</v>
      </c>
    </row>
    <row r="41" spans="1:6" ht="12" customHeight="1">
      <c r="A41" s="57">
        <v>20</v>
      </c>
      <c r="B41" s="57">
        <v>363</v>
      </c>
      <c r="C41" s="57" t="s">
        <v>155</v>
      </c>
      <c r="D41" s="53">
        <v>326</v>
      </c>
      <c r="E41" s="53">
        <v>604</v>
      </c>
      <c r="F41" s="53">
        <v>1970</v>
      </c>
    </row>
    <row r="42" spans="1:6" ht="12" customHeight="1">
      <c r="A42" s="57">
        <v>20</v>
      </c>
      <c r="B42" s="57">
        <v>382</v>
      </c>
      <c r="C42" s="57" t="s">
        <v>153</v>
      </c>
      <c r="D42" s="53">
        <v>273</v>
      </c>
      <c r="E42" s="53">
        <v>617</v>
      </c>
      <c r="F42" s="53">
        <v>1680</v>
      </c>
    </row>
    <row r="43" spans="1:6" ht="12" customHeight="1">
      <c r="A43" s="57">
        <v>20</v>
      </c>
      <c r="B43" s="57">
        <v>383</v>
      </c>
      <c r="C43" s="57" t="s">
        <v>152</v>
      </c>
      <c r="D43" s="53">
        <v>359</v>
      </c>
      <c r="E43" s="53">
        <v>635</v>
      </c>
      <c r="F43" s="53">
        <v>2280</v>
      </c>
    </row>
    <row r="44" spans="1:6" ht="12" customHeight="1">
      <c r="A44" s="57">
        <v>20</v>
      </c>
      <c r="B44" s="57">
        <v>384</v>
      </c>
      <c r="C44" s="57" t="s">
        <v>151</v>
      </c>
      <c r="D44" s="53">
        <v>483</v>
      </c>
      <c r="E44" s="53">
        <v>625</v>
      </c>
      <c r="F44" s="53">
        <v>3020</v>
      </c>
    </row>
    <row r="45" spans="1:6" ht="12" customHeight="1">
      <c r="A45" s="57">
        <v>20</v>
      </c>
      <c r="B45" s="57">
        <v>385</v>
      </c>
      <c r="C45" s="57" t="s">
        <v>150</v>
      </c>
      <c r="D45" s="53">
        <v>281</v>
      </c>
      <c r="E45" s="53">
        <v>649</v>
      </c>
      <c r="F45" s="53">
        <v>1820</v>
      </c>
    </row>
    <row r="46" spans="1:6" ht="12" customHeight="1">
      <c r="A46" s="57">
        <v>20</v>
      </c>
      <c r="B46" s="57">
        <v>386</v>
      </c>
      <c r="C46" s="57" t="s">
        <v>149</v>
      </c>
      <c r="D46" s="53">
        <v>210</v>
      </c>
      <c r="E46" s="53">
        <v>617</v>
      </c>
      <c r="F46" s="53">
        <v>1300</v>
      </c>
    </row>
    <row r="47" spans="1:6" ht="12" customHeight="1">
      <c r="A47" s="57">
        <v>20</v>
      </c>
      <c r="B47" s="57">
        <v>388</v>
      </c>
      <c r="C47" s="57" t="s">
        <v>147</v>
      </c>
      <c r="D47" s="53">
        <v>218</v>
      </c>
      <c r="E47" s="53">
        <v>624</v>
      </c>
      <c r="F47" s="53">
        <v>1360</v>
      </c>
    </row>
    <row r="48" spans="1:6" ht="12" customHeight="1">
      <c r="A48" s="57">
        <v>20</v>
      </c>
      <c r="B48" s="57">
        <v>402</v>
      </c>
      <c r="C48" s="57" t="s">
        <v>146</v>
      </c>
      <c r="D48" s="53">
        <v>156</v>
      </c>
      <c r="E48" s="53">
        <v>589</v>
      </c>
      <c r="F48" s="53">
        <v>919</v>
      </c>
    </row>
    <row r="49" spans="1:6" ht="12" customHeight="1">
      <c r="A49" s="57">
        <v>20</v>
      </c>
      <c r="B49" s="57">
        <v>403</v>
      </c>
      <c r="C49" s="57" t="s">
        <v>145</v>
      </c>
      <c r="D49" s="53">
        <v>169</v>
      </c>
      <c r="E49" s="53">
        <v>588</v>
      </c>
      <c r="F49" s="53">
        <v>994</v>
      </c>
    </row>
    <row r="50" spans="1:6" ht="12" customHeight="1">
      <c r="A50" s="57">
        <v>20</v>
      </c>
      <c r="B50" s="57">
        <v>404</v>
      </c>
      <c r="C50" s="57" t="s">
        <v>144</v>
      </c>
      <c r="D50" s="53">
        <v>127</v>
      </c>
      <c r="E50" s="53">
        <v>555</v>
      </c>
      <c r="F50" s="53">
        <v>705</v>
      </c>
    </row>
    <row r="51" spans="1:6" ht="12" customHeight="1">
      <c r="A51" s="57">
        <v>20</v>
      </c>
      <c r="B51" s="57">
        <v>407</v>
      </c>
      <c r="C51" s="57" t="s">
        <v>142</v>
      </c>
      <c r="D51" s="53">
        <v>118</v>
      </c>
      <c r="E51" s="53">
        <v>561</v>
      </c>
      <c r="F51" s="53">
        <v>662</v>
      </c>
    </row>
    <row r="52" spans="1:6" ht="12" customHeight="1">
      <c r="A52" s="57">
        <v>20</v>
      </c>
      <c r="B52" s="57">
        <v>409</v>
      </c>
      <c r="C52" s="57" t="s">
        <v>140</v>
      </c>
      <c r="D52" s="53">
        <v>2</v>
      </c>
      <c r="E52" s="53">
        <v>443</v>
      </c>
      <c r="F52" s="53">
        <v>9</v>
      </c>
    </row>
    <row r="53" spans="1:6" ht="12" customHeight="1">
      <c r="A53" s="57">
        <v>20</v>
      </c>
      <c r="B53" s="57">
        <v>410</v>
      </c>
      <c r="C53" s="57" t="s">
        <v>139</v>
      </c>
      <c r="D53" s="53">
        <v>20</v>
      </c>
      <c r="E53" s="53">
        <v>547</v>
      </c>
      <c r="F53" s="53">
        <v>109</v>
      </c>
    </row>
    <row r="54" spans="1:6" ht="12" customHeight="1">
      <c r="A54" s="57">
        <v>20</v>
      </c>
      <c r="B54" s="57">
        <v>411</v>
      </c>
      <c r="C54" s="57" t="s">
        <v>138</v>
      </c>
      <c r="D54" s="53">
        <v>92</v>
      </c>
      <c r="E54" s="53">
        <v>572</v>
      </c>
      <c r="F54" s="53">
        <v>526</v>
      </c>
    </row>
    <row r="55" spans="1:6" ht="12" customHeight="1">
      <c r="A55" s="57">
        <v>20</v>
      </c>
      <c r="B55" s="57">
        <v>412</v>
      </c>
      <c r="C55" s="57" t="s">
        <v>137</v>
      </c>
      <c r="D55" s="53">
        <v>28</v>
      </c>
      <c r="E55" s="53">
        <v>554</v>
      </c>
      <c r="F55" s="53">
        <v>155</v>
      </c>
    </row>
    <row r="56" spans="1:6" ht="12" customHeight="1">
      <c r="A56" s="57">
        <v>20</v>
      </c>
      <c r="B56" s="57">
        <v>413</v>
      </c>
      <c r="C56" s="57" t="s">
        <v>136</v>
      </c>
      <c r="D56" s="53">
        <v>8</v>
      </c>
      <c r="E56" s="53">
        <v>488</v>
      </c>
      <c r="F56" s="53">
        <v>39</v>
      </c>
    </row>
    <row r="57" spans="1:6" ht="12" customHeight="1">
      <c r="A57" s="57">
        <v>20</v>
      </c>
      <c r="B57" s="57">
        <v>414</v>
      </c>
      <c r="C57" s="57" t="s">
        <v>135</v>
      </c>
      <c r="D57" s="53">
        <v>39</v>
      </c>
      <c r="E57" s="53">
        <v>546</v>
      </c>
      <c r="F57" s="53">
        <v>213</v>
      </c>
    </row>
    <row r="58" spans="1:6" ht="12" customHeight="1">
      <c r="A58" s="57">
        <v>20</v>
      </c>
      <c r="B58" s="57">
        <v>415</v>
      </c>
      <c r="C58" s="57" t="s">
        <v>134</v>
      </c>
      <c r="D58" s="53">
        <v>90</v>
      </c>
      <c r="E58" s="53">
        <v>589</v>
      </c>
      <c r="F58" s="53">
        <v>530</v>
      </c>
    </row>
    <row r="59" spans="1:6" ht="12" customHeight="1">
      <c r="A59" s="57">
        <v>20</v>
      </c>
      <c r="B59" s="57">
        <v>416</v>
      </c>
      <c r="C59" s="57" t="s">
        <v>133</v>
      </c>
      <c r="D59" s="53">
        <v>105</v>
      </c>
      <c r="E59" s="53">
        <v>586</v>
      </c>
      <c r="F59" s="53">
        <v>615</v>
      </c>
    </row>
    <row r="60" spans="1:6" ht="12" customHeight="1">
      <c r="A60" s="57">
        <v>20</v>
      </c>
      <c r="B60" s="57">
        <v>417</v>
      </c>
      <c r="C60" s="57" t="s">
        <v>132</v>
      </c>
      <c r="D60" s="53">
        <v>29</v>
      </c>
      <c r="E60" s="53">
        <v>531</v>
      </c>
      <c r="F60" s="53">
        <v>154</v>
      </c>
    </row>
    <row r="61" spans="1:6" ht="12" customHeight="1">
      <c r="A61" s="57">
        <v>20</v>
      </c>
      <c r="B61" s="57">
        <v>422</v>
      </c>
      <c r="C61" s="57" t="s">
        <v>128</v>
      </c>
      <c r="D61" s="53">
        <v>45</v>
      </c>
      <c r="E61" s="53">
        <v>532</v>
      </c>
      <c r="F61" s="53">
        <v>239</v>
      </c>
    </row>
    <row r="62" spans="1:6" ht="12" customHeight="1">
      <c r="A62" s="57">
        <v>20</v>
      </c>
      <c r="B62" s="57">
        <v>423</v>
      </c>
      <c r="C62" s="57" t="s">
        <v>127</v>
      </c>
      <c r="D62" s="53">
        <v>83</v>
      </c>
      <c r="E62" s="53">
        <v>566</v>
      </c>
      <c r="F62" s="53">
        <v>470</v>
      </c>
    </row>
    <row r="63" spans="1:6" ht="12" customHeight="1">
      <c r="A63" s="57">
        <v>20</v>
      </c>
      <c r="B63" s="57">
        <v>425</v>
      </c>
      <c r="C63" s="57" t="s">
        <v>125</v>
      </c>
      <c r="D63" s="53">
        <v>13</v>
      </c>
      <c r="E63" s="53">
        <v>543</v>
      </c>
      <c r="F63" s="53">
        <v>71</v>
      </c>
    </row>
    <row r="64" spans="1:6" ht="12" customHeight="1">
      <c r="A64" s="57">
        <v>20</v>
      </c>
      <c r="B64" s="57">
        <v>429</v>
      </c>
      <c r="C64" s="57" t="s">
        <v>121</v>
      </c>
      <c r="D64" s="53">
        <v>3</v>
      </c>
      <c r="E64" s="53">
        <v>522</v>
      </c>
      <c r="F64" s="53">
        <v>16</v>
      </c>
    </row>
    <row r="65" spans="1:6" ht="12" customHeight="1">
      <c r="A65" s="57">
        <v>20</v>
      </c>
      <c r="B65" s="57">
        <v>430</v>
      </c>
      <c r="C65" s="57" t="s">
        <v>120</v>
      </c>
      <c r="D65" s="53">
        <v>49</v>
      </c>
      <c r="E65" s="53">
        <v>569</v>
      </c>
      <c r="F65" s="53">
        <v>279</v>
      </c>
    </row>
    <row r="66" spans="1:6" ht="12" customHeight="1">
      <c r="A66" s="57">
        <v>20</v>
      </c>
      <c r="B66" s="57">
        <v>432</v>
      </c>
      <c r="C66" s="57" t="s">
        <v>197</v>
      </c>
      <c r="D66" s="53">
        <v>73</v>
      </c>
      <c r="E66" s="53">
        <v>502</v>
      </c>
      <c r="F66" s="53">
        <v>366</v>
      </c>
    </row>
    <row r="67" spans="1:6" ht="12" customHeight="1">
      <c r="A67" s="57">
        <v>20</v>
      </c>
      <c r="B67" s="57">
        <v>446</v>
      </c>
      <c r="C67" s="57" t="s">
        <v>115</v>
      </c>
      <c r="D67" s="53">
        <v>108</v>
      </c>
      <c r="E67" s="53">
        <v>635</v>
      </c>
      <c r="F67" s="53">
        <v>686</v>
      </c>
    </row>
    <row r="68" spans="1:6" ht="12" customHeight="1">
      <c r="A68" s="57">
        <v>20</v>
      </c>
      <c r="B68" s="57">
        <v>448</v>
      </c>
      <c r="C68" s="57" t="s">
        <v>113</v>
      </c>
      <c r="D68" s="53">
        <v>50</v>
      </c>
      <c r="E68" s="53">
        <v>621</v>
      </c>
      <c r="F68" s="53">
        <v>311</v>
      </c>
    </row>
    <row r="69" spans="1:6" ht="12" customHeight="1">
      <c r="A69" s="57">
        <v>20</v>
      </c>
      <c r="B69" s="57">
        <v>450</v>
      </c>
      <c r="C69" s="57" t="s">
        <v>111</v>
      </c>
      <c r="D69" s="53">
        <v>78</v>
      </c>
      <c r="E69" s="53">
        <v>635</v>
      </c>
      <c r="F69" s="53">
        <v>495</v>
      </c>
    </row>
    <row r="70" spans="1:6" ht="12" customHeight="1">
      <c r="A70" s="57">
        <v>20</v>
      </c>
      <c r="B70" s="57">
        <v>451</v>
      </c>
      <c r="C70" s="57" t="s">
        <v>110</v>
      </c>
      <c r="D70" s="53">
        <v>19</v>
      </c>
      <c r="E70" s="53">
        <v>599</v>
      </c>
      <c r="F70" s="53">
        <v>114</v>
      </c>
    </row>
    <row r="71" spans="1:6" ht="12" customHeight="1">
      <c r="A71" s="57">
        <v>20</v>
      </c>
      <c r="B71" s="57">
        <v>452</v>
      </c>
      <c r="C71" s="57" t="s">
        <v>196</v>
      </c>
      <c r="D71" s="53">
        <v>166</v>
      </c>
      <c r="E71" s="53">
        <v>627</v>
      </c>
      <c r="F71" s="53">
        <v>1040</v>
      </c>
    </row>
    <row r="72" spans="1:6" ht="12" customHeight="1">
      <c r="A72" s="57">
        <v>20</v>
      </c>
      <c r="B72" s="57">
        <v>481</v>
      </c>
      <c r="C72" s="57" t="s">
        <v>102</v>
      </c>
      <c r="D72" s="53">
        <v>461</v>
      </c>
      <c r="E72" s="53">
        <v>621</v>
      </c>
      <c r="F72" s="53">
        <v>2860</v>
      </c>
    </row>
    <row r="73" spans="1:6" ht="12" customHeight="1">
      <c r="A73" s="57">
        <v>20</v>
      </c>
      <c r="B73" s="57">
        <v>482</v>
      </c>
      <c r="C73" s="57" t="s">
        <v>101</v>
      </c>
      <c r="D73" s="53">
        <v>740</v>
      </c>
      <c r="E73" s="53">
        <v>617</v>
      </c>
      <c r="F73" s="53">
        <v>4570</v>
      </c>
    </row>
    <row r="74" spans="1:6" ht="12" customHeight="1">
      <c r="A74" s="57">
        <v>20</v>
      </c>
      <c r="B74" s="57">
        <v>485</v>
      </c>
      <c r="C74" s="57" t="s">
        <v>98</v>
      </c>
      <c r="D74" s="53">
        <v>416</v>
      </c>
      <c r="E74" s="53">
        <v>533</v>
      </c>
      <c r="F74" s="53">
        <v>2220</v>
      </c>
    </row>
    <row r="75" spans="1:6" ht="12" customHeight="1">
      <c r="A75" s="57">
        <v>20</v>
      </c>
      <c r="B75" s="57">
        <v>486</v>
      </c>
      <c r="C75" s="57" t="s">
        <v>97</v>
      </c>
      <c r="D75" s="53">
        <v>85</v>
      </c>
      <c r="E75" s="53">
        <v>520</v>
      </c>
      <c r="F75" s="53">
        <v>442</v>
      </c>
    </row>
    <row r="76" spans="1:6" ht="12" customHeight="1">
      <c r="A76" s="57">
        <v>20</v>
      </c>
      <c r="B76" s="57">
        <v>521</v>
      </c>
      <c r="C76" s="57" t="s">
        <v>96</v>
      </c>
      <c r="D76" s="53">
        <v>112</v>
      </c>
      <c r="E76" s="53">
        <v>545</v>
      </c>
      <c r="F76" s="53">
        <v>610</v>
      </c>
    </row>
    <row r="77" spans="1:6" ht="12" customHeight="1">
      <c r="A77" s="57">
        <v>20</v>
      </c>
      <c r="B77" s="57">
        <v>541</v>
      </c>
      <c r="C77" s="57" t="s">
        <v>95</v>
      </c>
      <c r="D77" s="53">
        <v>112</v>
      </c>
      <c r="E77" s="53">
        <v>569</v>
      </c>
      <c r="F77" s="53">
        <v>637</v>
      </c>
    </row>
    <row r="78" spans="1:6" ht="12" customHeight="1">
      <c r="A78" s="57">
        <v>20</v>
      </c>
      <c r="B78" s="57">
        <v>543</v>
      </c>
      <c r="C78" s="57" t="s">
        <v>94</v>
      </c>
      <c r="D78" s="53">
        <v>83</v>
      </c>
      <c r="E78" s="53">
        <v>565</v>
      </c>
      <c r="F78" s="53">
        <v>469</v>
      </c>
    </row>
    <row r="79" spans="1:6" ht="12" customHeight="1">
      <c r="A79" s="57">
        <v>20</v>
      </c>
      <c r="B79" s="57">
        <v>561</v>
      </c>
      <c r="C79" s="57" t="s">
        <v>93</v>
      </c>
      <c r="D79" s="53">
        <v>80</v>
      </c>
      <c r="E79" s="53">
        <v>560</v>
      </c>
      <c r="F79" s="53">
        <v>448</v>
      </c>
    </row>
    <row r="80" spans="1:6" ht="12" customHeight="1">
      <c r="A80" s="57">
        <v>20</v>
      </c>
      <c r="B80" s="57">
        <v>562</v>
      </c>
      <c r="C80" s="57" t="s">
        <v>92</v>
      </c>
      <c r="D80" s="53">
        <v>428</v>
      </c>
      <c r="E80" s="53">
        <v>560</v>
      </c>
      <c r="F80" s="53">
        <v>2400</v>
      </c>
    </row>
    <row r="81" spans="1:6" ht="12" customHeight="1">
      <c r="A81" s="57">
        <v>20</v>
      </c>
      <c r="B81" s="57">
        <v>563</v>
      </c>
      <c r="C81" s="57" t="s">
        <v>91</v>
      </c>
      <c r="D81" s="53">
        <v>154</v>
      </c>
      <c r="E81" s="53">
        <v>557</v>
      </c>
      <c r="F81" s="53">
        <v>858</v>
      </c>
    </row>
    <row r="82" spans="1:6" ht="12" customHeight="1">
      <c r="A82" s="57">
        <v>20</v>
      </c>
      <c r="B82" s="57">
        <v>583</v>
      </c>
      <c r="C82" s="57" t="s">
        <v>89</v>
      </c>
      <c r="D82" s="53">
        <v>515</v>
      </c>
      <c r="E82" s="53">
        <v>575</v>
      </c>
      <c r="F82" s="53">
        <v>2960</v>
      </c>
    </row>
    <row r="83" spans="1:6" ht="12" customHeight="1">
      <c r="A83" s="57">
        <v>20</v>
      </c>
      <c r="B83" s="57">
        <v>588</v>
      </c>
      <c r="C83" s="57" t="s">
        <v>86</v>
      </c>
      <c r="D83" s="53">
        <v>32</v>
      </c>
      <c r="E83" s="53">
        <v>500</v>
      </c>
      <c r="F83" s="53">
        <v>160</v>
      </c>
    </row>
    <row r="84" spans="1:6" ht="12" customHeight="1">
      <c r="A84" s="57">
        <v>20</v>
      </c>
      <c r="B84" s="57">
        <v>590</v>
      </c>
      <c r="C84" s="57" t="s">
        <v>195</v>
      </c>
      <c r="D84" s="53">
        <v>452</v>
      </c>
      <c r="E84" s="53">
        <v>571</v>
      </c>
      <c r="F84" s="53">
        <v>2580</v>
      </c>
    </row>
    <row r="85" spans="1:6" ht="12" customHeight="1">
      <c r="A85" s="57">
        <v>20</v>
      </c>
      <c r="B85" s="57">
        <v>602</v>
      </c>
      <c r="C85" s="57" t="s">
        <v>83</v>
      </c>
      <c r="D85" s="53">
        <v>196</v>
      </c>
      <c r="E85" s="53">
        <v>500</v>
      </c>
      <c r="F85" s="53">
        <v>980</v>
      </c>
    </row>
    <row r="86" spans="1:6" ht="12" customHeight="1">
      <c r="A86" s="57"/>
      <c r="B86" s="57"/>
      <c r="C86" s="57"/>
    </row>
    <row r="87" spans="1:6" ht="12" customHeight="1">
      <c r="A87" s="57"/>
      <c r="B87" s="57"/>
      <c r="C87" s="57" t="s">
        <v>54</v>
      </c>
      <c r="D87" s="53">
        <v>30800</v>
      </c>
      <c r="E87" s="53">
        <v>608</v>
      </c>
      <c r="F87" s="53">
        <v>187300</v>
      </c>
    </row>
    <row r="88" spans="1:6" ht="12" customHeight="1">
      <c r="A88" s="57"/>
      <c r="B88" s="57"/>
      <c r="C88" s="57"/>
    </row>
    <row r="89" spans="1:6" ht="12" customHeight="1">
      <c r="A89" s="55" t="s">
        <v>21</v>
      </c>
      <c r="D89" s="53">
        <f>SUM(D7:D85)</f>
        <v>30841</v>
      </c>
      <c r="E89" s="53">
        <f>SUM(E7:E85)</f>
        <v>43978</v>
      </c>
      <c r="F89" s="53">
        <f>SUM(F7:F85)</f>
        <v>187345</v>
      </c>
    </row>
    <row r="90" spans="1:6" ht="12" customHeight="1">
      <c r="A90" s="55" t="s">
        <v>63</v>
      </c>
    </row>
    <row r="91" spans="1:6" ht="12" customHeight="1">
      <c r="A91" s="56" t="s">
        <v>62</v>
      </c>
    </row>
    <row r="92" spans="1:6" ht="12" customHeight="1">
      <c r="A92" s="56" t="s">
        <v>61</v>
      </c>
    </row>
    <row r="93" spans="1:6" ht="12" customHeight="1">
      <c r="A93" s="56" t="s">
        <v>50</v>
      </c>
    </row>
    <row r="94" spans="1:6" ht="12" customHeight="1">
      <c r="A94" s="56" t="s">
        <v>49</v>
      </c>
    </row>
    <row r="95" spans="1:6" ht="12" customHeight="1">
      <c r="A95" s="55" t="s">
        <v>37</v>
      </c>
    </row>
  </sheetData>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4D125-E850-4C8E-8D56-09372C00B468}">
  <dimension ref="A1:K95"/>
  <sheetViews>
    <sheetView zoomScaleNormal="100" workbookViewId="0">
      <pane xSplit="3" ySplit="8" topLeftCell="D64" activePane="bottomRight" state="frozen"/>
      <selection activeCell="D9" sqref="D9:D76"/>
      <selection pane="topRight" activeCell="D9" sqref="D9:D76"/>
      <selection pane="bottomLeft" activeCell="D9" sqref="D9:D76"/>
      <selection pane="bottomRight" activeCell="J87" sqref="J87"/>
    </sheetView>
  </sheetViews>
  <sheetFormatPr defaultColWidth="9.625" defaultRowHeight="12" customHeight="1"/>
  <cols>
    <col min="1" max="2" width="4.625" style="54" customWidth="1"/>
    <col min="3" max="3" width="9.625" style="54" bestFit="1" customWidth="1"/>
    <col min="4" max="18" width="9.625" style="53" customWidth="1"/>
    <col min="19" max="16384" width="9.625" style="53"/>
  </cols>
  <sheetData>
    <row r="1" spans="1:11" s="58" customFormat="1" ht="12" customHeight="1">
      <c r="A1" s="65" t="s">
        <v>44</v>
      </c>
      <c r="E1" s="67"/>
      <c r="F1" s="66"/>
      <c r="K1" s="69"/>
    </row>
    <row r="2" spans="1:11" s="58" customFormat="1" ht="12" customHeight="1">
      <c r="A2" s="58" t="s">
        <v>60</v>
      </c>
      <c r="E2" s="67"/>
      <c r="F2" s="66"/>
    </row>
    <row r="3" spans="1:11" s="58" customFormat="1" ht="12" customHeight="1">
      <c r="A3" s="68" t="s">
        <v>34</v>
      </c>
      <c r="E3" s="67"/>
      <c r="F3" s="66"/>
    </row>
    <row r="4" spans="1:11" s="58" customFormat="1" ht="12" customHeight="1">
      <c r="A4" s="65" t="s">
        <v>194</v>
      </c>
    </row>
    <row r="5" spans="1:11" s="58" customFormat="1" ht="12" customHeight="1">
      <c r="A5" s="229" t="s">
        <v>57</v>
      </c>
      <c r="B5" s="232" t="s">
        <v>56</v>
      </c>
      <c r="C5" s="64" t="s">
        <v>12</v>
      </c>
      <c r="D5" s="64" t="s">
        <v>7</v>
      </c>
      <c r="E5" s="235" t="s">
        <v>55</v>
      </c>
      <c r="F5" s="64" t="s">
        <v>9</v>
      </c>
    </row>
    <row r="6" spans="1:11" s="58" customFormat="1" ht="12" customHeight="1">
      <c r="A6" s="230"/>
      <c r="B6" s="233"/>
      <c r="C6" s="63"/>
      <c r="D6" s="63" t="s">
        <v>13</v>
      </c>
      <c r="E6" s="236"/>
      <c r="F6" s="63"/>
    </row>
    <row r="7" spans="1:11" s="58" customFormat="1" ht="12" customHeight="1">
      <c r="A7" s="231"/>
      <c r="B7" s="234"/>
      <c r="C7" s="62"/>
      <c r="D7" s="62"/>
      <c r="E7" s="237"/>
      <c r="F7" s="62"/>
    </row>
    <row r="8" spans="1:11" s="58" customFormat="1" ht="12" customHeight="1">
      <c r="A8" s="61" t="s">
        <v>16</v>
      </c>
      <c r="B8" s="60"/>
      <c r="C8" s="60"/>
      <c r="D8" s="59" t="s">
        <v>17</v>
      </c>
      <c r="E8" s="59" t="s">
        <v>18</v>
      </c>
      <c r="F8" s="59" t="s">
        <v>19</v>
      </c>
    </row>
    <row r="9" spans="1:11" ht="12" customHeight="1">
      <c r="A9" s="57">
        <v>20</v>
      </c>
      <c r="B9" s="57">
        <v>201</v>
      </c>
      <c r="C9" s="57" t="s">
        <v>193</v>
      </c>
      <c r="D9" s="53">
        <v>1440</v>
      </c>
      <c r="E9" s="53">
        <v>554</v>
      </c>
      <c r="F9" s="53">
        <v>7990</v>
      </c>
    </row>
    <row r="10" spans="1:11" ht="12" customHeight="1">
      <c r="A10" s="57">
        <v>20</v>
      </c>
      <c r="B10" s="57">
        <v>202</v>
      </c>
      <c r="C10" s="57" t="s">
        <v>192</v>
      </c>
      <c r="D10" s="53">
        <v>2590</v>
      </c>
      <c r="E10" s="53">
        <v>653</v>
      </c>
      <c r="F10" s="53">
        <v>16900</v>
      </c>
    </row>
    <row r="11" spans="1:11" ht="12" customHeight="1">
      <c r="A11" s="57">
        <v>20</v>
      </c>
      <c r="B11" s="57">
        <v>203</v>
      </c>
      <c r="C11" s="57" t="s">
        <v>191</v>
      </c>
      <c r="D11" s="53">
        <v>1640</v>
      </c>
      <c r="E11" s="53">
        <v>585</v>
      </c>
      <c r="F11" s="53">
        <v>9570</v>
      </c>
    </row>
    <row r="12" spans="1:11" ht="12" customHeight="1">
      <c r="A12" s="57">
        <v>20</v>
      </c>
      <c r="B12" s="57">
        <v>204</v>
      </c>
      <c r="C12" s="57" t="s">
        <v>190</v>
      </c>
      <c r="D12" s="53">
        <v>40</v>
      </c>
      <c r="E12" s="53">
        <v>645</v>
      </c>
      <c r="F12" s="53">
        <v>258</v>
      </c>
    </row>
    <row r="13" spans="1:11" ht="12" customHeight="1">
      <c r="A13" s="57">
        <v>20</v>
      </c>
      <c r="B13" s="57">
        <v>205</v>
      </c>
      <c r="C13" s="57" t="s">
        <v>189</v>
      </c>
      <c r="D13" s="53">
        <v>628</v>
      </c>
      <c r="E13" s="53">
        <v>575</v>
      </c>
      <c r="F13" s="53">
        <v>3610</v>
      </c>
    </row>
    <row r="14" spans="1:11" ht="12" customHeight="1">
      <c r="A14" s="57">
        <v>20</v>
      </c>
      <c r="B14" s="57">
        <v>206</v>
      </c>
      <c r="C14" s="57" t="s">
        <v>188</v>
      </c>
      <c r="D14" s="53">
        <v>341</v>
      </c>
      <c r="E14" s="53">
        <v>665</v>
      </c>
      <c r="F14" s="53">
        <v>2270</v>
      </c>
    </row>
    <row r="15" spans="1:11" ht="12" customHeight="1">
      <c r="A15" s="57">
        <v>20</v>
      </c>
      <c r="B15" s="57">
        <v>207</v>
      </c>
      <c r="C15" s="57" t="s">
        <v>187</v>
      </c>
      <c r="D15" s="53">
        <v>156</v>
      </c>
      <c r="E15" s="53">
        <v>582</v>
      </c>
      <c r="F15" s="53">
        <v>908</v>
      </c>
    </row>
    <row r="16" spans="1:11" ht="12" customHeight="1">
      <c r="A16" s="57">
        <v>20</v>
      </c>
      <c r="B16" s="57">
        <v>208</v>
      </c>
      <c r="C16" s="57" t="s">
        <v>186</v>
      </c>
      <c r="D16" s="53">
        <v>551</v>
      </c>
      <c r="E16" s="53">
        <v>648</v>
      </c>
      <c r="F16" s="53">
        <v>3570</v>
      </c>
    </row>
    <row r="17" spans="1:6" ht="12" customHeight="1">
      <c r="A17" s="57">
        <v>20</v>
      </c>
      <c r="B17" s="57">
        <v>209</v>
      </c>
      <c r="C17" s="57" t="s">
        <v>185</v>
      </c>
      <c r="D17" s="53">
        <v>1860</v>
      </c>
      <c r="E17" s="53">
        <v>639</v>
      </c>
      <c r="F17" s="53">
        <v>11900</v>
      </c>
    </row>
    <row r="18" spans="1:6" ht="12" customHeight="1">
      <c r="A18" s="57">
        <v>20</v>
      </c>
      <c r="B18" s="57">
        <v>210</v>
      </c>
      <c r="C18" s="57" t="s">
        <v>184</v>
      </c>
      <c r="D18" s="53">
        <v>738</v>
      </c>
      <c r="E18" s="53">
        <v>625</v>
      </c>
      <c r="F18" s="53">
        <v>4610</v>
      </c>
    </row>
    <row r="19" spans="1:6" ht="12" customHeight="1">
      <c r="A19" s="57">
        <v>20</v>
      </c>
      <c r="B19" s="57">
        <v>211</v>
      </c>
      <c r="C19" s="57" t="s">
        <v>183</v>
      </c>
      <c r="D19" s="53">
        <v>419</v>
      </c>
      <c r="E19" s="53">
        <v>552</v>
      </c>
      <c r="F19" s="53">
        <v>2310</v>
      </c>
    </row>
    <row r="20" spans="1:6" ht="12" customHeight="1">
      <c r="A20" s="57">
        <v>20</v>
      </c>
      <c r="B20" s="57">
        <v>212</v>
      </c>
      <c r="C20" s="57" t="s">
        <v>182</v>
      </c>
      <c r="D20" s="53">
        <v>1400</v>
      </c>
      <c r="E20" s="53">
        <v>608</v>
      </c>
      <c r="F20" s="53">
        <v>8520</v>
      </c>
    </row>
    <row r="21" spans="1:6" ht="12" customHeight="1">
      <c r="A21" s="57">
        <v>20</v>
      </c>
      <c r="B21" s="57">
        <v>213</v>
      </c>
      <c r="C21" s="57" t="s">
        <v>181</v>
      </c>
      <c r="D21" s="53">
        <v>1280</v>
      </c>
      <c r="E21" s="53">
        <v>560</v>
      </c>
      <c r="F21" s="53">
        <v>7180</v>
      </c>
    </row>
    <row r="22" spans="1:6" ht="12" customHeight="1">
      <c r="A22" s="57">
        <v>20</v>
      </c>
      <c r="B22" s="57">
        <v>214</v>
      </c>
      <c r="C22" s="57" t="s">
        <v>180</v>
      </c>
      <c r="D22" s="53">
        <v>876</v>
      </c>
      <c r="E22" s="53">
        <v>656</v>
      </c>
      <c r="F22" s="53">
        <v>5750</v>
      </c>
    </row>
    <row r="23" spans="1:6" ht="12" customHeight="1">
      <c r="A23" s="57">
        <v>20</v>
      </c>
      <c r="B23" s="57">
        <v>215</v>
      </c>
      <c r="C23" s="57" t="s">
        <v>179</v>
      </c>
      <c r="D23" s="53">
        <v>587</v>
      </c>
      <c r="E23" s="53">
        <v>649</v>
      </c>
      <c r="F23" s="53">
        <v>3810</v>
      </c>
    </row>
    <row r="24" spans="1:6" ht="12" customHeight="1">
      <c r="A24" s="57">
        <v>20</v>
      </c>
      <c r="B24" s="57">
        <v>217</v>
      </c>
      <c r="C24" s="57" t="s">
        <v>178</v>
      </c>
      <c r="D24" s="53">
        <v>2760</v>
      </c>
      <c r="E24" s="53">
        <v>659</v>
      </c>
      <c r="F24" s="53">
        <v>18200</v>
      </c>
    </row>
    <row r="25" spans="1:6" ht="12" customHeight="1">
      <c r="A25" s="57">
        <v>20</v>
      </c>
      <c r="B25" s="57">
        <v>218</v>
      </c>
      <c r="C25" s="57" t="s">
        <v>177</v>
      </c>
      <c r="D25" s="53">
        <v>425</v>
      </c>
      <c r="E25" s="53">
        <v>535</v>
      </c>
      <c r="F25" s="53">
        <v>2270</v>
      </c>
    </row>
    <row r="26" spans="1:6" ht="12" customHeight="1">
      <c r="A26" s="57">
        <v>20</v>
      </c>
      <c r="B26" s="57">
        <v>219</v>
      </c>
      <c r="C26" s="57" t="s">
        <v>176</v>
      </c>
      <c r="D26" s="53">
        <v>750</v>
      </c>
      <c r="E26" s="53">
        <v>607</v>
      </c>
      <c r="F26" s="53">
        <v>4550</v>
      </c>
    </row>
    <row r="27" spans="1:6" ht="12" customHeight="1">
      <c r="A27" s="57">
        <v>20</v>
      </c>
      <c r="B27" s="57">
        <v>220</v>
      </c>
      <c r="C27" s="57" t="s">
        <v>199</v>
      </c>
      <c r="D27" s="53">
        <v>2990</v>
      </c>
      <c r="E27" s="53">
        <v>640</v>
      </c>
      <c r="F27" s="53">
        <v>19100</v>
      </c>
    </row>
    <row r="28" spans="1:6" ht="12" customHeight="1">
      <c r="A28" s="57">
        <v>20</v>
      </c>
      <c r="B28" s="57">
        <v>303</v>
      </c>
      <c r="C28" s="57" t="s">
        <v>174</v>
      </c>
      <c r="D28" s="53">
        <v>28</v>
      </c>
      <c r="E28" s="53">
        <v>592</v>
      </c>
      <c r="F28" s="53">
        <v>166</v>
      </c>
    </row>
    <row r="29" spans="1:6" ht="12" customHeight="1">
      <c r="A29" s="57">
        <v>20</v>
      </c>
      <c r="B29" s="57">
        <v>304</v>
      </c>
      <c r="C29" s="57" t="s">
        <v>173</v>
      </c>
      <c r="D29" s="53" t="s">
        <v>20</v>
      </c>
      <c r="E29" s="53" t="s">
        <v>20</v>
      </c>
      <c r="F29" s="53" t="s">
        <v>20</v>
      </c>
    </row>
    <row r="30" spans="1:6" ht="12" customHeight="1">
      <c r="A30" s="57">
        <v>20</v>
      </c>
      <c r="B30" s="57">
        <v>305</v>
      </c>
      <c r="C30" s="57" t="s">
        <v>172</v>
      </c>
      <c r="D30" s="53">
        <v>12</v>
      </c>
      <c r="E30" s="53">
        <v>525</v>
      </c>
      <c r="F30" s="53">
        <v>63</v>
      </c>
    </row>
    <row r="31" spans="1:6" ht="12" customHeight="1">
      <c r="A31" s="57">
        <v>20</v>
      </c>
      <c r="B31" s="57">
        <v>306</v>
      </c>
      <c r="C31" s="57" t="s">
        <v>171</v>
      </c>
      <c r="D31" s="53">
        <v>0</v>
      </c>
      <c r="E31" s="53">
        <v>524</v>
      </c>
      <c r="F31" s="53">
        <v>2</v>
      </c>
    </row>
    <row r="32" spans="1:6" ht="12" customHeight="1">
      <c r="A32" s="57">
        <v>20</v>
      </c>
      <c r="B32" s="57">
        <v>307</v>
      </c>
      <c r="C32" s="57" t="s">
        <v>170</v>
      </c>
      <c r="D32" s="53">
        <v>1</v>
      </c>
      <c r="E32" s="53">
        <v>522</v>
      </c>
      <c r="F32" s="53">
        <v>5</v>
      </c>
    </row>
    <row r="33" spans="1:6" ht="12" customHeight="1">
      <c r="A33" s="57">
        <v>20</v>
      </c>
      <c r="B33" s="57">
        <v>309</v>
      </c>
      <c r="C33" s="57" t="s">
        <v>169</v>
      </c>
      <c r="D33" s="53">
        <v>241</v>
      </c>
      <c r="E33" s="53">
        <v>625</v>
      </c>
      <c r="F33" s="53">
        <v>1510</v>
      </c>
    </row>
    <row r="34" spans="1:6" ht="12" customHeight="1">
      <c r="A34" s="57">
        <v>20</v>
      </c>
      <c r="B34" s="57">
        <v>321</v>
      </c>
      <c r="C34" s="57" t="s">
        <v>168</v>
      </c>
      <c r="D34" s="53">
        <v>12</v>
      </c>
      <c r="E34" s="53">
        <v>578</v>
      </c>
      <c r="F34" s="53">
        <v>69</v>
      </c>
    </row>
    <row r="35" spans="1:6" ht="12" customHeight="1">
      <c r="A35" s="57">
        <v>20</v>
      </c>
      <c r="B35" s="57">
        <v>323</v>
      </c>
      <c r="C35" s="57" t="s">
        <v>166</v>
      </c>
      <c r="D35" s="53">
        <v>84</v>
      </c>
      <c r="E35" s="53">
        <v>627</v>
      </c>
      <c r="F35" s="53">
        <v>527</v>
      </c>
    </row>
    <row r="36" spans="1:6" ht="12" customHeight="1">
      <c r="A36" s="57">
        <v>20</v>
      </c>
      <c r="B36" s="57">
        <v>324</v>
      </c>
      <c r="C36" s="57" t="s">
        <v>165</v>
      </c>
      <c r="D36" s="53">
        <v>441</v>
      </c>
      <c r="E36" s="53">
        <v>668</v>
      </c>
      <c r="F36" s="53">
        <v>2950</v>
      </c>
    </row>
    <row r="37" spans="1:6" ht="12" customHeight="1">
      <c r="A37" s="57">
        <v>20</v>
      </c>
      <c r="B37" s="57">
        <v>349</v>
      </c>
      <c r="C37" s="57" t="s">
        <v>158</v>
      </c>
      <c r="D37" s="53">
        <v>74</v>
      </c>
      <c r="E37" s="53">
        <v>561</v>
      </c>
      <c r="F37" s="53">
        <v>415</v>
      </c>
    </row>
    <row r="38" spans="1:6" ht="12" customHeight="1">
      <c r="A38" s="57">
        <v>20</v>
      </c>
      <c r="B38" s="57">
        <v>350</v>
      </c>
      <c r="C38" s="57" t="s">
        <v>198</v>
      </c>
      <c r="D38" s="53">
        <v>223</v>
      </c>
      <c r="E38" s="53">
        <v>570</v>
      </c>
      <c r="F38" s="53">
        <v>1270</v>
      </c>
    </row>
    <row r="39" spans="1:6" ht="12" customHeight="1">
      <c r="A39" s="57">
        <v>20</v>
      </c>
      <c r="B39" s="57">
        <v>361</v>
      </c>
      <c r="C39" s="57" t="s">
        <v>157</v>
      </c>
      <c r="D39" s="53">
        <v>8</v>
      </c>
      <c r="E39" s="53">
        <v>638</v>
      </c>
      <c r="F39" s="53">
        <v>51</v>
      </c>
    </row>
    <row r="40" spans="1:6" ht="12" customHeight="1">
      <c r="A40" s="57">
        <v>20</v>
      </c>
      <c r="B40" s="57">
        <v>362</v>
      </c>
      <c r="C40" s="57" t="s">
        <v>156</v>
      </c>
      <c r="D40" s="53">
        <v>374</v>
      </c>
      <c r="E40" s="53">
        <v>630</v>
      </c>
      <c r="F40" s="53">
        <v>2360</v>
      </c>
    </row>
    <row r="41" spans="1:6" ht="12" customHeight="1">
      <c r="A41" s="57">
        <v>20</v>
      </c>
      <c r="B41" s="57">
        <v>363</v>
      </c>
      <c r="C41" s="57" t="s">
        <v>155</v>
      </c>
      <c r="D41" s="53">
        <v>324</v>
      </c>
      <c r="E41" s="53">
        <v>626</v>
      </c>
      <c r="F41" s="53">
        <v>2030</v>
      </c>
    </row>
    <row r="42" spans="1:6" ht="12" customHeight="1">
      <c r="A42" s="57">
        <v>20</v>
      </c>
      <c r="B42" s="57">
        <v>382</v>
      </c>
      <c r="C42" s="57" t="s">
        <v>153</v>
      </c>
      <c r="D42" s="53">
        <v>272</v>
      </c>
      <c r="E42" s="53">
        <v>615</v>
      </c>
      <c r="F42" s="53">
        <v>1670</v>
      </c>
    </row>
    <row r="43" spans="1:6" ht="12" customHeight="1">
      <c r="A43" s="57">
        <v>20</v>
      </c>
      <c r="B43" s="57">
        <v>383</v>
      </c>
      <c r="C43" s="57" t="s">
        <v>152</v>
      </c>
      <c r="D43" s="53">
        <v>352</v>
      </c>
      <c r="E43" s="53">
        <v>633</v>
      </c>
      <c r="F43" s="53">
        <v>2230</v>
      </c>
    </row>
    <row r="44" spans="1:6" ht="12" customHeight="1">
      <c r="A44" s="57">
        <v>20</v>
      </c>
      <c r="B44" s="57">
        <v>384</v>
      </c>
      <c r="C44" s="57" t="s">
        <v>151</v>
      </c>
      <c r="D44" s="53">
        <v>475</v>
      </c>
      <c r="E44" s="53">
        <v>622</v>
      </c>
      <c r="F44" s="53">
        <v>2960</v>
      </c>
    </row>
    <row r="45" spans="1:6" ht="12" customHeight="1">
      <c r="A45" s="57">
        <v>20</v>
      </c>
      <c r="B45" s="57">
        <v>385</v>
      </c>
      <c r="C45" s="57" t="s">
        <v>150</v>
      </c>
      <c r="D45" s="53">
        <v>277</v>
      </c>
      <c r="E45" s="53">
        <v>647</v>
      </c>
      <c r="F45" s="53">
        <v>1790</v>
      </c>
    </row>
    <row r="46" spans="1:6" ht="12" customHeight="1">
      <c r="A46" s="57">
        <v>20</v>
      </c>
      <c r="B46" s="57">
        <v>386</v>
      </c>
      <c r="C46" s="57" t="s">
        <v>149</v>
      </c>
      <c r="D46" s="53">
        <v>210</v>
      </c>
      <c r="E46" s="53">
        <v>614</v>
      </c>
      <c r="F46" s="53">
        <v>1290</v>
      </c>
    </row>
    <row r="47" spans="1:6" ht="12" customHeight="1">
      <c r="A47" s="57">
        <v>20</v>
      </c>
      <c r="B47" s="57">
        <v>388</v>
      </c>
      <c r="C47" s="57" t="s">
        <v>147</v>
      </c>
      <c r="D47" s="53">
        <v>218</v>
      </c>
      <c r="E47" s="53">
        <v>622</v>
      </c>
      <c r="F47" s="53">
        <v>1360</v>
      </c>
    </row>
    <row r="48" spans="1:6" ht="12" customHeight="1">
      <c r="A48" s="57">
        <v>20</v>
      </c>
      <c r="B48" s="57">
        <v>402</v>
      </c>
      <c r="C48" s="57" t="s">
        <v>146</v>
      </c>
      <c r="D48" s="53">
        <v>154</v>
      </c>
      <c r="E48" s="53">
        <v>581</v>
      </c>
      <c r="F48" s="53">
        <v>895</v>
      </c>
    </row>
    <row r="49" spans="1:6" ht="12" customHeight="1">
      <c r="A49" s="57">
        <v>20</v>
      </c>
      <c r="B49" s="57">
        <v>403</v>
      </c>
      <c r="C49" s="57" t="s">
        <v>145</v>
      </c>
      <c r="D49" s="53">
        <v>163</v>
      </c>
      <c r="E49" s="53">
        <v>580</v>
      </c>
      <c r="F49" s="53">
        <v>945</v>
      </c>
    </row>
    <row r="50" spans="1:6" ht="12" customHeight="1">
      <c r="A50" s="57">
        <v>20</v>
      </c>
      <c r="B50" s="57">
        <v>404</v>
      </c>
      <c r="C50" s="57" t="s">
        <v>144</v>
      </c>
      <c r="D50" s="53">
        <v>122</v>
      </c>
      <c r="E50" s="53">
        <v>552</v>
      </c>
      <c r="F50" s="53">
        <v>673</v>
      </c>
    </row>
    <row r="51" spans="1:6" ht="12" customHeight="1">
      <c r="A51" s="57">
        <v>20</v>
      </c>
      <c r="B51" s="57">
        <v>407</v>
      </c>
      <c r="C51" s="57" t="s">
        <v>142</v>
      </c>
      <c r="D51" s="53">
        <v>115</v>
      </c>
      <c r="E51" s="53">
        <v>556</v>
      </c>
      <c r="F51" s="53">
        <v>639</v>
      </c>
    </row>
    <row r="52" spans="1:6" ht="12" customHeight="1">
      <c r="A52" s="57">
        <v>20</v>
      </c>
      <c r="B52" s="57">
        <v>409</v>
      </c>
      <c r="C52" s="57" t="s">
        <v>140</v>
      </c>
      <c r="D52" s="53">
        <v>2</v>
      </c>
      <c r="E52" s="53">
        <v>435</v>
      </c>
      <c r="F52" s="53">
        <v>9</v>
      </c>
    </row>
    <row r="53" spans="1:6" ht="12" customHeight="1">
      <c r="A53" s="57">
        <v>20</v>
      </c>
      <c r="B53" s="57">
        <v>410</v>
      </c>
      <c r="C53" s="57" t="s">
        <v>139</v>
      </c>
      <c r="D53" s="53">
        <v>20</v>
      </c>
      <c r="E53" s="53">
        <v>540</v>
      </c>
      <c r="F53" s="53">
        <v>108</v>
      </c>
    </row>
    <row r="54" spans="1:6" ht="12" customHeight="1">
      <c r="A54" s="57">
        <v>20</v>
      </c>
      <c r="B54" s="57">
        <v>411</v>
      </c>
      <c r="C54" s="57" t="s">
        <v>138</v>
      </c>
      <c r="D54" s="53">
        <v>90</v>
      </c>
      <c r="E54" s="53">
        <v>566</v>
      </c>
      <c r="F54" s="53">
        <v>509</v>
      </c>
    </row>
    <row r="55" spans="1:6" ht="12" customHeight="1">
      <c r="A55" s="57">
        <v>20</v>
      </c>
      <c r="B55" s="57">
        <v>412</v>
      </c>
      <c r="C55" s="57" t="s">
        <v>137</v>
      </c>
      <c r="D55" s="53">
        <v>26</v>
      </c>
      <c r="E55" s="53">
        <v>550</v>
      </c>
      <c r="F55" s="53">
        <v>143</v>
      </c>
    </row>
    <row r="56" spans="1:6" ht="12" customHeight="1">
      <c r="A56" s="57">
        <v>20</v>
      </c>
      <c r="B56" s="57">
        <v>413</v>
      </c>
      <c r="C56" s="57" t="s">
        <v>136</v>
      </c>
      <c r="D56" s="53">
        <v>9</v>
      </c>
      <c r="E56" s="53">
        <v>483</v>
      </c>
      <c r="F56" s="53">
        <v>43</v>
      </c>
    </row>
    <row r="57" spans="1:6" ht="12" customHeight="1">
      <c r="A57" s="57">
        <v>20</v>
      </c>
      <c r="B57" s="57">
        <v>414</v>
      </c>
      <c r="C57" s="57" t="s">
        <v>135</v>
      </c>
      <c r="D57" s="53">
        <v>38</v>
      </c>
      <c r="E57" s="53">
        <v>539</v>
      </c>
      <c r="F57" s="53">
        <v>205</v>
      </c>
    </row>
    <row r="58" spans="1:6" ht="12" customHeight="1">
      <c r="A58" s="57">
        <v>20</v>
      </c>
      <c r="B58" s="57">
        <v>415</v>
      </c>
      <c r="C58" s="57" t="s">
        <v>134</v>
      </c>
      <c r="D58" s="53">
        <v>90</v>
      </c>
      <c r="E58" s="53">
        <v>581</v>
      </c>
      <c r="F58" s="53">
        <v>523</v>
      </c>
    </row>
    <row r="59" spans="1:6" ht="12" customHeight="1">
      <c r="A59" s="57">
        <v>20</v>
      </c>
      <c r="B59" s="57">
        <v>416</v>
      </c>
      <c r="C59" s="57" t="s">
        <v>133</v>
      </c>
      <c r="D59" s="53">
        <v>103</v>
      </c>
      <c r="E59" s="53">
        <v>579</v>
      </c>
      <c r="F59" s="53">
        <v>596</v>
      </c>
    </row>
    <row r="60" spans="1:6" ht="12" customHeight="1">
      <c r="A60" s="57">
        <v>20</v>
      </c>
      <c r="B60" s="57">
        <v>417</v>
      </c>
      <c r="C60" s="57" t="s">
        <v>132</v>
      </c>
      <c r="D60" s="53">
        <v>29</v>
      </c>
      <c r="E60" s="53">
        <v>524</v>
      </c>
      <c r="F60" s="53">
        <v>152</v>
      </c>
    </row>
    <row r="61" spans="1:6" ht="12" customHeight="1">
      <c r="A61" s="57">
        <v>20</v>
      </c>
      <c r="B61" s="57">
        <v>422</v>
      </c>
      <c r="C61" s="57" t="s">
        <v>128</v>
      </c>
      <c r="D61" s="53">
        <v>43</v>
      </c>
      <c r="E61" s="53">
        <v>533</v>
      </c>
      <c r="F61" s="53">
        <v>229</v>
      </c>
    </row>
    <row r="62" spans="1:6" ht="12" customHeight="1">
      <c r="A62" s="57">
        <v>20</v>
      </c>
      <c r="B62" s="57">
        <v>423</v>
      </c>
      <c r="C62" s="57" t="s">
        <v>127</v>
      </c>
      <c r="D62" s="53">
        <v>81</v>
      </c>
      <c r="E62" s="53">
        <v>570</v>
      </c>
      <c r="F62" s="53">
        <v>462</v>
      </c>
    </row>
    <row r="63" spans="1:6" ht="12" customHeight="1">
      <c r="A63" s="57">
        <v>20</v>
      </c>
      <c r="B63" s="57">
        <v>425</v>
      </c>
      <c r="C63" s="57" t="s">
        <v>125</v>
      </c>
      <c r="D63" s="53">
        <v>11</v>
      </c>
      <c r="E63" s="53">
        <v>544</v>
      </c>
      <c r="F63" s="53">
        <v>60</v>
      </c>
    </row>
    <row r="64" spans="1:6" ht="12" customHeight="1">
      <c r="A64" s="57">
        <v>20</v>
      </c>
      <c r="B64" s="57">
        <v>429</v>
      </c>
      <c r="C64" s="57" t="s">
        <v>121</v>
      </c>
      <c r="D64" s="53">
        <v>2</v>
      </c>
      <c r="E64" s="53">
        <v>524</v>
      </c>
      <c r="F64" s="53">
        <v>10</v>
      </c>
    </row>
    <row r="65" spans="1:6" ht="12" customHeight="1">
      <c r="A65" s="57">
        <v>20</v>
      </c>
      <c r="B65" s="57">
        <v>430</v>
      </c>
      <c r="C65" s="57" t="s">
        <v>120</v>
      </c>
      <c r="D65" s="53">
        <v>42</v>
      </c>
      <c r="E65" s="53">
        <v>569</v>
      </c>
      <c r="F65" s="53">
        <v>239</v>
      </c>
    </row>
    <row r="66" spans="1:6" ht="12" customHeight="1">
      <c r="A66" s="57">
        <v>20</v>
      </c>
      <c r="B66" s="57">
        <v>432</v>
      </c>
      <c r="C66" s="57" t="s">
        <v>197</v>
      </c>
      <c r="D66" s="53">
        <v>72</v>
      </c>
      <c r="E66" s="53">
        <v>508</v>
      </c>
      <c r="F66" s="53">
        <v>366</v>
      </c>
    </row>
    <row r="67" spans="1:6" ht="12" customHeight="1">
      <c r="A67" s="57">
        <v>20</v>
      </c>
      <c r="B67" s="57">
        <v>446</v>
      </c>
      <c r="C67" s="57" t="s">
        <v>115</v>
      </c>
      <c r="D67" s="53">
        <v>101</v>
      </c>
      <c r="E67" s="53">
        <v>643</v>
      </c>
      <c r="F67" s="53">
        <v>649</v>
      </c>
    </row>
    <row r="68" spans="1:6" ht="12" customHeight="1">
      <c r="A68" s="57">
        <v>20</v>
      </c>
      <c r="B68" s="57">
        <v>448</v>
      </c>
      <c r="C68" s="57" t="s">
        <v>113</v>
      </c>
      <c r="D68" s="53">
        <v>49</v>
      </c>
      <c r="E68" s="53">
        <v>624</v>
      </c>
      <c r="F68" s="53">
        <v>306</v>
      </c>
    </row>
    <row r="69" spans="1:6" ht="12" customHeight="1">
      <c r="A69" s="57">
        <v>20</v>
      </c>
      <c r="B69" s="57">
        <v>450</v>
      </c>
      <c r="C69" s="57" t="s">
        <v>111</v>
      </c>
      <c r="D69" s="53">
        <v>76</v>
      </c>
      <c r="E69" s="53">
        <v>642</v>
      </c>
      <c r="F69" s="53">
        <v>488</v>
      </c>
    </row>
    <row r="70" spans="1:6" ht="12" customHeight="1">
      <c r="A70" s="57">
        <v>20</v>
      </c>
      <c r="B70" s="57">
        <v>451</v>
      </c>
      <c r="C70" s="57" t="s">
        <v>110</v>
      </c>
      <c r="D70" s="53">
        <v>17</v>
      </c>
      <c r="E70" s="53">
        <v>608</v>
      </c>
      <c r="F70" s="53">
        <v>103</v>
      </c>
    </row>
    <row r="71" spans="1:6" ht="12" customHeight="1">
      <c r="A71" s="57">
        <v>20</v>
      </c>
      <c r="B71" s="57">
        <v>452</v>
      </c>
      <c r="C71" s="57" t="s">
        <v>196</v>
      </c>
      <c r="D71" s="53">
        <v>161</v>
      </c>
      <c r="E71" s="53">
        <v>625</v>
      </c>
      <c r="F71" s="53">
        <v>1010</v>
      </c>
    </row>
    <row r="72" spans="1:6" ht="12" customHeight="1">
      <c r="A72" s="57">
        <v>20</v>
      </c>
      <c r="B72" s="57">
        <v>481</v>
      </c>
      <c r="C72" s="57" t="s">
        <v>102</v>
      </c>
      <c r="D72" s="53">
        <v>465</v>
      </c>
      <c r="E72" s="53">
        <v>621</v>
      </c>
      <c r="F72" s="53">
        <v>2890</v>
      </c>
    </row>
    <row r="73" spans="1:6" ht="12" customHeight="1">
      <c r="A73" s="57">
        <v>20</v>
      </c>
      <c r="B73" s="57">
        <v>482</v>
      </c>
      <c r="C73" s="57" t="s">
        <v>101</v>
      </c>
      <c r="D73" s="53">
        <v>747</v>
      </c>
      <c r="E73" s="53">
        <v>624</v>
      </c>
      <c r="F73" s="53">
        <v>4660</v>
      </c>
    </row>
    <row r="74" spans="1:6" ht="12" customHeight="1">
      <c r="A74" s="57">
        <v>20</v>
      </c>
      <c r="B74" s="57">
        <v>485</v>
      </c>
      <c r="C74" s="57" t="s">
        <v>98</v>
      </c>
      <c r="D74" s="53">
        <v>412</v>
      </c>
      <c r="E74" s="53">
        <v>535</v>
      </c>
      <c r="F74" s="53">
        <v>2200</v>
      </c>
    </row>
    <row r="75" spans="1:6" ht="12" customHeight="1">
      <c r="A75" s="57">
        <v>20</v>
      </c>
      <c r="B75" s="57">
        <v>486</v>
      </c>
      <c r="C75" s="57" t="s">
        <v>97</v>
      </c>
      <c r="D75" s="53">
        <v>83</v>
      </c>
      <c r="E75" s="53">
        <v>521</v>
      </c>
      <c r="F75" s="53">
        <v>432</v>
      </c>
    </row>
    <row r="76" spans="1:6" ht="12" customHeight="1">
      <c r="A76" s="57">
        <v>20</v>
      </c>
      <c r="B76" s="57">
        <v>521</v>
      </c>
      <c r="C76" s="57" t="s">
        <v>96</v>
      </c>
      <c r="D76" s="53">
        <v>102</v>
      </c>
      <c r="E76" s="53">
        <v>548</v>
      </c>
      <c r="F76" s="53">
        <v>559</v>
      </c>
    </row>
    <row r="77" spans="1:6" ht="12" customHeight="1">
      <c r="A77" s="57">
        <v>20</v>
      </c>
      <c r="B77" s="57">
        <v>541</v>
      </c>
      <c r="C77" s="57" t="s">
        <v>95</v>
      </c>
      <c r="D77" s="53">
        <v>110</v>
      </c>
      <c r="E77" s="53">
        <v>577</v>
      </c>
      <c r="F77" s="53">
        <v>635</v>
      </c>
    </row>
    <row r="78" spans="1:6" ht="12" customHeight="1">
      <c r="A78" s="57">
        <v>20</v>
      </c>
      <c r="B78" s="57">
        <v>543</v>
      </c>
      <c r="C78" s="57" t="s">
        <v>94</v>
      </c>
      <c r="D78" s="53">
        <v>80</v>
      </c>
      <c r="E78" s="53">
        <v>574</v>
      </c>
      <c r="F78" s="53">
        <v>459</v>
      </c>
    </row>
    <row r="79" spans="1:6" ht="12" customHeight="1">
      <c r="A79" s="57">
        <v>20</v>
      </c>
      <c r="B79" s="57">
        <v>561</v>
      </c>
      <c r="C79" s="57" t="s">
        <v>93</v>
      </c>
      <c r="D79" s="53">
        <v>78</v>
      </c>
      <c r="E79" s="53">
        <v>556</v>
      </c>
      <c r="F79" s="53">
        <v>434</v>
      </c>
    </row>
    <row r="80" spans="1:6" ht="12" customHeight="1">
      <c r="A80" s="57">
        <v>20</v>
      </c>
      <c r="B80" s="57">
        <v>562</v>
      </c>
      <c r="C80" s="57" t="s">
        <v>92</v>
      </c>
      <c r="D80" s="53">
        <v>427</v>
      </c>
      <c r="E80" s="53">
        <v>557</v>
      </c>
      <c r="F80" s="53">
        <v>2380</v>
      </c>
    </row>
    <row r="81" spans="1:6" ht="12" customHeight="1">
      <c r="A81" s="57">
        <v>20</v>
      </c>
      <c r="B81" s="57">
        <v>563</v>
      </c>
      <c r="C81" s="57" t="s">
        <v>91</v>
      </c>
      <c r="D81" s="53">
        <v>151</v>
      </c>
      <c r="E81" s="53">
        <v>551</v>
      </c>
      <c r="F81" s="53">
        <v>832</v>
      </c>
    </row>
    <row r="82" spans="1:6" ht="12" customHeight="1">
      <c r="A82" s="57">
        <v>20</v>
      </c>
      <c r="B82" s="57">
        <v>583</v>
      </c>
      <c r="C82" s="57" t="s">
        <v>89</v>
      </c>
      <c r="D82" s="53">
        <v>512</v>
      </c>
      <c r="E82" s="53">
        <v>593</v>
      </c>
      <c r="F82" s="53">
        <v>3040</v>
      </c>
    </row>
    <row r="83" spans="1:6" ht="12" customHeight="1">
      <c r="A83" s="57">
        <v>20</v>
      </c>
      <c r="B83" s="57">
        <v>588</v>
      </c>
      <c r="C83" s="57" t="s">
        <v>86</v>
      </c>
      <c r="D83" s="53">
        <v>32</v>
      </c>
      <c r="E83" s="53">
        <v>508</v>
      </c>
      <c r="F83" s="53">
        <v>163</v>
      </c>
    </row>
    <row r="84" spans="1:6" ht="12" customHeight="1">
      <c r="A84" s="57">
        <v>20</v>
      </c>
      <c r="B84" s="57">
        <v>590</v>
      </c>
      <c r="C84" s="57" t="s">
        <v>195</v>
      </c>
      <c r="D84" s="53">
        <v>446</v>
      </c>
      <c r="E84" s="53">
        <v>591</v>
      </c>
      <c r="F84" s="53">
        <v>2640</v>
      </c>
    </row>
    <row r="85" spans="1:6" ht="12" customHeight="1">
      <c r="A85" s="57">
        <v>20</v>
      </c>
      <c r="B85" s="57">
        <v>602</v>
      </c>
      <c r="C85" s="57" t="s">
        <v>83</v>
      </c>
      <c r="D85" s="53">
        <v>194</v>
      </c>
      <c r="E85" s="53">
        <v>494</v>
      </c>
      <c r="F85" s="53">
        <v>958</v>
      </c>
    </row>
    <row r="86" spans="1:6" ht="12" customHeight="1">
      <c r="A86" s="57"/>
      <c r="B86" s="57"/>
      <c r="C86" s="57"/>
    </row>
    <row r="87" spans="1:6" ht="12" customHeight="1">
      <c r="A87" s="57"/>
      <c r="B87" s="57"/>
      <c r="C87" s="57" t="s">
        <v>54</v>
      </c>
      <c r="D87" s="53">
        <v>30600</v>
      </c>
      <c r="E87" s="53">
        <v>614</v>
      </c>
      <c r="F87" s="53">
        <v>187900</v>
      </c>
    </row>
    <row r="88" spans="1:6" ht="12" customHeight="1">
      <c r="A88" s="57"/>
      <c r="B88" s="57"/>
      <c r="C88" s="57"/>
    </row>
    <row r="89" spans="1:6" ht="12" customHeight="1">
      <c r="A89" s="55" t="s">
        <v>21</v>
      </c>
      <c r="D89" s="53">
        <f>SUM(D7:D85)</f>
        <v>30552</v>
      </c>
      <c r="E89" s="53">
        <f>SUM(E7:E85)</f>
        <v>44382</v>
      </c>
      <c r="F89" s="53">
        <f>SUM(F7:F85)</f>
        <v>187638</v>
      </c>
    </row>
    <row r="90" spans="1:6" ht="12" customHeight="1">
      <c r="A90" s="55" t="s">
        <v>59</v>
      </c>
    </row>
    <row r="91" spans="1:6" ht="12" customHeight="1">
      <c r="A91" s="56" t="s">
        <v>52</v>
      </c>
    </row>
    <row r="92" spans="1:6" ht="12" customHeight="1">
      <c r="A92" s="56" t="s">
        <v>51</v>
      </c>
    </row>
    <row r="93" spans="1:6" ht="12" customHeight="1">
      <c r="A93" s="56" t="s">
        <v>50</v>
      </c>
    </row>
    <row r="94" spans="1:6" ht="12" customHeight="1">
      <c r="A94" s="56" t="s">
        <v>49</v>
      </c>
    </row>
    <row r="95" spans="1:6" ht="12" customHeight="1">
      <c r="A95" s="55" t="s">
        <v>37</v>
      </c>
    </row>
  </sheetData>
  <mergeCells count="3">
    <mergeCell ref="A5:A7"/>
    <mergeCell ref="B5:B7"/>
    <mergeCell ref="E5:E7"/>
  </mergeCells>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5C3FF-4E88-4AAD-8EA4-820DEB1974CC}">
  <dimension ref="A1:K95"/>
  <sheetViews>
    <sheetView zoomScaleNormal="100" workbookViewId="0">
      <pane xSplit="3" ySplit="8" topLeftCell="D64" activePane="bottomRight" state="frozen"/>
      <selection activeCell="D9" sqref="D9:D76"/>
      <selection pane="topRight" activeCell="D9" sqref="D9:D76"/>
      <selection pane="bottomLeft" activeCell="D9" sqref="D9:D76"/>
      <selection pane="bottomRight" activeCell="J86" sqref="J86"/>
    </sheetView>
  </sheetViews>
  <sheetFormatPr defaultColWidth="8.75" defaultRowHeight="12" customHeight="1"/>
  <cols>
    <col min="1" max="2" width="4.25" style="54" customWidth="1"/>
    <col min="3" max="3" width="9.875" style="54" bestFit="1" customWidth="1"/>
    <col min="4" max="18" width="8.75" style="53" customWidth="1"/>
    <col min="19" max="16384" width="8.75" style="53"/>
  </cols>
  <sheetData>
    <row r="1" spans="1:11" s="58" customFormat="1" ht="12" customHeight="1">
      <c r="A1" s="65" t="s">
        <v>44</v>
      </c>
      <c r="E1" s="67"/>
      <c r="F1" s="66"/>
      <c r="K1" s="69"/>
    </row>
    <row r="2" spans="1:11" s="58" customFormat="1" ht="12" customHeight="1">
      <c r="A2" s="58" t="s">
        <v>58</v>
      </c>
      <c r="E2" s="67"/>
      <c r="F2" s="66"/>
    </row>
    <row r="3" spans="1:11" s="58" customFormat="1" ht="12" customHeight="1">
      <c r="A3" s="68" t="s">
        <v>34</v>
      </c>
      <c r="E3" s="67"/>
      <c r="F3" s="66"/>
    </row>
    <row r="4" spans="1:11" s="58" customFormat="1" ht="12" customHeight="1">
      <c r="A4" s="65" t="s">
        <v>194</v>
      </c>
    </row>
    <row r="5" spans="1:11" s="58" customFormat="1" ht="12" customHeight="1">
      <c r="A5" s="229" t="s">
        <v>57</v>
      </c>
      <c r="B5" s="232" t="s">
        <v>56</v>
      </c>
      <c r="C5" s="64" t="s">
        <v>12</v>
      </c>
      <c r="D5" s="64" t="s">
        <v>7</v>
      </c>
      <c r="E5" s="235" t="s">
        <v>55</v>
      </c>
      <c r="F5" s="64" t="s">
        <v>9</v>
      </c>
    </row>
    <row r="6" spans="1:11" s="58" customFormat="1" ht="12" customHeight="1">
      <c r="A6" s="230"/>
      <c r="B6" s="233"/>
      <c r="C6" s="63"/>
      <c r="D6" s="63" t="s">
        <v>13</v>
      </c>
      <c r="E6" s="236"/>
      <c r="F6" s="63"/>
    </row>
    <row r="7" spans="1:11" s="58" customFormat="1" ht="12" customHeight="1">
      <c r="A7" s="231"/>
      <c r="B7" s="234"/>
      <c r="C7" s="62"/>
      <c r="D7" s="62"/>
      <c r="E7" s="237"/>
      <c r="F7" s="62"/>
    </row>
    <row r="8" spans="1:11" s="58" customFormat="1" ht="12" customHeight="1">
      <c r="A8" s="61" t="s">
        <v>16</v>
      </c>
      <c r="B8" s="60"/>
      <c r="C8" s="60"/>
      <c r="D8" s="59" t="s">
        <v>17</v>
      </c>
      <c r="E8" s="59" t="s">
        <v>18</v>
      </c>
      <c r="F8" s="59" t="s">
        <v>19</v>
      </c>
    </row>
    <row r="9" spans="1:11" ht="12" customHeight="1">
      <c r="A9" s="57">
        <v>20</v>
      </c>
      <c r="B9" s="57">
        <v>201</v>
      </c>
      <c r="C9" s="57" t="s">
        <v>193</v>
      </c>
      <c r="D9" s="53">
        <v>1410</v>
      </c>
      <c r="E9" s="53">
        <v>541</v>
      </c>
      <c r="F9" s="53">
        <v>7640</v>
      </c>
    </row>
    <row r="10" spans="1:11" ht="12" customHeight="1">
      <c r="A10" s="57">
        <v>20</v>
      </c>
      <c r="B10" s="57">
        <v>202</v>
      </c>
      <c r="C10" s="57" t="s">
        <v>192</v>
      </c>
      <c r="D10" s="53">
        <v>2600</v>
      </c>
      <c r="E10" s="53">
        <v>649</v>
      </c>
      <c r="F10" s="53">
        <v>16800</v>
      </c>
    </row>
    <row r="11" spans="1:11" ht="12" customHeight="1">
      <c r="A11" s="57">
        <v>20</v>
      </c>
      <c r="B11" s="57">
        <v>203</v>
      </c>
      <c r="C11" s="57" t="s">
        <v>191</v>
      </c>
      <c r="D11" s="53">
        <v>1560</v>
      </c>
      <c r="E11" s="53">
        <v>580</v>
      </c>
      <c r="F11" s="53">
        <v>9030</v>
      </c>
    </row>
    <row r="12" spans="1:11" ht="12" customHeight="1">
      <c r="A12" s="57">
        <v>20</v>
      </c>
      <c r="B12" s="57">
        <v>204</v>
      </c>
      <c r="C12" s="57" t="s">
        <v>190</v>
      </c>
      <c r="D12" s="53">
        <v>36</v>
      </c>
      <c r="E12" s="53">
        <v>640</v>
      </c>
      <c r="F12" s="53">
        <v>230</v>
      </c>
    </row>
    <row r="13" spans="1:11" ht="12" customHeight="1">
      <c r="A13" s="57">
        <v>20</v>
      </c>
      <c r="B13" s="57">
        <v>205</v>
      </c>
      <c r="C13" s="57" t="s">
        <v>189</v>
      </c>
      <c r="D13" s="53">
        <v>584</v>
      </c>
      <c r="E13" s="53">
        <v>565</v>
      </c>
      <c r="F13" s="53">
        <v>3300</v>
      </c>
    </row>
    <row r="14" spans="1:11" ht="12" customHeight="1">
      <c r="A14" s="57">
        <v>20</v>
      </c>
      <c r="B14" s="57">
        <v>206</v>
      </c>
      <c r="C14" s="57" t="s">
        <v>188</v>
      </c>
      <c r="D14" s="53">
        <v>343</v>
      </c>
      <c r="E14" s="53">
        <v>663</v>
      </c>
      <c r="F14" s="53">
        <v>2270</v>
      </c>
    </row>
    <row r="15" spans="1:11" ht="12" customHeight="1">
      <c r="A15" s="57">
        <v>20</v>
      </c>
      <c r="B15" s="57">
        <v>207</v>
      </c>
      <c r="C15" s="57" t="s">
        <v>187</v>
      </c>
      <c r="D15" s="53">
        <v>149</v>
      </c>
      <c r="E15" s="53">
        <v>591</v>
      </c>
      <c r="F15" s="53">
        <v>881</v>
      </c>
    </row>
    <row r="16" spans="1:11" ht="12" customHeight="1">
      <c r="A16" s="57">
        <v>20</v>
      </c>
      <c r="B16" s="57">
        <v>208</v>
      </c>
      <c r="C16" s="57" t="s">
        <v>186</v>
      </c>
      <c r="D16" s="53">
        <v>541</v>
      </c>
      <c r="E16" s="53">
        <v>664</v>
      </c>
      <c r="F16" s="53">
        <v>3590</v>
      </c>
    </row>
    <row r="17" spans="1:6" ht="12" customHeight="1">
      <c r="A17" s="57">
        <v>20</v>
      </c>
      <c r="B17" s="57">
        <v>209</v>
      </c>
      <c r="C17" s="57" t="s">
        <v>185</v>
      </c>
      <c r="D17" s="53">
        <v>1840</v>
      </c>
      <c r="E17" s="53">
        <v>638</v>
      </c>
      <c r="F17" s="53">
        <v>11700</v>
      </c>
    </row>
    <row r="18" spans="1:6" ht="12" customHeight="1">
      <c r="A18" s="57">
        <v>20</v>
      </c>
      <c r="B18" s="57">
        <v>210</v>
      </c>
      <c r="C18" s="57" t="s">
        <v>184</v>
      </c>
      <c r="D18" s="53">
        <v>732</v>
      </c>
      <c r="E18" s="53">
        <v>624</v>
      </c>
      <c r="F18" s="53">
        <v>4570</v>
      </c>
    </row>
    <row r="19" spans="1:6" ht="12" customHeight="1">
      <c r="A19" s="57">
        <v>20</v>
      </c>
      <c r="B19" s="57">
        <v>211</v>
      </c>
      <c r="C19" s="57" t="s">
        <v>183</v>
      </c>
      <c r="D19" s="53">
        <v>412</v>
      </c>
      <c r="E19" s="53">
        <v>582</v>
      </c>
      <c r="F19" s="53">
        <v>2400</v>
      </c>
    </row>
    <row r="20" spans="1:6" ht="12" customHeight="1">
      <c r="A20" s="57">
        <v>20</v>
      </c>
      <c r="B20" s="57">
        <v>212</v>
      </c>
      <c r="C20" s="57" t="s">
        <v>182</v>
      </c>
      <c r="D20" s="53">
        <v>1410</v>
      </c>
      <c r="E20" s="53">
        <v>628</v>
      </c>
      <c r="F20" s="53">
        <v>8820</v>
      </c>
    </row>
    <row r="21" spans="1:6" ht="12" customHeight="1">
      <c r="A21" s="57">
        <v>20</v>
      </c>
      <c r="B21" s="57">
        <v>213</v>
      </c>
      <c r="C21" s="57" t="s">
        <v>181</v>
      </c>
      <c r="D21" s="53">
        <v>1280</v>
      </c>
      <c r="E21" s="53">
        <v>590</v>
      </c>
      <c r="F21" s="53">
        <v>7520</v>
      </c>
    </row>
    <row r="22" spans="1:6" ht="12" customHeight="1">
      <c r="A22" s="57">
        <v>20</v>
      </c>
      <c r="B22" s="57">
        <v>214</v>
      </c>
      <c r="C22" s="57" t="s">
        <v>180</v>
      </c>
      <c r="D22" s="53">
        <v>872</v>
      </c>
      <c r="E22" s="53">
        <v>653</v>
      </c>
      <c r="F22" s="53">
        <v>5690</v>
      </c>
    </row>
    <row r="23" spans="1:6" ht="12" customHeight="1">
      <c r="A23" s="57">
        <v>20</v>
      </c>
      <c r="B23" s="57">
        <v>215</v>
      </c>
      <c r="C23" s="57" t="s">
        <v>179</v>
      </c>
      <c r="D23" s="53">
        <v>585</v>
      </c>
      <c r="E23" s="53">
        <v>644</v>
      </c>
      <c r="F23" s="53">
        <v>3770</v>
      </c>
    </row>
    <row r="24" spans="1:6" ht="12" customHeight="1">
      <c r="A24" s="57">
        <v>20</v>
      </c>
      <c r="B24" s="57">
        <v>217</v>
      </c>
      <c r="C24" s="57" t="s">
        <v>178</v>
      </c>
      <c r="D24" s="53">
        <v>2790</v>
      </c>
      <c r="E24" s="53">
        <v>673</v>
      </c>
      <c r="F24" s="53">
        <v>18800</v>
      </c>
    </row>
    <row r="25" spans="1:6" ht="12" customHeight="1">
      <c r="A25" s="57">
        <v>20</v>
      </c>
      <c r="B25" s="57">
        <v>218</v>
      </c>
      <c r="C25" s="57" t="s">
        <v>177</v>
      </c>
      <c r="D25" s="53">
        <v>418</v>
      </c>
      <c r="E25" s="53">
        <v>524</v>
      </c>
      <c r="F25" s="53">
        <v>2190</v>
      </c>
    </row>
    <row r="26" spans="1:6" ht="12" customHeight="1">
      <c r="A26" s="57">
        <v>20</v>
      </c>
      <c r="B26" s="57">
        <v>219</v>
      </c>
      <c r="C26" s="57" t="s">
        <v>176</v>
      </c>
      <c r="D26" s="53">
        <v>744</v>
      </c>
      <c r="E26" s="53">
        <v>608</v>
      </c>
      <c r="F26" s="53">
        <v>4520</v>
      </c>
    </row>
    <row r="27" spans="1:6" ht="12" customHeight="1">
      <c r="A27" s="57">
        <v>20</v>
      </c>
      <c r="B27" s="57">
        <v>220</v>
      </c>
      <c r="C27" s="57" t="s">
        <v>199</v>
      </c>
      <c r="D27" s="53">
        <v>2980</v>
      </c>
      <c r="E27" s="53">
        <v>650</v>
      </c>
      <c r="F27" s="53">
        <v>19300</v>
      </c>
    </row>
    <row r="28" spans="1:6" ht="12" customHeight="1">
      <c r="A28" s="57">
        <v>20</v>
      </c>
      <c r="B28" s="57">
        <v>303</v>
      </c>
      <c r="C28" s="57" t="s">
        <v>174</v>
      </c>
      <c r="D28" s="53">
        <v>23</v>
      </c>
      <c r="E28" s="53">
        <v>612</v>
      </c>
      <c r="F28" s="53">
        <v>141</v>
      </c>
    </row>
    <row r="29" spans="1:6" ht="12" customHeight="1">
      <c r="A29" s="57">
        <v>20</v>
      </c>
      <c r="B29" s="57">
        <v>304</v>
      </c>
      <c r="C29" s="57" t="s">
        <v>173</v>
      </c>
      <c r="D29" s="53" t="s">
        <v>20</v>
      </c>
      <c r="E29" s="53" t="s">
        <v>20</v>
      </c>
      <c r="F29" s="53" t="s">
        <v>20</v>
      </c>
    </row>
    <row r="30" spans="1:6" ht="12" customHeight="1">
      <c r="A30" s="57">
        <v>20</v>
      </c>
      <c r="B30" s="57">
        <v>305</v>
      </c>
      <c r="C30" s="57" t="s">
        <v>172</v>
      </c>
      <c r="D30" s="53">
        <v>12</v>
      </c>
      <c r="E30" s="53">
        <v>528</v>
      </c>
      <c r="F30" s="53">
        <v>63</v>
      </c>
    </row>
    <row r="31" spans="1:6" ht="12" customHeight="1">
      <c r="A31" s="57">
        <v>20</v>
      </c>
      <c r="B31" s="57">
        <v>306</v>
      </c>
      <c r="C31" s="57" t="s">
        <v>171</v>
      </c>
      <c r="D31" s="53">
        <v>0</v>
      </c>
      <c r="E31" s="53">
        <v>540</v>
      </c>
      <c r="F31" s="53">
        <v>2</v>
      </c>
    </row>
    <row r="32" spans="1:6" ht="12" customHeight="1">
      <c r="A32" s="57">
        <v>20</v>
      </c>
      <c r="B32" s="57">
        <v>307</v>
      </c>
      <c r="C32" s="57" t="s">
        <v>170</v>
      </c>
      <c r="D32" s="53">
        <v>1</v>
      </c>
      <c r="E32" s="53">
        <v>538</v>
      </c>
      <c r="F32" s="53">
        <v>5</v>
      </c>
    </row>
    <row r="33" spans="1:6" ht="12" customHeight="1">
      <c r="A33" s="57">
        <v>20</v>
      </c>
      <c r="B33" s="57">
        <v>309</v>
      </c>
      <c r="C33" s="57" t="s">
        <v>169</v>
      </c>
      <c r="D33" s="53">
        <v>239</v>
      </c>
      <c r="E33" s="53">
        <v>643</v>
      </c>
      <c r="F33" s="53">
        <v>1540</v>
      </c>
    </row>
    <row r="34" spans="1:6" ht="12" customHeight="1">
      <c r="A34" s="57">
        <v>20</v>
      </c>
      <c r="B34" s="57">
        <v>321</v>
      </c>
      <c r="C34" s="57" t="s">
        <v>168</v>
      </c>
      <c r="D34" s="53">
        <v>11</v>
      </c>
      <c r="E34" s="53">
        <v>592</v>
      </c>
      <c r="F34" s="53">
        <v>65</v>
      </c>
    </row>
    <row r="35" spans="1:6" ht="12" customHeight="1">
      <c r="A35" s="57">
        <v>20</v>
      </c>
      <c r="B35" s="57">
        <v>323</v>
      </c>
      <c r="C35" s="57" t="s">
        <v>166</v>
      </c>
      <c r="D35" s="53">
        <v>77</v>
      </c>
      <c r="E35" s="53">
        <v>647</v>
      </c>
      <c r="F35" s="53">
        <v>498</v>
      </c>
    </row>
    <row r="36" spans="1:6" ht="12" customHeight="1">
      <c r="A36" s="57">
        <v>20</v>
      </c>
      <c r="B36" s="57">
        <v>324</v>
      </c>
      <c r="C36" s="57" t="s">
        <v>165</v>
      </c>
      <c r="D36" s="53">
        <v>439</v>
      </c>
      <c r="E36" s="53">
        <v>676</v>
      </c>
      <c r="F36" s="53">
        <v>2970</v>
      </c>
    </row>
    <row r="37" spans="1:6" ht="12" customHeight="1">
      <c r="A37" s="57">
        <v>20</v>
      </c>
      <c r="B37" s="57">
        <v>349</v>
      </c>
      <c r="C37" s="57" t="s">
        <v>158</v>
      </c>
      <c r="D37" s="53">
        <v>88</v>
      </c>
      <c r="E37" s="53">
        <v>569</v>
      </c>
      <c r="F37" s="53">
        <v>501</v>
      </c>
    </row>
    <row r="38" spans="1:6" ht="12" customHeight="1">
      <c r="A38" s="57">
        <v>20</v>
      </c>
      <c r="B38" s="57">
        <v>350</v>
      </c>
      <c r="C38" s="57" t="s">
        <v>198</v>
      </c>
      <c r="D38" s="53">
        <v>229</v>
      </c>
      <c r="E38" s="53">
        <v>568</v>
      </c>
      <c r="F38" s="53">
        <v>1300</v>
      </c>
    </row>
    <row r="39" spans="1:6" ht="12" customHeight="1">
      <c r="A39" s="57">
        <v>20</v>
      </c>
      <c r="B39" s="57">
        <v>361</v>
      </c>
      <c r="C39" s="57" t="s">
        <v>157</v>
      </c>
      <c r="D39" s="53">
        <v>7</v>
      </c>
      <c r="E39" s="53">
        <v>629</v>
      </c>
      <c r="F39" s="53">
        <v>44</v>
      </c>
    </row>
    <row r="40" spans="1:6" ht="12" customHeight="1">
      <c r="A40" s="57">
        <v>20</v>
      </c>
      <c r="B40" s="57">
        <v>362</v>
      </c>
      <c r="C40" s="57" t="s">
        <v>156</v>
      </c>
      <c r="D40" s="53">
        <v>374</v>
      </c>
      <c r="E40" s="53">
        <v>628</v>
      </c>
      <c r="F40" s="53">
        <v>2350</v>
      </c>
    </row>
    <row r="41" spans="1:6" ht="12" customHeight="1">
      <c r="A41" s="57">
        <v>20</v>
      </c>
      <c r="B41" s="57">
        <v>363</v>
      </c>
      <c r="C41" s="57" t="s">
        <v>155</v>
      </c>
      <c r="D41" s="53">
        <v>322</v>
      </c>
      <c r="E41" s="53">
        <v>623</v>
      </c>
      <c r="F41" s="53">
        <v>2010</v>
      </c>
    </row>
    <row r="42" spans="1:6" ht="12" customHeight="1">
      <c r="A42" s="57">
        <v>20</v>
      </c>
      <c r="B42" s="57">
        <v>382</v>
      </c>
      <c r="C42" s="57" t="s">
        <v>153</v>
      </c>
      <c r="D42" s="53">
        <v>285</v>
      </c>
      <c r="E42" s="53">
        <v>610</v>
      </c>
      <c r="F42" s="53">
        <v>1740</v>
      </c>
    </row>
    <row r="43" spans="1:6" ht="12" customHeight="1">
      <c r="A43" s="57">
        <v>20</v>
      </c>
      <c r="B43" s="57">
        <v>383</v>
      </c>
      <c r="C43" s="57" t="s">
        <v>152</v>
      </c>
      <c r="D43" s="53">
        <v>355</v>
      </c>
      <c r="E43" s="53">
        <v>630</v>
      </c>
      <c r="F43" s="53">
        <v>2240</v>
      </c>
    </row>
    <row r="44" spans="1:6" ht="12" customHeight="1">
      <c r="A44" s="57">
        <v>20</v>
      </c>
      <c r="B44" s="57">
        <v>384</v>
      </c>
      <c r="C44" s="57" t="s">
        <v>151</v>
      </c>
      <c r="D44" s="53">
        <v>471</v>
      </c>
      <c r="E44" s="53">
        <v>619</v>
      </c>
      <c r="F44" s="53">
        <v>2920</v>
      </c>
    </row>
    <row r="45" spans="1:6" ht="12" customHeight="1">
      <c r="A45" s="57">
        <v>20</v>
      </c>
      <c r="B45" s="57">
        <v>385</v>
      </c>
      <c r="C45" s="57" t="s">
        <v>150</v>
      </c>
      <c r="D45" s="53">
        <v>273</v>
      </c>
      <c r="E45" s="53">
        <v>646</v>
      </c>
      <c r="F45" s="53">
        <v>1760</v>
      </c>
    </row>
    <row r="46" spans="1:6" ht="12" customHeight="1">
      <c r="A46" s="57">
        <v>20</v>
      </c>
      <c r="B46" s="57">
        <v>386</v>
      </c>
      <c r="C46" s="57" t="s">
        <v>149</v>
      </c>
      <c r="D46" s="53">
        <v>207</v>
      </c>
      <c r="E46" s="53">
        <v>610</v>
      </c>
      <c r="F46" s="53">
        <v>1260</v>
      </c>
    </row>
    <row r="47" spans="1:6" ht="12" customHeight="1">
      <c r="A47" s="57">
        <v>20</v>
      </c>
      <c r="B47" s="57">
        <v>388</v>
      </c>
      <c r="C47" s="57" t="s">
        <v>147</v>
      </c>
      <c r="D47" s="53">
        <v>217</v>
      </c>
      <c r="E47" s="53">
        <v>617</v>
      </c>
      <c r="F47" s="53">
        <v>1340</v>
      </c>
    </row>
    <row r="48" spans="1:6" ht="12" customHeight="1">
      <c r="A48" s="57">
        <v>20</v>
      </c>
      <c r="B48" s="57">
        <v>402</v>
      </c>
      <c r="C48" s="57" t="s">
        <v>146</v>
      </c>
      <c r="D48" s="53">
        <v>149</v>
      </c>
      <c r="E48" s="53">
        <v>572</v>
      </c>
      <c r="F48" s="53">
        <v>852</v>
      </c>
    </row>
    <row r="49" spans="1:6" ht="12" customHeight="1">
      <c r="A49" s="57">
        <v>20</v>
      </c>
      <c r="B49" s="57">
        <v>403</v>
      </c>
      <c r="C49" s="57" t="s">
        <v>145</v>
      </c>
      <c r="D49" s="53">
        <v>154</v>
      </c>
      <c r="E49" s="53">
        <v>574</v>
      </c>
      <c r="F49" s="53">
        <v>884</v>
      </c>
    </row>
    <row r="50" spans="1:6" ht="12" customHeight="1">
      <c r="A50" s="57">
        <v>20</v>
      </c>
      <c r="B50" s="57">
        <v>404</v>
      </c>
      <c r="C50" s="57" t="s">
        <v>144</v>
      </c>
      <c r="D50" s="53">
        <v>119</v>
      </c>
      <c r="E50" s="53">
        <v>541</v>
      </c>
      <c r="F50" s="53">
        <v>644</v>
      </c>
    </row>
    <row r="51" spans="1:6" ht="12" customHeight="1">
      <c r="A51" s="57">
        <v>20</v>
      </c>
      <c r="B51" s="57">
        <v>407</v>
      </c>
      <c r="C51" s="57" t="s">
        <v>142</v>
      </c>
      <c r="D51" s="53">
        <v>113</v>
      </c>
      <c r="E51" s="53">
        <v>546</v>
      </c>
      <c r="F51" s="53">
        <v>617</v>
      </c>
    </row>
    <row r="52" spans="1:6" ht="12" customHeight="1">
      <c r="A52" s="57">
        <v>20</v>
      </c>
      <c r="B52" s="57">
        <v>409</v>
      </c>
      <c r="C52" s="57" t="s">
        <v>140</v>
      </c>
      <c r="D52" s="53">
        <v>2</v>
      </c>
      <c r="E52" s="53">
        <v>427</v>
      </c>
      <c r="F52" s="53">
        <v>9</v>
      </c>
    </row>
    <row r="53" spans="1:6" ht="12" customHeight="1">
      <c r="A53" s="57">
        <v>20</v>
      </c>
      <c r="B53" s="57">
        <v>410</v>
      </c>
      <c r="C53" s="57" t="s">
        <v>139</v>
      </c>
      <c r="D53" s="53">
        <v>20</v>
      </c>
      <c r="E53" s="53">
        <v>535</v>
      </c>
      <c r="F53" s="53">
        <v>107</v>
      </c>
    </row>
    <row r="54" spans="1:6" ht="12" customHeight="1">
      <c r="A54" s="57">
        <v>20</v>
      </c>
      <c r="B54" s="57">
        <v>411</v>
      </c>
      <c r="C54" s="57" t="s">
        <v>138</v>
      </c>
      <c r="D54" s="53">
        <v>90</v>
      </c>
      <c r="E54" s="53">
        <v>557</v>
      </c>
      <c r="F54" s="53">
        <v>501</v>
      </c>
    </row>
    <row r="55" spans="1:6" ht="12" customHeight="1">
      <c r="A55" s="57">
        <v>20</v>
      </c>
      <c r="B55" s="57">
        <v>412</v>
      </c>
      <c r="C55" s="57" t="s">
        <v>137</v>
      </c>
      <c r="D55" s="53">
        <v>24</v>
      </c>
      <c r="E55" s="53">
        <v>540</v>
      </c>
      <c r="F55" s="53">
        <v>130</v>
      </c>
    </row>
    <row r="56" spans="1:6" ht="12" customHeight="1">
      <c r="A56" s="57">
        <v>20</v>
      </c>
      <c r="B56" s="57">
        <v>413</v>
      </c>
      <c r="C56" s="57" t="s">
        <v>136</v>
      </c>
      <c r="D56" s="53">
        <v>9</v>
      </c>
      <c r="E56" s="53">
        <v>483</v>
      </c>
      <c r="F56" s="53">
        <v>43</v>
      </c>
    </row>
    <row r="57" spans="1:6" ht="12" customHeight="1">
      <c r="A57" s="57">
        <v>20</v>
      </c>
      <c r="B57" s="57">
        <v>414</v>
      </c>
      <c r="C57" s="57" t="s">
        <v>135</v>
      </c>
      <c r="D57" s="53">
        <v>34</v>
      </c>
      <c r="E57" s="53">
        <v>529</v>
      </c>
      <c r="F57" s="53">
        <v>180</v>
      </c>
    </row>
    <row r="58" spans="1:6" ht="12" customHeight="1">
      <c r="A58" s="57">
        <v>20</v>
      </c>
      <c r="B58" s="57">
        <v>415</v>
      </c>
      <c r="C58" s="57" t="s">
        <v>134</v>
      </c>
      <c r="D58" s="53">
        <v>88</v>
      </c>
      <c r="E58" s="53">
        <v>578</v>
      </c>
      <c r="F58" s="53">
        <v>509</v>
      </c>
    </row>
    <row r="59" spans="1:6" ht="12" customHeight="1">
      <c r="A59" s="57">
        <v>20</v>
      </c>
      <c r="B59" s="57">
        <v>416</v>
      </c>
      <c r="C59" s="57" t="s">
        <v>133</v>
      </c>
      <c r="D59" s="53">
        <v>103</v>
      </c>
      <c r="E59" s="53">
        <v>576</v>
      </c>
      <c r="F59" s="53">
        <v>593</v>
      </c>
    </row>
    <row r="60" spans="1:6" ht="12" customHeight="1">
      <c r="A60" s="57">
        <v>20</v>
      </c>
      <c r="B60" s="57">
        <v>417</v>
      </c>
      <c r="C60" s="57" t="s">
        <v>132</v>
      </c>
      <c r="D60" s="53">
        <v>29</v>
      </c>
      <c r="E60" s="53">
        <v>524</v>
      </c>
      <c r="F60" s="53">
        <v>152</v>
      </c>
    </row>
    <row r="61" spans="1:6" ht="12" customHeight="1">
      <c r="A61" s="57">
        <v>20</v>
      </c>
      <c r="B61" s="57">
        <v>422</v>
      </c>
      <c r="C61" s="57" t="s">
        <v>128</v>
      </c>
      <c r="D61" s="53">
        <v>43</v>
      </c>
      <c r="E61" s="53">
        <v>530</v>
      </c>
      <c r="F61" s="53">
        <v>228</v>
      </c>
    </row>
    <row r="62" spans="1:6" ht="12" customHeight="1">
      <c r="A62" s="57">
        <v>20</v>
      </c>
      <c r="B62" s="57">
        <v>423</v>
      </c>
      <c r="C62" s="57" t="s">
        <v>127</v>
      </c>
      <c r="D62" s="53">
        <v>80</v>
      </c>
      <c r="E62" s="53">
        <v>562</v>
      </c>
      <c r="F62" s="53">
        <v>450</v>
      </c>
    </row>
    <row r="63" spans="1:6" ht="12" customHeight="1">
      <c r="A63" s="57">
        <v>20</v>
      </c>
      <c r="B63" s="57">
        <v>425</v>
      </c>
      <c r="C63" s="57" t="s">
        <v>125</v>
      </c>
      <c r="D63" s="53">
        <v>11</v>
      </c>
      <c r="E63" s="53">
        <v>540</v>
      </c>
      <c r="F63" s="53">
        <v>59</v>
      </c>
    </row>
    <row r="64" spans="1:6" ht="12" customHeight="1">
      <c r="A64" s="57">
        <v>20</v>
      </c>
      <c r="B64" s="57">
        <v>429</v>
      </c>
      <c r="C64" s="57" t="s">
        <v>121</v>
      </c>
      <c r="D64" s="53">
        <v>2</v>
      </c>
      <c r="E64" s="53">
        <v>521</v>
      </c>
      <c r="F64" s="53">
        <v>10</v>
      </c>
    </row>
    <row r="65" spans="1:6" ht="12" customHeight="1">
      <c r="A65" s="57">
        <v>20</v>
      </c>
      <c r="B65" s="57">
        <v>430</v>
      </c>
      <c r="C65" s="57" t="s">
        <v>120</v>
      </c>
      <c r="D65" s="53">
        <v>41</v>
      </c>
      <c r="E65" s="53">
        <v>561</v>
      </c>
      <c r="F65" s="53">
        <v>230</v>
      </c>
    </row>
    <row r="66" spans="1:6" ht="12" customHeight="1">
      <c r="A66" s="57">
        <v>20</v>
      </c>
      <c r="B66" s="57">
        <v>432</v>
      </c>
      <c r="C66" s="57" t="s">
        <v>197</v>
      </c>
      <c r="D66" s="53">
        <v>72</v>
      </c>
      <c r="E66" s="53">
        <v>504</v>
      </c>
      <c r="F66" s="53">
        <v>363</v>
      </c>
    </row>
    <row r="67" spans="1:6" ht="12" customHeight="1">
      <c r="A67" s="57">
        <v>20</v>
      </c>
      <c r="B67" s="57">
        <v>446</v>
      </c>
      <c r="C67" s="57" t="s">
        <v>115</v>
      </c>
      <c r="D67" s="53">
        <v>105</v>
      </c>
      <c r="E67" s="53">
        <v>631</v>
      </c>
      <c r="F67" s="53">
        <v>663</v>
      </c>
    </row>
    <row r="68" spans="1:6" ht="12" customHeight="1">
      <c r="A68" s="57">
        <v>20</v>
      </c>
      <c r="B68" s="57">
        <v>448</v>
      </c>
      <c r="C68" s="57" t="s">
        <v>113</v>
      </c>
      <c r="D68" s="53">
        <v>49</v>
      </c>
      <c r="E68" s="53">
        <v>624</v>
      </c>
      <c r="F68" s="53">
        <v>306</v>
      </c>
    </row>
    <row r="69" spans="1:6" ht="12" customHeight="1">
      <c r="A69" s="57">
        <v>20</v>
      </c>
      <c r="B69" s="57">
        <v>450</v>
      </c>
      <c r="C69" s="57" t="s">
        <v>111</v>
      </c>
      <c r="D69" s="53">
        <v>71</v>
      </c>
      <c r="E69" s="53">
        <v>638</v>
      </c>
      <c r="F69" s="53">
        <v>453</v>
      </c>
    </row>
    <row r="70" spans="1:6" ht="12" customHeight="1">
      <c r="A70" s="57">
        <v>20</v>
      </c>
      <c r="B70" s="57">
        <v>451</v>
      </c>
      <c r="C70" s="57" t="s">
        <v>110</v>
      </c>
      <c r="D70" s="53">
        <v>24</v>
      </c>
      <c r="E70" s="53">
        <v>607</v>
      </c>
      <c r="F70" s="53">
        <v>146</v>
      </c>
    </row>
    <row r="71" spans="1:6" ht="12" customHeight="1">
      <c r="A71" s="57">
        <v>20</v>
      </c>
      <c r="B71" s="57">
        <v>452</v>
      </c>
      <c r="C71" s="57" t="s">
        <v>196</v>
      </c>
      <c r="D71" s="53">
        <v>155</v>
      </c>
      <c r="E71" s="53">
        <v>619</v>
      </c>
      <c r="F71" s="53">
        <v>959</v>
      </c>
    </row>
    <row r="72" spans="1:6" ht="12" customHeight="1">
      <c r="A72" s="57">
        <v>20</v>
      </c>
      <c r="B72" s="57">
        <v>481</v>
      </c>
      <c r="C72" s="57" t="s">
        <v>102</v>
      </c>
      <c r="D72" s="53">
        <v>450</v>
      </c>
      <c r="E72" s="53">
        <v>642</v>
      </c>
      <c r="F72" s="53">
        <v>2890</v>
      </c>
    </row>
    <row r="73" spans="1:6" ht="12" customHeight="1">
      <c r="A73" s="57">
        <v>20</v>
      </c>
      <c r="B73" s="57">
        <v>482</v>
      </c>
      <c r="C73" s="57" t="s">
        <v>101</v>
      </c>
      <c r="D73" s="53">
        <v>764</v>
      </c>
      <c r="E73" s="53">
        <v>643</v>
      </c>
      <c r="F73" s="53">
        <v>4910</v>
      </c>
    </row>
    <row r="74" spans="1:6" ht="12" customHeight="1">
      <c r="A74" s="57">
        <v>20</v>
      </c>
      <c r="B74" s="57">
        <v>485</v>
      </c>
      <c r="C74" s="57" t="s">
        <v>98</v>
      </c>
      <c r="D74" s="53">
        <v>411</v>
      </c>
      <c r="E74" s="53">
        <v>567</v>
      </c>
      <c r="F74" s="53">
        <v>2330</v>
      </c>
    </row>
    <row r="75" spans="1:6" ht="12" customHeight="1">
      <c r="A75" s="57">
        <v>20</v>
      </c>
      <c r="B75" s="57">
        <v>486</v>
      </c>
      <c r="C75" s="57" t="s">
        <v>97</v>
      </c>
      <c r="D75" s="53">
        <v>84</v>
      </c>
      <c r="E75" s="53">
        <v>549</v>
      </c>
      <c r="F75" s="53">
        <v>461</v>
      </c>
    </row>
    <row r="76" spans="1:6" ht="12" customHeight="1">
      <c r="A76" s="57">
        <v>20</v>
      </c>
      <c r="B76" s="57">
        <v>521</v>
      </c>
      <c r="C76" s="57" t="s">
        <v>96</v>
      </c>
      <c r="D76" s="53">
        <v>84</v>
      </c>
      <c r="E76" s="53">
        <v>542</v>
      </c>
      <c r="F76" s="53">
        <v>455</v>
      </c>
    </row>
    <row r="77" spans="1:6" ht="12" customHeight="1">
      <c r="A77" s="57">
        <v>20</v>
      </c>
      <c r="B77" s="57">
        <v>541</v>
      </c>
      <c r="C77" s="57" t="s">
        <v>95</v>
      </c>
      <c r="D77" s="53">
        <v>110</v>
      </c>
      <c r="E77" s="53">
        <v>584</v>
      </c>
      <c r="F77" s="53">
        <v>642</v>
      </c>
    </row>
    <row r="78" spans="1:6" ht="12" customHeight="1">
      <c r="A78" s="57">
        <v>20</v>
      </c>
      <c r="B78" s="57">
        <v>543</v>
      </c>
      <c r="C78" s="57" t="s">
        <v>94</v>
      </c>
      <c r="D78" s="53">
        <v>77</v>
      </c>
      <c r="E78" s="53">
        <v>581</v>
      </c>
      <c r="F78" s="53">
        <v>447</v>
      </c>
    </row>
    <row r="79" spans="1:6" ht="12" customHeight="1">
      <c r="A79" s="57">
        <v>20</v>
      </c>
      <c r="B79" s="57">
        <v>561</v>
      </c>
      <c r="C79" s="57" t="s">
        <v>93</v>
      </c>
      <c r="D79" s="53">
        <v>76</v>
      </c>
      <c r="E79" s="53">
        <v>576</v>
      </c>
      <c r="F79" s="53">
        <v>438</v>
      </c>
    </row>
    <row r="80" spans="1:6" ht="12" customHeight="1">
      <c r="A80" s="57">
        <v>20</v>
      </c>
      <c r="B80" s="57">
        <v>562</v>
      </c>
      <c r="C80" s="57" t="s">
        <v>92</v>
      </c>
      <c r="D80" s="53">
        <v>430</v>
      </c>
      <c r="E80" s="53">
        <v>582</v>
      </c>
      <c r="F80" s="53">
        <v>2500</v>
      </c>
    </row>
    <row r="81" spans="1:6" ht="12" customHeight="1">
      <c r="A81" s="57">
        <v>20</v>
      </c>
      <c r="B81" s="57">
        <v>563</v>
      </c>
      <c r="C81" s="57" t="s">
        <v>91</v>
      </c>
      <c r="D81" s="53">
        <v>150</v>
      </c>
      <c r="E81" s="53">
        <v>577</v>
      </c>
      <c r="F81" s="53">
        <v>866</v>
      </c>
    </row>
    <row r="82" spans="1:6" ht="12" customHeight="1">
      <c r="A82" s="57">
        <v>20</v>
      </c>
      <c r="B82" s="57">
        <v>583</v>
      </c>
      <c r="C82" s="57" t="s">
        <v>89</v>
      </c>
      <c r="D82" s="53">
        <v>511</v>
      </c>
      <c r="E82" s="53">
        <v>605</v>
      </c>
      <c r="F82" s="53">
        <v>3090</v>
      </c>
    </row>
    <row r="83" spans="1:6" ht="12" customHeight="1">
      <c r="A83" s="57">
        <v>20</v>
      </c>
      <c r="B83" s="57">
        <v>588</v>
      </c>
      <c r="C83" s="57" t="s">
        <v>86</v>
      </c>
      <c r="D83" s="53">
        <v>31</v>
      </c>
      <c r="E83" s="53">
        <v>506</v>
      </c>
      <c r="F83" s="53">
        <v>157</v>
      </c>
    </row>
    <row r="84" spans="1:6" ht="12" customHeight="1">
      <c r="A84" s="57">
        <v>20</v>
      </c>
      <c r="B84" s="57">
        <v>590</v>
      </c>
      <c r="C84" s="57" t="s">
        <v>195</v>
      </c>
      <c r="D84" s="53">
        <v>442</v>
      </c>
      <c r="E84" s="53">
        <v>603</v>
      </c>
      <c r="F84" s="53">
        <v>2670</v>
      </c>
    </row>
    <row r="85" spans="1:6" ht="12" customHeight="1">
      <c r="A85" s="57">
        <v>20</v>
      </c>
      <c r="B85" s="57">
        <v>602</v>
      </c>
      <c r="C85" s="57" t="s">
        <v>83</v>
      </c>
      <c r="D85" s="53">
        <v>194</v>
      </c>
      <c r="E85" s="53">
        <v>515</v>
      </c>
      <c r="F85" s="53">
        <v>999</v>
      </c>
    </row>
    <row r="86" spans="1:6" ht="12" customHeight="1">
      <c r="A86" s="57"/>
      <c r="B86" s="57"/>
      <c r="C86" s="57"/>
    </row>
    <row r="87" spans="1:6" ht="12" customHeight="1">
      <c r="A87" s="57"/>
      <c r="B87" s="57"/>
      <c r="C87" s="57" t="s">
        <v>54</v>
      </c>
      <c r="D87" s="53">
        <v>30300</v>
      </c>
      <c r="E87" s="53">
        <v>620</v>
      </c>
      <c r="F87" s="53">
        <v>187900</v>
      </c>
    </row>
    <row r="88" spans="1:6" ht="12" customHeight="1">
      <c r="A88" s="57"/>
      <c r="B88" s="57"/>
      <c r="C88" s="57"/>
    </row>
    <row r="89" spans="1:6" ht="12" customHeight="1">
      <c r="A89" s="55" t="s">
        <v>21</v>
      </c>
      <c r="D89" s="53">
        <f>SUM(D7:D85)</f>
        <v>30317</v>
      </c>
      <c r="E89" s="53">
        <f>SUM(E7:E85)</f>
        <v>44623</v>
      </c>
      <c r="F89" s="53">
        <f>SUM(F7:F85)</f>
        <v>187713</v>
      </c>
    </row>
    <row r="90" spans="1:6" ht="12" customHeight="1">
      <c r="A90" s="55" t="s">
        <v>53</v>
      </c>
    </row>
    <row r="91" spans="1:6" ht="12" customHeight="1">
      <c r="A91" s="56" t="s">
        <v>52</v>
      </c>
    </row>
    <row r="92" spans="1:6" ht="12" customHeight="1">
      <c r="A92" s="56" t="s">
        <v>51</v>
      </c>
    </row>
    <row r="93" spans="1:6" ht="12" customHeight="1">
      <c r="A93" s="56" t="s">
        <v>50</v>
      </c>
    </row>
    <row r="94" spans="1:6" ht="12" customHeight="1">
      <c r="A94" s="56" t="s">
        <v>49</v>
      </c>
    </row>
    <row r="95" spans="1:6" ht="12" customHeight="1">
      <c r="A95" s="55" t="s">
        <v>37</v>
      </c>
    </row>
  </sheetData>
  <mergeCells count="3">
    <mergeCell ref="A5:A7"/>
    <mergeCell ref="B5:B7"/>
    <mergeCell ref="E5:E7"/>
  </mergeCells>
  <phoneticPr fontId="5"/>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B413A-469F-4D17-B04F-B8FC6A079D55}">
  <sheetPr>
    <tabColor theme="9" tint="-0.249977111117893"/>
  </sheetPr>
  <dimension ref="A1:X79"/>
  <sheetViews>
    <sheetView zoomScaleNormal="100" workbookViewId="0">
      <pane xSplit="1" ySplit="7" topLeftCell="C28" activePane="bottomRight" state="frozen"/>
      <selection pane="topRight" activeCell="B1" sqref="B1"/>
      <selection pane="bottomLeft" activeCell="A8" sqref="A8"/>
      <selection pane="bottomRight" activeCell="U59" sqref="U59:X75"/>
    </sheetView>
  </sheetViews>
  <sheetFormatPr defaultRowHeight="13.5"/>
  <cols>
    <col min="1" max="1" width="13.625" customWidth="1"/>
    <col min="2" max="24" width="10.625" customWidth="1"/>
    <col min="257" max="257" width="13.625" customWidth="1"/>
    <col min="258" max="280" width="10.625" customWidth="1"/>
    <col min="513" max="513" width="13.625" customWidth="1"/>
    <col min="514" max="536" width="10.625" customWidth="1"/>
    <col min="769" max="769" width="13.625" customWidth="1"/>
    <col min="770" max="792" width="10.625" customWidth="1"/>
    <col min="1025" max="1025" width="13.625" customWidth="1"/>
    <col min="1026" max="1048" width="10.625" customWidth="1"/>
    <col min="1281" max="1281" width="13.625" customWidth="1"/>
    <col min="1282" max="1304" width="10.625" customWidth="1"/>
    <col min="1537" max="1537" width="13.625" customWidth="1"/>
    <col min="1538" max="1560" width="10.625" customWidth="1"/>
    <col min="1793" max="1793" width="13.625" customWidth="1"/>
    <col min="1794" max="1816" width="10.625" customWidth="1"/>
    <col min="2049" max="2049" width="13.625" customWidth="1"/>
    <col min="2050" max="2072" width="10.625" customWidth="1"/>
    <col min="2305" max="2305" width="13.625" customWidth="1"/>
    <col min="2306" max="2328" width="10.625" customWidth="1"/>
    <col min="2561" max="2561" width="13.625" customWidth="1"/>
    <col min="2562" max="2584" width="10.625" customWidth="1"/>
    <col min="2817" max="2817" width="13.625" customWidth="1"/>
    <col min="2818" max="2840" width="10.625" customWidth="1"/>
    <col min="3073" max="3073" width="13.625" customWidth="1"/>
    <col min="3074" max="3096" width="10.625" customWidth="1"/>
    <col min="3329" max="3329" width="13.625" customWidth="1"/>
    <col min="3330" max="3352" width="10.625" customWidth="1"/>
    <col min="3585" max="3585" width="13.625" customWidth="1"/>
    <col min="3586" max="3608" width="10.625" customWidth="1"/>
    <col min="3841" max="3841" width="13.625" customWidth="1"/>
    <col min="3842" max="3864" width="10.625" customWidth="1"/>
    <col min="4097" max="4097" width="13.625" customWidth="1"/>
    <col min="4098" max="4120" width="10.625" customWidth="1"/>
    <col min="4353" max="4353" width="13.625" customWidth="1"/>
    <col min="4354" max="4376" width="10.625" customWidth="1"/>
    <col min="4609" max="4609" width="13.625" customWidth="1"/>
    <col min="4610" max="4632" width="10.625" customWidth="1"/>
    <col min="4865" max="4865" width="13.625" customWidth="1"/>
    <col min="4866" max="4888" width="10.625" customWidth="1"/>
    <col min="5121" max="5121" width="13.625" customWidth="1"/>
    <col min="5122" max="5144" width="10.625" customWidth="1"/>
    <col min="5377" max="5377" width="13.625" customWidth="1"/>
    <col min="5378" max="5400" width="10.625" customWidth="1"/>
    <col min="5633" max="5633" width="13.625" customWidth="1"/>
    <col min="5634" max="5656" width="10.625" customWidth="1"/>
    <col min="5889" max="5889" width="13.625" customWidth="1"/>
    <col min="5890" max="5912" width="10.625" customWidth="1"/>
    <col min="6145" max="6145" width="13.625" customWidth="1"/>
    <col min="6146" max="6168" width="10.625" customWidth="1"/>
    <col min="6401" max="6401" width="13.625" customWidth="1"/>
    <col min="6402" max="6424" width="10.625" customWidth="1"/>
    <col min="6657" max="6657" width="13.625" customWidth="1"/>
    <col min="6658" max="6680" width="10.625" customWidth="1"/>
    <col min="6913" max="6913" width="13.625" customWidth="1"/>
    <col min="6914" max="6936" width="10.625" customWidth="1"/>
    <col min="7169" max="7169" width="13.625" customWidth="1"/>
    <col min="7170" max="7192" width="10.625" customWidth="1"/>
    <col min="7425" max="7425" width="13.625" customWidth="1"/>
    <col min="7426" max="7448" width="10.625" customWidth="1"/>
    <col min="7681" max="7681" width="13.625" customWidth="1"/>
    <col min="7682" max="7704" width="10.625" customWidth="1"/>
    <col min="7937" max="7937" width="13.625" customWidth="1"/>
    <col min="7938" max="7960" width="10.625" customWidth="1"/>
    <col min="8193" max="8193" width="13.625" customWidth="1"/>
    <col min="8194" max="8216" width="10.625" customWidth="1"/>
    <col min="8449" max="8449" width="13.625" customWidth="1"/>
    <col min="8450" max="8472" width="10.625" customWidth="1"/>
    <col min="8705" max="8705" width="13.625" customWidth="1"/>
    <col min="8706" max="8728" width="10.625" customWidth="1"/>
    <col min="8961" max="8961" width="13.625" customWidth="1"/>
    <col min="8962" max="8984" width="10.625" customWidth="1"/>
    <col min="9217" max="9217" width="13.625" customWidth="1"/>
    <col min="9218" max="9240" width="10.625" customWidth="1"/>
    <col min="9473" max="9473" width="13.625" customWidth="1"/>
    <col min="9474" max="9496" width="10.625" customWidth="1"/>
    <col min="9729" max="9729" width="13.625" customWidth="1"/>
    <col min="9730" max="9752" width="10.625" customWidth="1"/>
    <col min="9985" max="9985" width="13.625" customWidth="1"/>
    <col min="9986" max="10008" width="10.625" customWidth="1"/>
    <col min="10241" max="10241" width="13.625" customWidth="1"/>
    <col min="10242" max="10264" width="10.625" customWidth="1"/>
    <col min="10497" max="10497" width="13.625" customWidth="1"/>
    <col min="10498" max="10520" width="10.625" customWidth="1"/>
    <col min="10753" max="10753" width="13.625" customWidth="1"/>
    <col min="10754" max="10776" width="10.625" customWidth="1"/>
    <col min="11009" max="11009" width="13.625" customWidth="1"/>
    <col min="11010" max="11032" width="10.625" customWidth="1"/>
    <col min="11265" max="11265" width="13.625" customWidth="1"/>
    <col min="11266" max="11288" width="10.625" customWidth="1"/>
    <col min="11521" max="11521" width="13.625" customWidth="1"/>
    <col min="11522" max="11544" width="10.625" customWidth="1"/>
    <col min="11777" max="11777" width="13.625" customWidth="1"/>
    <col min="11778" max="11800" width="10.625" customWidth="1"/>
    <col min="12033" max="12033" width="13.625" customWidth="1"/>
    <col min="12034" max="12056" width="10.625" customWidth="1"/>
    <col min="12289" max="12289" width="13.625" customWidth="1"/>
    <col min="12290" max="12312" width="10.625" customWidth="1"/>
    <col min="12545" max="12545" width="13.625" customWidth="1"/>
    <col min="12546" max="12568" width="10.625" customWidth="1"/>
    <col min="12801" max="12801" width="13.625" customWidth="1"/>
    <col min="12802" max="12824" width="10.625" customWidth="1"/>
    <col min="13057" max="13057" width="13.625" customWidth="1"/>
    <col min="13058" max="13080" width="10.625" customWidth="1"/>
    <col min="13313" max="13313" width="13.625" customWidth="1"/>
    <col min="13314" max="13336" width="10.625" customWidth="1"/>
    <col min="13569" max="13569" width="13.625" customWidth="1"/>
    <col min="13570" max="13592" width="10.625" customWidth="1"/>
    <col min="13825" max="13825" width="13.625" customWidth="1"/>
    <col min="13826" max="13848" width="10.625" customWidth="1"/>
    <col min="14081" max="14081" width="13.625" customWidth="1"/>
    <col min="14082" max="14104" width="10.625" customWidth="1"/>
    <col min="14337" max="14337" width="13.625" customWidth="1"/>
    <col min="14338" max="14360" width="10.625" customWidth="1"/>
    <col min="14593" max="14593" width="13.625" customWidth="1"/>
    <col min="14594" max="14616" width="10.625" customWidth="1"/>
    <col min="14849" max="14849" width="13.625" customWidth="1"/>
    <col min="14850" max="14872" width="10.625" customWidth="1"/>
    <col min="15105" max="15105" width="13.625" customWidth="1"/>
    <col min="15106" max="15128" width="10.625" customWidth="1"/>
    <col min="15361" max="15361" width="13.625" customWidth="1"/>
    <col min="15362" max="15384" width="10.625" customWidth="1"/>
    <col min="15617" max="15617" width="13.625" customWidth="1"/>
    <col min="15618" max="15640" width="10.625" customWidth="1"/>
    <col min="15873" max="15873" width="13.625" customWidth="1"/>
    <col min="15874" max="15896" width="10.625" customWidth="1"/>
    <col min="16129" max="16129" width="13.625" customWidth="1"/>
    <col min="16130" max="16152" width="10.625" customWidth="1"/>
  </cols>
  <sheetData>
    <row r="1" spans="1:24" s="172" customFormat="1" ht="11.25">
      <c r="A1" s="171" t="s">
        <v>215</v>
      </c>
    </row>
    <row r="2" spans="1:24" s="172" customFormat="1" ht="11.25">
      <c r="A2" s="171" t="s">
        <v>216</v>
      </c>
    </row>
    <row r="3" spans="1:24" s="172" customFormat="1" ht="11.25">
      <c r="A3" s="171" t="s">
        <v>217</v>
      </c>
    </row>
    <row r="4" spans="1:24" s="172" customFormat="1" ht="11.25">
      <c r="A4" s="172" t="s">
        <v>218</v>
      </c>
      <c r="D4" s="173"/>
    </row>
    <row r="5" spans="1:24" s="184" customFormat="1" ht="22.5">
      <c r="A5" s="174" t="s">
        <v>219</v>
      </c>
      <c r="B5" s="175" t="s">
        <v>220</v>
      </c>
      <c r="C5" s="175" t="s">
        <v>221</v>
      </c>
      <c r="D5" s="175" t="s">
        <v>222</v>
      </c>
      <c r="E5" s="175" t="s">
        <v>80</v>
      </c>
      <c r="F5" s="176" t="s">
        <v>223</v>
      </c>
      <c r="G5" s="177"/>
      <c r="H5" s="178" t="s">
        <v>224</v>
      </c>
      <c r="I5" s="178" t="s">
        <v>225</v>
      </c>
      <c r="J5" s="178" t="s">
        <v>226</v>
      </c>
      <c r="K5" s="179" t="s">
        <v>227</v>
      </c>
      <c r="L5" s="180" t="s">
        <v>228</v>
      </c>
      <c r="M5" s="181"/>
      <c r="N5" s="182"/>
      <c r="O5" s="183" t="s">
        <v>229</v>
      </c>
      <c r="P5" s="181"/>
      <c r="Q5" s="182"/>
      <c r="R5" s="181" t="s">
        <v>230</v>
      </c>
      <c r="S5" s="181"/>
      <c r="T5" s="181"/>
      <c r="U5" s="183" t="s">
        <v>231</v>
      </c>
      <c r="V5" s="181"/>
      <c r="W5" s="181"/>
      <c r="X5" s="181"/>
    </row>
    <row r="6" spans="1:24" s="184" customFormat="1" ht="22.5">
      <c r="A6" s="185"/>
      <c r="B6" s="186"/>
      <c r="C6" s="186"/>
      <c r="D6" s="186"/>
      <c r="E6" s="186"/>
      <c r="F6" s="187" t="s">
        <v>232</v>
      </c>
      <c r="G6" s="178" t="s">
        <v>79</v>
      </c>
      <c r="H6" s="178" t="s">
        <v>79</v>
      </c>
      <c r="I6" s="178" t="s">
        <v>79</v>
      </c>
      <c r="J6" s="178" t="s">
        <v>79</v>
      </c>
      <c r="K6" s="178" t="s">
        <v>79</v>
      </c>
      <c r="L6" s="178" t="s">
        <v>233</v>
      </c>
      <c r="M6" s="178" t="s">
        <v>79</v>
      </c>
      <c r="N6" s="178" t="s">
        <v>234</v>
      </c>
      <c r="O6" s="178" t="s">
        <v>233</v>
      </c>
      <c r="P6" s="178" t="s">
        <v>79</v>
      </c>
      <c r="Q6" s="178" t="s">
        <v>234</v>
      </c>
      <c r="R6" s="178" t="s">
        <v>233</v>
      </c>
      <c r="S6" s="178" t="s">
        <v>235</v>
      </c>
      <c r="T6" s="178" t="s">
        <v>236</v>
      </c>
      <c r="U6" s="178" t="s">
        <v>237</v>
      </c>
      <c r="V6" s="178" t="s">
        <v>79</v>
      </c>
      <c r="W6" s="178" t="s">
        <v>238</v>
      </c>
      <c r="X6" s="176" t="s">
        <v>239</v>
      </c>
    </row>
    <row r="7" spans="1:24" s="172" customFormat="1" ht="11.25">
      <c r="A7" s="188"/>
      <c r="B7" s="189" t="s">
        <v>240</v>
      </c>
      <c r="C7" s="189" t="s">
        <v>240</v>
      </c>
      <c r="D7" s="189" t="s">
        <v>81</v>
      </c>
      <c r="E7" s="189" t="s">
        <v>241</v>
      </c>
      <c r="F7" s="189"/>
      <c r="G7" s="189"/>
      <c r="H7" s="189"/>
      <c r="I7" s="189"/>
      <c r="J7" s="189"/>
      <c r="K7" s="189"/>
      <c r="L7" s="189" t="s">
        <v>81</v>
      </c>
      <c r="M7" s="189"/>
      <c r="N7" s="189" t="s">
        <v>241</v>
      </c>
      <c r="O7" s="189" t="s">
        <v>81</v>
      </c>
      <c r="P7" s="189"/>
      <c r="Q7" s="189" t="s">
        <v>241</v>
      </c>
      <c r="R7" s="189" t="s">
        <v>18</v>
      </c>
      <c r="S7" s="189"/>
      <c r="T7" s="189" t="s">
        <v>19</v>
      </c>
      <c r="U7" s="189" t="s">
        <v>81</v>
      </c>
      <c r="V7" s="189"/>
      <c r="W7" s="189" t="s">
        <v>241</v>
      </c>
      <c r="X7" s="189" t="s">
        <v>19</v>
      </c>
    </row>
    <row r="8" spans="1:24" s="172" customFormat="1" ht="11.25">
      <c r="A8" s="190" t="s">
        <v>242</v>
      </c>
      <c r="B8" s="189">
        <v>73000</v>
      </c>
      <c r="C8" s="189" t="s">
        <v>243</v>
      </c>
      <c r="D8" s="189">
        <v>431</v>
      </c>
      <c r="E8" s="189">
        <v>315000</v>
      </c>
      <c r="F8" s="189" t="s">
        <v>243</v>
      </c>
      <c r="G8" s="189">
        <v>118</v>
      </c>
      <c r="H8" s="189" t="s">
        <v>243</v>
      </c>
      <c r="I8" s="189" t="s">
        <v>243</v>
      </c>
      <c r="J8" s="189">
        <v>118</v>
      </c>
      <c r="K8" s="189" t="s">
        <v>243</v>
      </c>
      <c r="L8" s="189" t="s">
        <v>243</v>
      </c>
      <c r="M8" s="189" t="s">
        <v>243</v>
      </c>
      <c r="N8" s="189" t="s">
        <v>243</v>
      </c>
      <c r="O8" s="189">
        <v>489</v>
      </c>
      <c r="P8" s="189">
        <v>113</v>
      </c>
      <c r="Q8" s="189">
        <v>357000</v>
      </c>
      <c r="R8" s="189" t="s">
        <v>243</v>
      </c>
      <c r="S8" s="189" t="s">
        <v>243</v>
      </c>
      <c r="T8" s="189" t="s">
        <v>243</v>
      </c>
      <c r="U8" s="189">
        <v>492</v>
      </c>
      <c r="V8" s="189">
        <v>114</v>
      </c>
      <c r="W8" s="189">
        <v>359400</v>
      </c>
      <c r="X8" s="189" t="s">
        <v>243</v>
      </c>
    </row>
    <row r="9" spans="1:24" s="172" customFormat="1" ht="11.25">
      <c r="A9" s="190" t="s">
        <v>244</v>
      </c>
      <c r="B9" s="189">
        <v>74500</v>
      </c>
      <c r="C9" s="189" t="s">
        <v>243</v>
      </c>
      <c r="D9" s="189">
        <v>461</v>
      </c>
      <c r="E9" s="189">
        <v>343400</v>
      </c>
      <c r="F9" s="189" t="s">
        <v>243</v>
      </c>
      <c r="G9" s="189">
        <v>102</v>
      </c>
      <c r="H9" s="189" t="s">
        <v>243</v>
      </c>
      <c r="I9" s="189" t="s">
        <v>243</v>
      </c>
      <c r="J9" s="189">
        <v>108</v>
      </c>
      <c r="K9" s="189" t="s">
        <v>243</v>
      </c>
      <c r="L9" s="189" t="s">
        <v>243</v>
      </c>
      <c r="M9" s="189" t="s">
        <v>243</v>
      </c>
      <c r="N9" s="189" t="s">
        <v>243</v>
      </c>
      <c r="O9" s="189">
        <v>492</v>
      </c>
      <c r="P9" s="189">
        <v>107</v>
      </c>
      <c r="Q9" s="189">
        <v>366700</v>
      </c>
      <c r="R9" s="189" t="s">
        <v>243</v>
      </c>
      <c r="S9" s="189" t="s">
        <v>243</v>
      </c>
      <c r="T9" s="189" t="s">
        <v>243</v>
      </c>
      <c r="U9" s="189">
        <v>496</v>
      </c>
      <c r="V9" s="189">
        <v>108</v>
      </c>
      <c r="W9" s="189">
        <v>369700</v>
      </c>
      <c r="X9" s="189" t="s">
        <v>243</v>
      </c>
    </row>
    <row r="10" spans="1:24" s="172" customFormat="1" ht="11.25">
      <c r="A10" s="190" t="s">
        <v>245</v>
      </c>
      <c r="B10" s="189">
        <v>75700</v>
      </c>
      <c r="C10" s="189" t="s">
        <v>243</v>
      </c>
      <c r="D10" s="189">
        <v>481</v>
      </c>
      <c r="E10" s="189">
        <v>364300</v>
      </c>
      <c r="F10" s="189" t="s">
        <v>243</v>
      </c>
      <c r="G10" s="189">
        <v>107</v>
      </c>
      <c r="H10" s="189" t="s">
        <v>243</v>
      </c>
      <c r="I10" s="189" t="s">
        <v>243</v>
      </c>
      <c r="J10" s="189">
        <v>107</v>
      </c>
      <c r="K10" s="189" t="s">
        <v>243</v>
      </c>
      <c r="L10" s="189" t="s">
        <v>243</v>
      </c>
      <c r="M10" s="189" t="s">
        <v>243</v>
      </c>
      <c r="N10" s="189" t="s">
        <v>243</v>
      </c>
      <c r="O10" s="189">
        <v>503</v>
      </c>
      <c r="P10" s="189">
        <v>105</v>
      </c>
      <c r="Q10" s="189">
        <v>381100</v>
      </c>
      <c r="R10" s="189" t="s">
        <v>243</v>
      </c>
      <c r="S10" s="189" t="s">
        <v>243</v>
      </c>
      <c r="T10" s="189" t="s">
        <v>243</v>
      </c>
      <c r="U10" s="189">
        <v>493</v>
      </c>
      <c r="V10" s="189">
        <v>103</v>
      </c>
      <c r="W10" s="189">
        <v>373400</v>
      </c>
      <c r="X10" s="189" t="s">
        <v>243</v>
      </c>
    </row>
    <row r="11" spans="1:24" s="172" customFormat="1" ht="11.25">
      <c r="A11" s="190" t="s">
        <v>246</v>
      </c>
      <c r="B11" s="189">
        <v>75900</v>
      </c>
      <c r="C11" s="189" t="s">
        <v>243</v>
      </c>
      <c r="D11" s="189">
        <v>484</v>
      </c>
      <c r="E11" s="189">
        <v>367200</v>
      </c>
      <c r="F11" s="189" t="s">
        <v>243</v>
      </c>
      <c r="G11" s="189">
        <v>107</v>
      </c>
      <c r="H11" s="189" t="s">
        <v>243</v>
      </c>
      <c r="I11" s="189" t="s">
        <v>243</v>
      </c>
      <c r="J11" s="189" t="s">
        <v>243</v>
      </c>
      <c r="K11" s="189">
        <v>107</v>
      </c>
      <c r="L11" s="189" t="s">
        <v>243</v>
      </c>
      <c r="M11" s="189" t="s">
        <v>243</v>
      </c>
      <c r="N11" s="189" t="s">
        <v>243</v>
      </c>
      <c r="O11" s="189">
        <v>516</v>
      </c>
      <c r="P11" s="189">
        <v>107</v>
      </c>
      <c r="Q11" s="189">
        <v>391700</v>
      </c>
      <c r="R11" s="189" t="s">
        <v>243</v>
      </c>
      <c r="S11" s="189" t="s">
        <v>243</v>
      </c>
      <c r="T11" s="189" t="s">
        <v>243</v>
      </c>
      <c r="U11" s="189">
        <v>515</v>
      </c>
      <c r="V11" s="189">
        <v>106</v>
      </c>
      <c r="W11" s="189">
        <v>390900</v>
      </c>
      <c r="X11" s="189" t="s">
        <v>243</v>
      </c>
    </row>
    <row r="12" spans="1:24" s="172" customFormat="1" ht="11.25">
      <c r="A12" s="190" t="s">
        <v>247</v>
      </c>
      <c r="B12" s="189">
        <v>75500</v>
      </c>
      <c r="C12" s="189" t="s">
        <v>243</v>
      </c>
      <c r="D12" s="189">
        <v>495</v>
      </c>
      <c r="E12" s="189">
        <v>373600</v>
      </c>
      <c r="F12" s="189" t="s">
        <v>243</v>
      </c>
      <c r="G12" s="189">
        <v>104</v>
      </c>
      <c r="H12" s="189" t="s">
        <v>243</v>
      </c>
      <c r="I12" s="189" t="s">
        <v>243</v>
      </c>
      <c r="J12" s="189">
        <v>108</v>
      </c>
      <c r="K12" s="189" t="s">
        <v>243</v>
      </c>
      <c r="L12" s="189" t="s">
        <v>243</v>
      </c>
      <c r="M12" s="189" t="s">
        <v>243</v>
      </c>
      <c r="N12" s="189" t="s">
        <v>243</v>
      </c>
      <c r="O12" s="189">
        <v>519</v>
      </c>
      <c r="P12" s="189">
        <v>105</v>
      </c>
      <c r="Q12" s="189">
        <v>391900</v>
      </c>
      <c r="R12" s="189" t="s">
        <v>243</v>
      </c>
      <c r="S12" s="189" t="s">
        <v>243</v>
      </c>
      <c r="T12" s="189" t="s">
        <v>243</v>
      </c>
      <c r="U12" s="189">
        <v>518</v>
      </c>
      <c r="V12" s="189">
        <v>105</v>
      </c>
      <c r="W12" s="189">
        <v>391100</v>
      </c>
      <c r="X12" s="189" t="s">
        <v>243</v>
      </c>
    </row>
    <row r="13" spans="1:24" s="172" customFormat="1" ht="11.25">
      <c r="A13" s="190" t="s">
        <v>248</v>
      </c>
      <c r="B13" s="189">
        <v>75000</v>
      </c>
      <c r="C13" s="189" t="s">
        <v>243</v>
      </c>
      <c r="D13" s="189">
        <v>498</v>
      </c>
      <c r="E13" s="189">
        <v>373700</v>
      </c>
      <c r="F13" s="189" t="s">
        <v>243</v>
      </c>
      <c r="G13" s="189">
        <v>101</v>
      </c>
      <c r="H13" s="189" t="s">
        <v>243</v>
      </c>
      <c r="I13" s="189" t="s">
        <v>243</v>
      </c>
      <c r="J13" s="189">
        <v>103</v>
      </c>
      <c r="K13" s="189" t="s">
        <v>243</v>
      </c>
      <c r="L13" s="189" t="s">
        <v>243</v>
      </c>
      <c r="M13" s="189" t="s">
        <v>243</v>
      </c>
      <c r="N13" s="189" t="s">
        <v>243</v>
      </c>
      <c r="O13" s="189">
        <v>509</v>
      </c>
      <c r="P13" s="189">
        <v>102</v>
      </c>
      <c r="Q13" s="189">
        <v>382100</v>
      </c>
      <c r="R13" s="189" t="s">
        <v>243</v>
      </c>
      <c r="S13" s="189" t="s">
        <v>243</v>
      </c>
      <c r="T13" s="189" t="s">
        <v>243</v>
      </c>
      <c r="U13" s="189">
        <v>504</v>
      </c>
      <c r="V13" s="189">
        <v>101</v>
      </c>
      <c r="W13" s="189">
        <v>378300</v>
      </c>
      <c r="X13" s="189" t="s">
        <v>243</v>
      </c>
    </row>
    <row r="14" spans="1:24" s="172" customFormat="1" ht="11.25">
      <c r="A14" s="190" t="s">
        <v>249</v>
      </c>
      <c r="B14" s="189">
        <v>74900</v>
      </c>
      <c r="C14" s="189" t="s">
        <v>243</v>
      </c>
      <c r="D14" s="189">
        <v>502</v>
      </c>
      <c r="E14" s="189">
        <v>375900</v>
      </c>
      <c r="F14" s="189" t="s">
        <v>243</v>
      </c>
      <c r="G14" s="189">
        <v>104</v>
      </c>
      <c r="H14" s="189" t="s">
        <v>243</v>
      </c>
      <c r="I14" s="189" t="s">
        <v>243</v>
      </c>
      <c r="J14" s="189">
        <v>105</v>
      </c>
      <c r="K14" s="189" t="s">
        <v>243</v>
      </c>
      <c r="L14" s="189" t="s">
        <v>243</v>
      </c>
      <c r="M14" s="189" t="s">
        <v>243</v>
      </c>
      <c r="N14" s="189" t="s">
        <v>243</v>
      </c>
      <c r="O14" s="189">
        <v>510</v>
      </c>
      <c r="P14" s="189">
        <v>102</v>
      </c>
      <c r="Q14" s="189">
        <v>381800</v>
      </c>
      <c r="R14" s="189" t="s">
        <v>243</v>
      </c>
      <c r="S14" s="189" t="s">
        <v>243</v>
      </c>
      <c r="T14" s="189" t="s">
        <v>243</v>
      </c>
      <c r="U14" s="189">
        <v>506</v>
      </c>
      <c r="V14" s="189">
        <v>101</v>
      </c>
      <c r="W14" s="189">
        <v>378800</v>
      </c>
      <c r="X14" s="189" t="s">
        <v>243</v>
      </c>
    </row>
    <row r="15" spans="1:24" s="172" customFormat="1" ht="11.25">
      <c r="A15" s="190" t="s">
        <v>250</v>
      </c>
      <c r="B15" s="189">
        <v>75000</v>
      </c>
      <c r="C15" s="189" t="s">
        <v>243</v>
      </c>
      <c r="D15" s="189">
        <v>506</v>
      </c>
      <c r="E15" s="189">
        <v>379500</v>
      </c>
      <c r="F15" s="189" t="s">
        <v>243</v>
      </c>
      <c r="G15" s="189">
        <v>98</v>
      </c>
      <c r="H15" s="189" t="s">
        <v>243</v>
      </c>
      <c r="I15" s="189" t="s">
        <v>243</v>
      </c>
      <c r="J15" s="189" t="s">
        <v>243</v>
      </c>
      <c r="K15" s="189" t="s">
        <v>243</v>
      </c>
      <c r="L15" s="189">
        <v>480</v>
      </c>
      <c r="M15" s="189">
        <v>95</v>
      </c>
      <c r="N15" s="189">
        <v>360000</v>
      </c>
      <c r="O15" s="189" t="s">
        <v>243</v>
      </c>
      <c r="P15" s="189" t="s">
        <v>243</v>
      </c>
      <c r="Q15" s="189" t="s">
        <v>243</v>
      </c>
      <c r="R15" s="189" t="s">
        <v>243</v>
      </c>
      <c r="S15" s="189" t="s">
        <v>243</v>
      </c>
      <c r="T15" s="189" t="s">
        <v>243</v>
      </c>
      <c r="U15" s="189">
        <v>471</v>
      </c>
      <c r="V15" s="189">
        <v>93</v>
      </c>
      <c r="W15" s="189">
        <v>353300</v>
      </c>
      <c r="X15" s="189" t="s">
        <v>243</v>
      </c>
    </row>
    <row r="16" spans="1:24" s="172" customFormat="1" ht="11.25">
      <c r="A16" s="190" t="s">
        <v>251</v>
      </c>
      <c r="B16" s="189">
        <v>75200</v>
      </c>
      <c r="C16" s="189" t="s">
        <v>243</v>
      </c>
      <c r="D16" s="189">
        <v>506</v>
      </c>
      <c r="E16" s="189">
        <v>380500</v>
      </c>
      <c r="F16" s="189" t="s">
        <v>243</v>
      </c>
      <c r="G16" s="189">
        <v>99</v>
      </c>
      <c r="H16" s="189" t="s">
        <v>243</v>
      </c>
      <c r="I16" s="189" t="s">
        <v>243</v>
      </c>
      <c r="J16" s="189">
        <v>102</v>
      </c>
      <c r="K16" s="189" t="s">
        <v>243</v>
      </c>
      <c r="L16" s="189" t="s">
        <v>243</v>
      </c>
      <c r="M16" s="189" t="s">
        <v>243</v>
      </c>
      <c r="N16" s="189" t="s">
        <v>243</v>
      </c>
      <c r="O16" s="189">
        <v>509</v>
      </c>
      <c r="P16" s="189">
        <v>101</v>
      </c>
      <c r="Q16" s="189">
        <v>382800</v>
      </c>
      <c r="R16" s="189" t="s">
        <v>243</v>
      </c>
      <c r="S16" s="189" t="s">
        <v>243</v>
      </c>
      <c r="T16" s="189" t="s">
        <v>243</v>
      </c>
      <c r="U16" s="189">
        <v>507</v>
      </c>
      <c r="V16" s="189">
        <v>100</v>
      </c>
      <c r="W16" s="189">
        <v>381300</v>
      </c>
      <c r="X16" s="189" t="s">
        <v>243</v>
      </c>
    </row>
    <row r="17" spans="1:24" s="172" customFormat="1" ht="11.25">
      <c r="A17" s="190" t="s">
        <v>252</v>
      </c>
      <c r="B17" s="189">
        <v>75200</v>
      </c>
      <c r="C17" s="189" t="s">
        <v>243</v>
      </c>
      <c r="D17" s="189">
        <v>506</v>
      </c>
      <c r="E17" s="189">
        <v>380500</v>
      </c>
      <c r="F17" s="189" t="s">
        <v>243</v>
      </c>
      <c r="G17" s="189">
        <v>103</v>
      </c>
      <c r="H17" s="189" t="s">
        <v>243</v>
      </c>
      <c r="I17" s="189" t="s">
        <v>243</v>
      </c>
      <c r="J17" s="189">
        <v>104</v>
      </c>
      <c r="K17" s="189" t="s">
        <v>243</v>
      </c>
      <c r="L17" s="189" t="s">
        <v>243</v>
      </c>
      <c r="M17" s="189" t="s">
        <v>243</v>
      </c>
      <c r="N17" s="189" t="s">
        <v>243</v>
      </c>
      <c r="O17" s="189">
        <v>528</v>
      </c>
      <c r="P17" s="189">
        <v>104</v>
      </c>
      <c r="Q17" s="189">
        <v>397100</v>
      </c>
      <c r="R17" s="189" t="s">
        <v>243</v>
      </c>
      <c r="S17" s="189" t="s">
        <v>243</v>
      </c>
      <c r="T17" s="189" t="s">
        <v>243</v>
      </c>
      <c r="U17" s="189">
        <v>531</v>
      </c>
      <c r="V17" s="189">
        <v>105</v>
      </c>
      <c r="W17" s="189">
        <v>399300</v>
      </c>
      <c r="X17" s="189" t="s">
        <v>243</v>
      </c>
    </row>
    <row r="18" spans="1:24" s="172" customFormat="1" ht="11.25">
      <c r="A18" s="190" t="s">
        <v>253</v>
      </c>
      <c r="B18" s="189">
        <v>75100</v>
      </c>
      <c r="C18" s="189" t="s">
        <v>243</v>
      </c>
      <c r="D18" s="189">
        <v>508</v>
      </c>
      <c r="E18" s="189">
        <v>381500</v>
      </c>
      <c r="F18" s="189" t="s">
        <v>243</v>
      </c>
      <c r="G18" s="189">
        <v>103</v>
      </c>
      <c r="H18" s="189" t="s">
        <v>243</v>
      </c>
      <c r="I18" s="189" t="s">
        <v>243</v>
      </c>
      <c r="J18" s="189">
        <v>102</v>
      </c>
      <c r="K18" s="189" t="s">
        <v>243</v>
      </c>
      <c r="L18" s="189" t="s">
        <v>243</v>
      </c>
      <c r="M18" s="189" t="s">
        <v>243</v>
      </c>
      <c r="N18" s="189" t="s">
        <v>243</v>
      </c>
      <c r="O18" s="189">
        <v>525</v>
      </c>
      <c r="P18" s="189">
        <v>103</v>
      </c>
      <c r="Q18" s="189">
        <v>394300</v>
      </c>
      <c r="R18" s="189" t="s">
        <v>243</v>
      </c>
      <c r="S18" s="189" t="s">
        <v>243</v>
      </c>
      <c r="T18" s="189" t="s">
        <v>243</v>
      </c>
      <c r="U18" s="189">
        <v>535</v>
      </c>
      <c r="V18" s="189">
        <v>105</v>
      </c>
      <c r="W18" s="189">
        <v>401800</v>
      </c>
      <c r="X18" s="189" t="s">
        <v>243</v>
      </c>
    </row>
    <row r="19" spans="1:24" s="172" customFormat="1" ht="11.25">
      <c r="A19" s="190" t="s">
        <v>254</v>
      </c>
      <c r="B19" s="189">
        <v>75000</v>
      </c>
      <c r="C19" s="189" t="s">
        <v>243</v>
      </c>
      <c r="D19" s="189">
        <v>513</v>
      </c>
      <c r="E19" s="189">
        <v>384800</v>
      </c>
      <c r="F19" s="189" t="s">
        <v>243</v>
      </c>
      <c r="G19" s="189">
        <v>100</v>
      </c>
      <c r="H19" s="189" t="s">
        <v>243</v>
      </c>
      <c r="I19" s="189" t="s">
        <v>243</v>
      </c>
      <c r="J19" s="189">
        <v>102</v>
      </c>
      <c r="K19" s="189" t="s">
        <v>243</v>
      </c>
      <c r="L19" s="189" t="s">
        <v>243</v>
      </c>
      <c r="M19" s="189" t="s">
        <v>243</v>
      </c>
      <c r="N19" s="189" t="s">
        <v>243</v>
      </c>
      <c r="O19" s="189">
        <v>516</v>
      </c>
      <c r="P19" s="189">
        <v>101</v>
      </c>
      <c r="Q19" s="189">
        <v>387000</v>
      </c>
      <c r="R19" s="189" t="s">
        <v>243</v>
      </c>
      <c r="S19" s="189" t="s">
        <v>243</v>
      </c>
      <c r="T19" s="189" t="s">
        <v>243</v>
      </c>
      <c r="U19" s="189">
        <v>508</v>
      </c>
      <c r="V19" s="189">
        <v>99</v>
      </c>
      <c r="W19" s="189">
        <v>381000</v>
      </c>
      <c r="X19" s="189" t="s">
        <v>243</v>
      </c>
    </row>
    <row r="20" spans="1:24" s="172" customFormat="1" ht="11.25">
      <c r="A20" s="190" t="s">
        <v>255</v>
      </c>
      <c r="B20" s="189">
        <v>67600</v>
      </c>
      <c r="C20" s="189" t="s">
        <v>243</v>
      </c>
      <c r="D20" s="189">
        <v>513</v>
      </c>
      <c r="E20" s="189">
        <v>346800</v>
      </c>
      <c r="F20" s="189" t="s">
        <v>243</v>
      </c>
      <c r="G20" s="189">
        <v>102</v>
      </c>
      <c r="H20" s="189" t="s">
        <v>243</v>
      </c>
      <c r="I20" s="189" t="s">
        <v>243</v>
      </c>
      <c r="J20" s="189">
        <v>103</v>
      </c>
      <c r="K20" s="189" t="s">
        <v>243</v>
      </c>
      <c r="L20" s="189" t="s">
        <v>243</v>
      </c>
      <c r="M20" s="189" t="s">
        <v>243</v>
      </c>
      <c r="N20" s="189" t="s">
        <v>243</v>
      </c>
      <c r="O20" s="189">
        <v>522</v>
      </c>
      <c r="P20" s="189">
        <v>102</v>
      </c>
      <c r="Q20" s="189">
        <v>352900</v>
      </c>
      <c r="R20" s="189" t="s">
        <v>243</v>
      </c>
      <c r="S20" s="189" t="s">
        <v>243</v>
      </c>
      <c r="T20" s="189" t="s">
        <v>243</v>
      </c>
      <c r="U20" s="189">
        <v>528</v>
      </c>
      <c r="V20" s="189">
        <v>103</v>
      </c>
      <c r="W20" s="189">
        <v>356900</v>
      </c>
      <c r="X20" s="189" t="s">
        <v>243</v>
      </c>
    </row>
    <row r="21" spans="1:24" s="172" customFormat="1" ht="11.25">
      <c r="A21" s="190" t="s">
        <v>256</v>
      </c>
      <c r="B21" s="189">
        <v>62200</v>
      </c>
      <c r="C21" s="189" t="s">
        <v>243</v>
      </c>
      <c r="D21" s="189">
        <v>517</v>
      </c>
      <c r="E21" s="189">
        <v>321600</v>
      </c>
      <c r="F21" s="189" t="s">
        <v>243</v>
      </c>
      <c r="G21" s="189">
        <v>101</v>
      </c>
      <c r="H21" s="189" t="s">
        <v>243</v>
      </c>
      <c r="I21" s="189" t="s">
        <v>243</v>
      </c>
      <c r="J21" s="189">
        <v>99</v>
      </c>
      <c r="K21" s="189" t="s">
        <v>243</v>
      </c>
      <c r="L21" s="189" t="s">
        <v>243</v>
      </c>
      <c r="M21" s="189" t="s">
        <v>243</v>
      </c>
      <c r="N21" s="189" t="s">
        <v>243</v>
      </c>
      <c r="O21" s="189">
        <v>495</v>
      </c>
      <c r="P21" s="189">
        <v>96</v>
      </c>
      <c r="Q21" s="189">
        <v>307900</v>
      </c>
      <c r="R21" s="189" t="s">
        <v>243</v>
      </c>
      <c r="S21" s="189" t="s">
        <v>243</v>
      </c>
      <c r="T21" s="189" t="s">
        <v>243</v>
      </c>
      <c r="U21" s="189">
        <v>501</v>
      </c>
      <c r="V21" s="189">
        <v>97</v>
      </c>
      <c r="W21" s="189">
        <v>311600</v>
      </c>
      <c r="X21" s="189" t="s">
        <v>243</v>
      </c>
    </row>
    <row r="22" spans="1:24" s="172" customFormat="1" ht="11.25">
      <c r="A22" s="190" t="s">
        <v>257</v>
      </c>
      <c r="B22" s="189">
        <v>61900</v>
      </c>
      <c r="C22" s="189" t="s">
        <v>243</v>
      </c>
      <c r="D22" s="189">
        <v>517</v>
      </c>
      <c r="E22" s="189">
        <v>320000</v>
      </c>
      <c r="F22" s="189" t="s">
        <v>243</v>
      </c>
      <c r="G22" s="189">
        <v>103</v>
      </c>
      <c r="H22" s="189" t="s">
        <v>243</v>
      </c>
      <c r="I22" s="189" t="s">
        <v>243</v>
      </c>
      <c r="J22" s="189">
        <v>103</v>
      </c>
      <c r="K22" s="189" t="s">
        <v>243</v>
      </c>
      <c r="L22" s="189" t="s">
        <v>243</v>
      </c>
      <c r="M22" s="189" t="s">
        <v>243</v>
      </c>
      <c r="N22" s="189" t="s">
        <v>243</v>
      </c>
      <c r="O22" s="189">
        <v>520</v>
      </c>
      <c r="P22" s="189">
        <v>101</v>
      </c>
      <c r="Q22" s="189">
        <v>321900</v>
      </c>
      <c r="R22" s="189" t="s">
        <v>243</v>
      </c>
      <c r="S22" s="189" t="s">
        <v>243</v>
      </c>
      <c r="T22" s="189" t="s">
        <v>243</v>
      </c>
      <c r="U22" s="189">
        <v>516</v>
      </c>
      <c r="V22" s="189">
        <v>100</v>
      </c>
      <c r="W22" s="189">
        <v>319400</v>
      </c>
      <c r="X22" s="189" t="s">
        <v>243</v>
      </c>
    </row>
    <row r="23" spans="1:24" s="172" customFormat="1" ht="11.25">
      <c r="A23" s="190" t="s">
        <v>258</v>
      </c>
      <c r="B23" s="189">
        <v>61700</v>
      </c>
      <c r="C23" s="189" t="s">
        <v>243</v>
      </c>
      <c r="D23" s="189">
        <v>517</v>
      </c>
      <c r="E23" s="189">
        <v>319000</v>
      </c>
      <c r="F23" s="189" t="s">
        <v>243</v>
      </c>
      <c r="G23" s="189">
        <v>103</v>
      </c>
      <c r="H23" s="189" t="s">
        <v>243</v>
      </c>
      <c r="I23" s="189" t="s">
        <v>243</v>
      </c>
      <c r="J23" s="189">
        <v>104</v>
      </c>
      <c r="K23" s="189" t="s">
        <v>243</v>
      </c>
      <c r="L23" s="189" t="s">
        <v>243</v>
      </c>
      <c r="M23" s="189" t="s">
        <v>243</v>
      </c>
      <c r="N23" s="189" t="s">
        <v>243</v>
      </c>
      <c r="O23" s="189">
        <v>545</v>
      </c>
      <c r="P23" s="189">
        <v>105</v>
      </c>
      <c r="Q23" s="189">
        <v>336300</v>
      </c>
      <c r="R23" s="189" t="s">
        <v>243</v>
      </c>
      <c r="S23" s="189" t="s">
        <v>243</v>
      </c>
      <c r="T23" s="189" t="s">
        <v>243</v>
      </c>
      <c r="U23" s="189">
        <v>545</v>
      </c>
      <c r="V23" s="189">
        <v>105</v>
      </c>
      <c r="W23" s="189">
        <v>336300</v>
      </c>
      <c r="X23" s="189" t="s">
        <v>243</v>
      </c>
    </row>
    <row r="24" spans="1:24" s="172" customFormat="1" ht="11.25">
      <c r="A24" s="190" t="s">
        <v>259</v>
      </c>
      <c r="B24" s="189">
        <v>63700</v>
      </c>
      <c r="C24" s="189" t="s">
        <v>243</v>
      </c>
      <c r="D24" s="189">
        <v>517</v>
      </c>
      <c r="E24" s="189">
        <v>329300</v>
      </c>
      <c r="F24" s="189" t="s">
        <v>243</v>
      </c>
      <c r="G24" s="189">
        <v>99</v>
      </c>
      <c r="H24" s="189" t="s">
        <v>243</v>
      </c>
      <c r="I24" s="189" t="s">
        <v>243</v>
      </c>
      <c r="J24" s="189">
        <v>96</v>
      </c>
      <c r="K24" s="189" t="s">
        <v>243</v>
      </c>
      <c r="L24" s="189" t="s">
        <v>243</v>
      </c>
      <c r="M24" s="189" t="s">
        <v>243</v>
      </c>
      <c r="N24" s="189" t="s">
        <v>243</v>
      </c>
      <c r="O24" s="189">
        <v>487</v>
      </c>
      <c r="P24" s="189">
        <v>94</v>
      </c>
      <c r="Q24" s="189">
        <v>310200</v>
      </c>
      <c r="R24" s="189" t="s">
        <v>243</v>
      </c>
      <c r="S24" s="189" t="s">
        <v>243</v>
      </c>
      <c r="T24" s="189" t="s">
        <v>243</v>
      </c>
      <c r="U24" s="189">
        <v>484</v>
      </c>
      <c r="V24" s="189">
        <v>94</v>
      </c>
      <c r="W24" s="189">
        <v>308300</v>
      </c>
      <c r="X24" s="189" t="s">
        <v>243</v>
      </c>
    </row>
    <row r="25" spans="1:24" s="172" customFormat="1" ht="11.25">
      <c r="A25" s="190" t="s">
        <v>260</v>
      </c>
      <c r="B25" s="189">
        <v>64600</v>
      </c>
      <c r="C25" s="189" t="s">
        <v>243</v>
      </c>
      <c r="D25" s="189">
        <v>517</v>
      </c>
      <c r="E25" s="189">
        <v>334000</v>
      </c>
      <c r="F25" s="189" t="s">
        <v>243</v>
      </c>
      <c r="G25" s="189">
        <v>100</v>
      </c>
      <c r="H25" s="189" t="s">
        <v>243</v>
      </c>
      <c r="I25" s="189" t="s">
        <v>243</v>
      </c>
      <c r="J25" s="189">
        <v>102</v>
      </c>
      <c r="K25" s="189" t="s">
        <v>243</v>
      </c>
      <c r="L25" s="189" t="s">
        <v>243</v>
      </c>
      <c r="M25" s="189" t="s">
        <v>243</v>
      </c>
      <c r="N25" s="189" t="s">
        <v>243</v>
      </c>
      <c r="O25" s="189">
        <v>549</v>
      </c>
      <c r="P25" s="189">
        <v>106</v>
      </c>
      <c r="Q25" s="189">
        <v>354700</v>
      </c>
      <c r="R25" s="189" t="s">
        <v>243</v>
      </c>
      <c r="S25" s="189" t="s">
        <v>243</v>
      </c>
      <c r="T25" s="189" t="s">
        <v>243</v>
      </c>
      <c r="U25" s="189">
        <v>563</v>
      </c>
      <c r="V25" s="189">
        <v>109</v>
      </c>
      <c r="W25" s="189">
        <v>363700</v>
      </c>
      <c r="X25" s="189" t="s">
        <v>243</v>
      </c>
    </row>
    <row r="26" spans="1:24" s="172" customFormat="1" ht="11.25">
      <c r="A26" s="190" t="s">
        <v>261</v>
      </c>
      <c r="B26" s="189">
        <v>64700</v>
      </c>
      <c r="C26" s="189" t="s">
        <v>243</v>
      </c>
      <c r="D26" s="189">
        <v>522</v>
      </c>
      <c r="E26" s="189">
        <v>337700</v>
      </c>
      <c r="F26" s="189" t="s">
        <v>243</v>
      </c>
      <c r="G26" s="189">
        <v>98</v>
      </c>
      <c r="H26" s="189" t="s">
        <v>243</v>
      </c>
      <c r="I26" s="189" t="s">
        <v>243</v>
      </c>
      <c r="J26" s="189">
        <v>95</v>
      </c>
      <c r="K26" s="189" t="s">
        <v>243</v>
      </c>
      <c r="L26" s="189" t="s">
        <v>243</v>
      </c>
      <c r="M26" s="189" t="s">
        <v>243</v>
      </c>
      <c r="N26" s="189" t="s">
        <v>243</v>
      </c>
      <c r="O26" s="189">
        <v>492</v>
      </c>
      <c r="P26" s="189">
        <v>94</v>
      </c>
      <c r="Q26" s="189">
        <v>318300</v>
      </c>
      <c r="R26" s="189" t="s">
        <v>243</v>
      </c>
      <c r="S26" s="189" t="s">
        <v>243</v>
      </c>
      <c r="T26" s="189" t="s">
        <v>243</v>
      </c>
      <c r="U26" s="189">
        <v>489</v>
      </c>
      <c r="V26" s="189">
        <v>94</v>
      </c>
      <c r="W26" s="189">
        <v>316400</v>
      </c>
      <c r="X26" s="189" t="s">
        <v>243</v>
      </c>
    </row>
    <row r="27" spans="1:24" s="172" customFormat="1" ht="11.25">
      <c r="A27" s="190" t="s">
        <v>262</v>
      </c>
      <c r="B27" s="189">
        <v>64700</v>
      </c>
      <c r="C27" s="189" t="s">
        <v>243</v>
      </c>
      <c r="D27" s="189">
        <v>522</v>
      </c>
      <c r="E27" s="189">
        <v>337700</v>
      </c>
      <c r="F27" s="189" t="s">
        <v>243</v>
      </c>
      <c r="G27" s="189">
        <v>104</v>
      </c>
      <c r="H27" s="189" t="s">
        <v>243</v>
      </c>
      <c r="I27" s="189" t="s">
        <v>243</v>
      </c>
      <c r="J27" s="189">
        <v>106</v>
      </c>
      <c r="K27" s="189" t="s">
        <v>243</v>
      </c>
      <c r="L27" s="189" t="s">
        <v>243</v>
      </c>
      <c r="M27" s="189" t="s">
        <v>243</v>
      </c>
      <c r="N27" s="189" t="s">
        <v>243</v>
      </c>
      <c r="O27" s="189">
        <v>570</v>
      </c>
      <c r="P27" s="189">
        <v>109</v>
      </c>
      <c r="Q27" s="189">
        <v>368800</v>
      </c>
      <c r="R27" s="189" t="s">
        <v>243</v>
      </c>
      <c r="S27" s="189" t="s">
        <v>243</v>
      </c>
      <c r="T27" s="189" t="s">
        <v>243</v>
      </c>
      <c r="U27" s="189">
        <v>570</v>
      </c>
      <c r="V27" s="189">
        <v>109</v>
      </c>
      <c r="W27" s="189">
        <v>368800</v>
      </c>
      <c r="X27" s="189" t="s">
        <v>243</v>
      </c>
    </row>
    <row r="28" spans="1:24" s="172" customFormat="1" ht="11.25">
      <c r="A28" s="190" t="s">
        <v>263</v>
      </c>
      <c r="B28" s="189">
        <v>58500</v>
      </c>
      <c r="C28" s="189" t="s">
        <v>243</v>
      </c>
      <c r="D28" s="189">
        <v>522</v>
      </c>
      <c r="E28" s="189">
        <v>305400</v>
      </c>
      <c r="F28" s="189" t="s">
        <v>243</v>
      </c>
      <c r="G28" s="189">
        <v>105</v>
      </c>
      <c r="H28" s="189" t="s">
        <v>243</v>
      </c>
      <c r="I28" s="189" t="s">
        <v>243</v>
      </c>
      <c r="J28" s="189">
        <v>106</v>
      </c>
      <c r="K28" s="189" t="s">
        <v>243</v>
      </c>
      <c r="L28" s="189" t="s">
        <v>243</v>
      </c>
      <c r="M28" s="189" t="s">
        <v>243</v>
      </c>
      <c r="N28" s="189" t="s">
        <v>243</v>
      </c>
      <c r="O28" s="189">
        <v>556</v>
      </c>
      <c r="P28" s="189">
        <v>107</v>
      </c>
      <c r="Q28" s="189">
        <v>325300</v>
      </c>
      <c r="R28" s="189" t="s">
        <v>243</v>
      </c>
      <c r="S28" s="189" t="s">
        <v>243</v>
      </c>
      <c r="T28" s="189" t="s">
        <v>243</v>
      </c>
      <c r="U28" s="189">
        <v>562</v>
      </c>
      <c r="V28" s="189">
        <v>108</v>
      </c>
      <c r="W28" s="189">
        <v>328800</v>
      </c>
      <c r="X28" s="189" t="s">
        <v>243</v>
      </c>
    </row>
    <row r="29" spans="1:24" s="172" customFormat="1" ht="11.25">
      <c r="A29" s="190" t="s">
        <v>264</v>
      </c>
      <c r="B29" s="189">
        <v>57100</v>
      </c>
      <c r="C29" s="189" t="s">
        <v>243</v>
      </c>
      <c r="D29" s="189">
        <v>525</v>
      </c>
      <c r="E29" s="189">
        <v>299800</v>
      </c>
      <c r="F29" s="189" t="s">
        <v>243</v>
      </c>
      <c r="G29" s="189">
        <v>104</v>
      </c>
      <c r="H29" s="189" t="s">
        <v>243</v>
      </c>
      <c r="I29" s="189" t="s">
        <v>243</v>
      </c>
      <c r="J29" s="189">
        <v>104</v>
      </c>
      <c r="K29" s="189" t="s">
        <v>243</v>
      </c>
      <c r="L29" s="189" t="s">
        <v>243</v>
      </c>
      <c r="M29" s="189" t="s">
        <v>243</v>
      </c>
      <c r="N29" s="189" t="s">
        <v>243</v>
      </c>
      <c r="O29" s="189">
        <v>549</v>
      </c>
      <c r="P29" s="189">
        <v>105</v>
      </c>
      <c r="Q29" s="189">
        <v>313500</v>
      </c>
      <c r="R29" s="189" t="s">
        <v>243</v>
      </c>
      <c r="S29" s="189" t="s">
        <v>243</v>
      </c>
      <c r="T29" s="189" t="s">
        <v>243</v>
      </c>
      <c r="U29" s="189">
        <v>549</v>
      </c>
      <c r="V29" s="189">
        <v>105</v>
      </c>
      <c r="W29" s="189">
        <v>313500</v>
      </c>
      <c r="X29" s="189" t="s">
        <v>243</v>
      </c>
    </row>
    <row r="30" spans="1:24" s="172" customFormat="1" ht="11.25">
      <c r="A30" s="190" t="s">
        <v>265</v>
      </c>
      <c r="B30" s="189">
        <v>54200</v>
      </c>
      <c r="C30" s="189" t="s">
        <v>243</v>
      </c>
      <c r="D30" s="189">
        <v>533</v>
      </c>
      <c r="E30" s="189">
        <v>288900</v>
      </c>
      <c r="F30" s="189" t="s">
        <v>243</v>
      </c>
      <c r="G30" s="189">
        <v>99</v>
      </c>
      <c r="H30" s="189" t="s">
        <v>243</v>
      </c>
      <c r="I30" s="189" t="s">
        <v>243</v>
      </c>
      <c r="J30" s="189">
        <v>95</v>
      </c>
      <c r="K30" s="189" t="s">
        <v>243</v>
      </c>
      <c r="L30" s="189" t="s">
        <v>243</v>
      </c>
      <c r="M30" s="189" t="s">
        <v>243</v>
      </c>
      <c r="N30" s="189" t="s">
        <v>243</v>
      </c>
      <c r="O30" s="189">
        <v>481</v>
      </c>
      <c r="P30" s="189">
        <v>90</v>
      </c>
      <c r="Q30" s="189">
        <v>260700</v>
      </c>
      <c r="R30" s="189" t="s">
        <v>243</v>
      </c>
      <c r="S30" s="189" t="s">
        <v>243</v>
      </c>
      <c r="T30" s="189" t="s">
        <v>243</v>
      </c>
      <c r="U30" s="189">
        <v>484</v>
      </c>
      <c r="V30" s="189">
        <v>91</v>
      </c>
      <c r="W30" s="189">
        <v>262300</v>
      </c>
      <c r="X30" s="189" t="s">
        <v>243</v>
      </c>
    </row>
    <row r="31" spans="1:24" s="172" customFormat="1" ht="11.25">
      <c r="A31" s="190" t="s">
        <v>266</v>
      </c>
      <c r="B31" s="189">
        <v>51800</v>
      </c>
      <c r="C31" s="189" t="s">
        <v>243</v>
      </c>
      <c r="D31" s="189">
        <v>535</v>
      </c>
      <c r="E31" s="189">
        <v>277100</v>
      </c>
      <c r="F31" s="189" t="s">
        <v>243</v>
      </c>
      <c r="G31" s="189">
        <v>99</v>
      </c>
      <c r="H31" s="189" t="s">
        <v>243</v>
      </c>
      <c r="I31" s="189" t="s">
        <v>243</v>
      </c>
      <c r="J31" s="189">
        <v>100</v>
      </c>
      <c r="K31" s="189" t="s">
        <v>243</v>
      </c>
      <c r="L31" s="189" t="s">
        <v>243</v>
      </c>
      <c r="M31" s="189" t="s">
        <v>243</v>
      </c>
      <c r="N31" s="189" t="s">
        <v>243</v>
      </c>
      <c r="O31" s="189">
        <v>541</v>
      </c>
      <c r="P31" s="189">
        <v>101</v>
      </c>
      <c r="Q31" s="189">
        <v>280200</v>
      </c>
      <c r="R31" s="189" t="s">
        <v>243</v>
      </c>
      <c r="S31" s="189" t="s">
        <v>243</v>
      </c>
      <c r="T31" s="189" t="s">
        <v>243</v>
      </c>
      <c r="U31" s="189">
        <v>537</v>
      </c>
      <c r="V31" s="189">
        <v>100</v>
      </c>
      <c r="W31" s="189">
        <v>278200</v>
      </c>
      <c r="X31" s="189" t="s">
        <v>243</v>
      </c>
    </row>
    <row r="32" spans="1:24" s="172" customFormat="1" ht="11.25">
      <c r="A32" s="190" t="s">
        <v>267</v>
      </c>
      <c r="B32" s="189">
        <v>51000</v>
      </c>
      <c r="C32" s="189" t="s">
        <v>243</v>
      </c>
      <c r="D32" s="189">
        <v>538</v>
      </c>
      <c r="E32" s="189">
        <v>274400</v>
      </c>
      <c r="F32" s="189" t="s">
        <v>243</v>
      </c>
      <c r="G32" s="189">
        <v>99</v>
      </c>
      <c r="H32" s="189" t="s">
        <v>243</v>
      </c>
      <c r="I32" s="189" t="s">
        <v>243</v>
      </c>
      <c r="J32" s="189">
        <v>91</v>
      </c>
      <c r="K32" s="189" t="s">
        <v>243</v>
      </c>
      <c r="L32" s="189" t="s">
        <v>243</v>
      </c>
      <c r="M32" s="189" t="s">
        <v>243</v>
      </c>
      <c r="N32" s="189" t="s">
        <v>243</v>
      </c>
      <c r="O32" s="189">
        <v>462</v>
      </c>
      <c r="P32" s="189">
        <v>86</v>
      </c>
      <c r="Q32" s="189">
        <v>235600</v>
      </c>
      <c r="R32" s="189" t="s">
        <v>243</v>
      </c>
      <c r="S32" s="189" t="s">
        <v>243</v>
      </c>
      <c r="T32" s="189" t="s">
        <v>243</v>
      </c>
      <c r="U32" s="189">
        <v>461</v>
      </c>
      <c r="V32" s="189">
        <v>86</v>
      </c>
      <c r="W32" s="189">
        <v>235100</v>
      </c>
      <c r="X32" s="189" t="s">
        <v>243</v>
      </c>
    </row>
    <row r="33" spans="1:24" s="172" customFormat="1" ht="11.25">
      <c r="A33" s="190" t="s">
        <v>268</v>
      </c>
      <c r="B33" s="189">
        <v>51000</v>
      </c>
      <c r="C33" s="189" t="s">
        <v>243</v>
      </c>
      <c r="D33" s="189">
        <v>538</v>
      </c>
      <c r="E33" s="189">
        <v>274400</v>
      </c>
      <c r="F33" s="189" t="s">
        <v>243</v>
      </c>
      <c r="G33" s="189">
        <v>100</v>
      </c>
      <c r="H33" s="189" t="s">
        <v>243</v>
      </c>
      <c r="I33" s="189" t="s">
        <v>243</v>
      </c>
      <c r="J33" s="189">
        <v>101</v>
      </c>
      <c r="K33" s="189" t="s">
        <v>243</v>
      </c>
      <c r="L33" s="189" t="s">
        <v>243</v>
      </c>
      <c r="M33" s="189" t="s">
        <v>243</v>
      </c>
      <c r="N33" s="189" t="s">
        <v>243</v>
      </c>
      <c r="O33" s="189">
        <v>536</v>
      </c>
      <c r="P33" s="189">
        <v>100</v>
      </c>
      <c r="Q33" s="189">
        <v>273400</v>
      </c>
      <c r="R33" s="189" t="s">
        <v>243</v>
      </c>
      <c r="S33" s="189" t="s">
        <v>243</v>
      </c>
      <c r="T33" s="189" t="s">
        <v>243</v>
      </c>
      <c r="U33" s="189">
        <v>532</v>
      </c>
      <c r="V33" s="189">
        <v>99</v>
      </c>
      <c r="W33" s="189">
        <v>271300</v>
      </c>
      <c r="X33" s="189" t="s">
        <v>243</v>
      </c>
    </row>
    <row r="34" spans="1:24" s="172" customFormat="1" ht="11.25">
      <c r="A34" s="190" t="s">
        <v>269</v>
      </c>
      <c r="B34" s="189">
        <v>52300</v>
      </c>
      <c r="C34" s="189" t="s">
        <v>243</v>
      </c>
      <c r="D34" s="189">
        <v>538</v>
      </c>
      <c r="E34" s="189">
        <v>281400</v>
      </c>
      <c r="F34" s="189" t="s">
        <v>243</v>
      </c>
      <c r="G34" s="189">
        <v>102</v>
      </c>
      <c r="H34" s="189" t="s">
        <v>243</v>
      </c>
      <c r="I34" s="189" t="s">
        <v>243</v>
      </c>
      <c r="J34" s="189">
        <v>103</v>
      </c>
      <c r="K34" s="189" t="s">
        <v>243</v>
      </c>
      <c r="L34" s="189" t="s">
        <v>243</v>
      </c>
      <c r="M34" s="189" t="s">
        <v>243</v>
      </c>
      <c r="N34" s="189" t="s">
        <v>243</v>
      </c>
      <c r="O34" s="189">
        <v>585</v>
      </c>
      <c r="P34" s="189">
        <v>109</v>
      </c>
      <c r="Q34" s="189">
        <v>306000</v>
      </c>
      <c r="R34" s="189" t="s">
        <v>243</v>
      </c>
      <c r="S34" s="189" t="s">
        <v>243</v>
      </c>
      <c r="T34" s="189" t="s">
        <v>243</v>
      </c>
      <c r="U34" s="189">
        <v>585</v>
      </c>
      <c r="V34" s="189">
        <v>109</v>
      </c>
      <c r="W34" s="189">
        <v>306000</v>
      </c>
      <c r="X34" s="189" t="s">
        <v>243</v>
      </c>
    </row>
    <row r="35" spans="1:24" s="172" customFormat="1" ht="11.25">
      <c r="A35" s="190" t="s">
        <v>270</v>
      </c>
      <c r="B35" s="189">
        <v>53000</v>
      </c>
      <c r="C35" s="189" t="s">
        <v>243</v>
      </c>
      <c r="D35" s="189">
        <v>541</v>
      </c>
      <c r="E35" s="189">
        <v>286700</v>
      </c>
      <c r="F35" s="189" t="s">
        <v>243</v>
      </c>
      <c r="G35" s="189">
        <v>102</v>
      </c>
      <c r="H35" s="189" t="s">
        <v>243</v>
      </c>
      <c r="I35" s="189" t="s">
        <v>243</v>
      </c>
      <c r="J35" s="189">
        <v>103</v>
      </c>
      <c r="K35" s="189" t="s">
        <v>243</v>
      </c>
      <c r="L35" s="189" t="s">
        <v>243</v>
      </c>
      <c r="M35" s="189" t="s">
        <v>243</v>
      </c>
      <c r="N35" s="189" t="s">
        <v>243</v>
      </c>
      <c r="O35" s="189">
        <v>569</v>
      </c>
      <c r="P35" s="189">
        <v>105</v>
      </c>
      <c r="Q35" s="189">
        <v>301600</v>
      </c>
      <c r="R35" s="189" t="s">
        <v>243</v>
      </c>
      <c r="S35" s="189" t="s">
        <v>243</v>
      </c>
      <c r="T35" s="189" t="s">
        <v>243</v>
      </c>
      <c r="U35" s="189">
        <v>568</v>
      </c>
      <c r="V35" s="189">
        <v>105</v>
      </c>
      <c r="W35" s="189">
        <v>301000</v>
      </c>
      <c r="X35" s="189" t="s">
        <v>243</v>
      </c>
    </row>
    <row r="36" spans="1:24" s="172" customFormat="1" ht="11.25">
      <c r="A36" s="190" t="s">
        <v>271</v>
      </c>
      <c r="B36" s="189">
        <v>52300</v>
      </c>
      <c r="C36" s="189" t="s">
        <v>243</v>
      </c>
      <c r="D36" s="189">
        <v>541</v>
      </c>
      <c r="E36" s="189">
        <v>282900</v>
      </c>
      <c r="F36" s="189" t="s">
        <v>243</v>
      </c>
      <c r="G36" s="189">
        <v>98</v>
      </c>
      <c r="H36" s="189" t="s">
        <v>243</v>
      </c>
      <c r="I36" s="189" t="s">
        <v>243</v>
      </c>
      <c r="J36" s="189">
        <v>101</v>
      </c>
      <c r="K36" s="189" t="s">
        <v>243</v>
      </c>
      <c r="L36" s="189" t="s">
        <v>243</v>
      </c>
      <c r="M36" s="189" t="s">
        <v>243</v>
      </c>
      <c r="N36" s="189" t="s">
        <v>243</v>
      </c>
      <c r="O36" s="189">
        <v>578</v>
      </c>
      <c r="P36" s="189">
        <v>107</v>
      </c>
      <c r="Q36" s="189">
        <v>302300</v>
      </c>
      <c r="R36" s="189" t="s">
        <v>243</v>
      </c>
      <c r="S36" s="189" t="s">
        <v>243</v>
      </c>
      <c r="T36" s="189" t="s">
        <v>243</v>
      </c>
      <c r="U36" s="189">
        <v>579</v>
      </c>
      <c r="V36" s="189">
        <v>107</v>
      </c>
      <c r="W36" s="189">
        <v>302800</v>
      </c>
      <c r="X36" s="189" t="s">
        <v>243</v>
      </c>
    </row>
    <row r="37" spans="1:24" s="172" customFormat="1" ht="11.25">
      <c r="A37" s="190" t="s">
        <v>272</v>
      </c>
      <c r="B37" s="189">
        <v>48200</v>
      </c>
      <c r="C37" s="189" t="s">
        <v>243</v>
      </c>
      <c r="D37" s="189">
        <v>545</v>
      </c>
      <c r="E37" s="189">
        <v>262700</v>
      </c>
      <c r="F37" s="189" t="s">
        <v>243</v>
      </c>
      <c r="G37" s="189">
        <v>104</v>
      </c>
      <c r="H37" s="189" t="s">
        <v>243</v>
      </c>
      <c r="I37" s="189" t="s">
        <v>243</v>
      </c>
      <c r="J37" s="189">
        <v>107</v>
      </c>
      <c r="K37" s="189" t="s">
        <v>243</v>
      </c>
      <c r="L37" s="189" t="s">
        <v>243</v>
      </c>
      <c r="M37" s="189" t="s">
        <v>243</v>
      </c>
      <c r="N37" s="189" t="s">
        <v>243</v>
      </c>
      <c r="O37" s="189">
        <v>607</v>
      </c>
      <c r="P37" s="189">
        <v>111</v>
      </c>
      <c r="Q37" s="189">
        <v>292600</v>
      </c>
      <c r="R37" s="189" t="s">
        <v>243</v>
      </c>
      <c r="S37" s="189" t="s">
        <v>243</v>
      </c>
      <c r="T37" s="189" t="s">
        <v>243</v>
      </c>
      <c r="U37" s="189">
        <v>607</v>
      </c>
      <c r="V37" s="189">
        <v>111</v>
      </c>
      <c r="W37" s="189">
        <v>292600</v>
      </c>
      <c r="X37" s="189" t="s">
        <v>243</v>
      </c>
    </row>
    <row r="38" spans="1:24" s="172" customFormat="1" ht="11.25">
      <c r="A38" s="190" t="s">
        <v>273</v>
      </c>
      <c r="B38" s="189">
        <v>47300</v>
      </c>
      <c r="C38" s="189" t="s">
        <v>243</v>
      </c>
      <c r="D38" s="189">
        <v>552</v>
      </c>
      <c r="E38" s="189">
        <v>261100</v>
      </c>
      <c r="F38" s="189" t="s">
        <v>243</v>
      </c>
      <c r="G38" s="189">
        <v>98</v>
      </c>
      <c r="H38" s="189" t="s">
        <v>243</v>
      </c>
      <c r="I38" s="189" t="s">
        <v>243</v>
      </c>
      <c r="J38" s="189">
        <v>98</v>
      </c>
      <c r="K38" s="189" t="s">
        <v>243</v>
      </c>
      <c r="L38" s="189" t="s">
        <v>243</v>
      </c>
      <c r="M38" s="189" t="s">
        <v>243</v>
      </c>
      <c r="N38" s="189" t="s">
        <v>243</v>
      </c>
      <c r="O38" s="189">
        <v>541</v>
      </c>
      <c r="P38" s="189">
        <v>98</v>
      </c>
      <c r="Q38" s="189">
        <v>255900</v>
      </c>
      <c r="R38" s="189" t="s">
        <v>243</v>
      </c>
      <c r="S38" s="189" t="s">
        <v>243</v>
      </c>
      <c r="T38" s="189" t="s">
        <v>243</v>
      </c>
      <c r="U38" s="189">
        <v>541</v>
      </c>
      <c r="V38" s="189">
        <v>98</v>
      </c>
      <c r="W38" s="189">
        <v>255900</v>
      </c>
      <c r="X38" s="189" t="s">
        <v>243</v>
      </c>
    </row>
    <row r="39" spans="1:24" s="172" customFormat="1" ht="11.25">
      <c r="A39" s="190" t="s">
        <v>274</v>
      </c>
      <c r="B39" s="189">
        <v>47000</v>
      </c>
      <c r="C39" s="189" t="s">
        <v>243</v>
      </c>
      <c r="D39" s="189">
        <v>556</v>
      </c>
      <c r="E39" s="189">
        <v>261300</v>
      </c>
      <c r="F39" s="189" t="s">
        <v>243</v>
      </c>
      <c r="G39" s="189">
        <v>99</v>
      </c>
      <c r="H39" s="189" t="s">
        <v>243</v>
      </c>
      <c r="I39" s="189" t="s">
        <v>243</v>
      </c>
      <c r="J39" s="189">
        <v>100</v>
      </c>
      <c r="K39" s="189" t="s">
        <v>243</v>
      </c>
      <c r="L39" s="189" t="s">
        <v>243</v>
      </c>
      <c r="M39" s="189" t="s">
        <v>243</v>
      </c>
      <c r="N39" s="189" t="s">
        <v>243</v>
      </c>
      <c r="O39" s="189">
        <v>556</v>
      </c>
      <c r="P39" s="189">
        <v>100</v>
      </c>
      <c r="Q39" s="189">
        <v>261300</v>
      </c>
      <c r="R39" s="189" t="s">
        <v>243</v>
      </c>
      <c r="S39" s="189" t="s">
        <v>243</v>
      </c>
      <c r="T39" s="189" t="s">
        <v>243</v>
      </c>
      <c r="U39" s="189">
        <v>554</v>
      </c>
      <c r="V39" s="189">
        <v>100</v>
      </c>
      <c r="W39" s="189">
        <v>260400</v>
      </c>
      <c r="X39" s="189" t="s">
        <v>243</v>
      </c>
    </row>
    <row r="40" spans="1:24" s="172" customFormat="1" ht="11.25">
      <c r="A40" s="190" t="s">
        <v>275</v>
      </c>
      <c r="B40" s="189">
        <v>46500</v>
      </c>
      <c r="C40" s="189" t="s">
        <v>243</v>
      </c>
      <c r="D40" s="189">
        <v>559</v>
      </c>
      <c r="E40" s="189">
        <v>259900</v>
      </c>
      <c r="F40" s="189" t="s">
        <v>243</v>
      </c>
      <c r="G40" s="189">
        <v>104</v>
      </c>
      <c r="H40" s="189" t="s">
        <v>243</v>
      </c>
      <c r="I40" s="189" t="s">
        <v>243</v>
      </c>
      <c r="J40" s="189">
        <v>104</v>
      </c>
      <c r="K40" s="189" t="s">
        <v>243</v>
      </c>
      <c r="L40" s="189" t="s">
        <v>243</v>
      </c>
      <c r="M40" s="189" t="s">
        <v>243</v>
      </c>
      <c r="N40" s="189" t="s">
        <v>243</v>
      </c>
      <c r="O40" s="189">
        <v>599</v>
      </c>
      <c r="P40" s="189">
        <v>107</v>
      </c>
      <c r="Q40" s="189">
        <v>278500</v>
      </c>
      <c r="R40" s="189" t="s">
        <v>243</v>
      </c>
      <c r="S40" s="189" t="s">
        <v>243</v>
      </c>
      <c r="T40" s="189" t="s">
        <v>243</v>
      </c>
      <c r="U40" s="189">
        <v>599</v>
      </c>
      <c r="V40" s="189">
        <v>107</v>
      </c>
      <c r="W40" s="189">
        <v>278500</v>
      </c>
      <c r="X40" s="189" t="s">
        <v>243</v>
      </c>
    </row>
    <row r="41" spans="1:24" s="172" customFormat="1" ht="11.25">
      <c r="A41" s="190" t="s">
        <v>276</v>
      </c>
      <c r="B41" s="189">
        <v>45800</v>
      </c>
      <c r="C41" s="189" t="s">
        <v>243</v>
      </c>
      <c r="D41" s="189">
        <v>566</v>
      </c>
      <c r="E41" s="189">
        <v>259200</v>
      </c>
      <c r="F41" s="189" t="s">
        <v>243</v>
      </c>
      <c r="G41" s="189">
        <v>101</v>
      </c>
      <c r="H41" s="189" t="s">
        <v>243</v>
      </c>
      <c r="I41" s="189" t="s">
        <v>243</v>
      </c>
      <c r="J41" s="189">
        <v>103</v>
      </c>
      <c r="K41" s="189" t="s">
        <v>243</v>
      </c>
      <c r="L41" s="189" t="s">
        <v>243</v>
      </c>
      <c r="M41" s="189" t="s">
        <v>243</v>
      </c>
      <c r="N41" s="189" t="s">
        <v>243</v>
      </c>
      <c r="O41" s="189">
        <v>582</v>
      </c>
      <c r="P41" s="189">
        <v>103</v>
      </c>
      <c r="Q41" s="189">
        <v>266600</v>
      </c>
      <c r="R41" s="189" t="s">
        <v>243</v>
      </c>
      <c r="S41" s="189" t="s">
        <v>243</v>
      </c>
      <c r="T41" s="189" t="s">
        <v>243</v>
      </c>
      <c r="U41" s="189">
        <v>582</v>
      </c>
      <c r="V41" s="189">
        <v>103</v>
      </c>
      <c r="W41" s="189">
        <v>266600</v>
      </c>
      <c r="X41" s="189" t="s">
        <v>243</v>
      </c>
    </row>
    <row r="42" spans="1:24" s="172" customFormat="1" ht="11.25">
      <c r="A42" s="190" t="s">
        <v>277</v>
      </c>
      <c r="B42" s="189">
        <v>46800</v>
      </c>
      <c r="C42" s="189" t="s">
        <v>243</v>
      </c>
      <c r="D42" s="189">
        <v>569</v>
      </c>
      <c r="E42" s="189">
        <v>266300</v>
      </c>
      <c r="F42" s="189" t="s">
        <v>243</v>
      </c>
      <c r="G42" s="189">
        <v>99</v>
      </c>
      <c r="H42" s="189" t="s">
        <v>243</v>
      </c>
      <c r="I42" s="189" t="s">
        <v>243</v>
      </c>
      <c r="J42" s="189">
        <v>101</v>
      </c>
      <c r="K42" s="189" t="s">
        <v>243</v>
      </c>
      <c r="L42" s="189" t="s">
        <v>243</v>
      </c>
      <c r="M42" s="189" t="s">
        <v>243</v>
      </c>
      <c r="N42" s="189" t="s">
        <v>243</v>
      </c>
      <c r="O42" s="189">
        <v>584</v>
      </c>
      <c r="P42" s="189">
        <v>103</v>
      </c>
      <c r="Q42" s="189">
        <v>273300</v>
      </c>
      <c r="R42" s="189" t="s">
        <v>243</v>
      </c>
      <c r="S42" s="189" t="s">
        <v>243</v>
      </c>
      <c r="T42" s="189" t="s">
        <v>243</v>
      </c>
      <c r="U42" s="189">
        <v>584</v>
      </c>
      <c r="V42" s="189">
        <v>103</v>
      </c>
      <c r="W42" s="189">
        <v>273300</v>
      </c>
      <c r="X42" s="189" t="s">
        <v>243</v>
      </c>
    </row>
    <row r="43" spans="1:24" s="172" customFormat="1" ht="11.25">
      <c r="A43" s="190" t="s">
        <v>278</v>
      </c>
      <c r="B43" s="189">
        <v>47300</v>
      </c>
      <c r="C43" s="189" t="s">
        <v>243</v>
      </c>
      <c r="D43" s="189">
        <v>572</v>
      </c>
      <c r="E43" s="189">
        <v>270600</v>
      </c>
      <c r="F43" s="189" t="s">
        <v>243</v>
      </c>
      <c r="G43" s="189">
        <v>96</v>
      </c>
      <c r="H43" s="189" t="s">
        <v>243</v>
      </c>
      <c r="I43" s="189" t="s">
        <v>243</v>
      </c>
      <c r="J43" s="189">
        <v>89</v>
      </c>
      <c r="K43" s="189" t="s">
        <v>243</v>
      </c>
      <c r="L43" s="189" t="s">
        <v>243</v>
      </c>
      <c r="M43" s="189" t="s">
        <v>243</v>
      </c>
      <c r="N43" s="189" t="s">
        <v>243</v>
      </c>
      <c r="O43" s="189">
        <v>459</v>
      </c>
      <c r="P43" s="189">
        <v>80</v>
      </c>
      <c r="Q43" s="189">
        <v>217100</v>
      </c>
      <c r="R43" s="189" t="s">
        <v>243</v>
      </c>
      <c r="S43" s="189" t="s">
        <v>243</v>
      </c>
      <c r="T43" s="189" t="s">
        <v>243</v>
      </c>
      <c r="U43" s="189">
        <v>447</v>
      </c>
      <c r="V43" s="189">
        <v>78</v>
      </c>
      <c r="W43" s="189">
        <v>211400</v>
      </c>
      <c r="X43" s="189" t="s">
        <v>243</v>
      </c>
    </row>
    <row r="44" spans="1:24" s="172" customFormat="1" ht="11.25">
      <c r="A44" s="190" t="s">
        <v>279</v>
      </c>
      <c r="B44" s="189">
        <v>48800</v>
      </c>
      <c r="C44" s="189" t="s">
        <v>243</v>
      </c>
      <c r="D44" s="189">
        <v>572</v>
      </c>
      <c r="E44" s="189">
        <v>279100</v>
      </c>
      <c r="F44" s="189" t="s">
        <v>243</v>
      </c>
      <c r="G44" s="189">
        <v>104</v>
      </c>
      <c r="H44" s="189" t="s">
        <v>243</v>
      </c>
      <c r="I44" s="189" t="s">
        <v>243</v>
      </c>
      <c r="J44" s="189">
        <v>114</v>
      </c>
      <c r="K44" s="189" t="s">
        <v>243</v>
      </c>
      <c r="L44" s="189" t="s">
        <v>243</v>
      </c>
      <c r="M44" s="189" t="s">
        <v>243</v>
      </c>
      <c r="N44" s="189" t="s">
        <v>243</v>
      </c>
      <c r="O44" s="189">
        <v>659</v>
      </c>
      <c r="P44" s="189">
        <v>115</v>
      </c>
      <c r="Q44" s="189">
        <v>321600</v>
      </c>
      <c r="R44" s="189" t="s">
        <v>243</v>
      </c>
      <c r="S44" s="189" t="s">
        <v>243</v>
      </c>
      <c r="T44" s="189" t="s">
        <v>243</v>
      </c>
      <c r="U44" s="189">
        <v>659</v>
      </c>
      <c r="V44" s="189">
        <v>115</v>
      </c>
      <c r="W44" s="189">
        <v>321600</v>
      </c>
      <c r="X44" s="189" t="s">
        <v>243</v>
      </c>
    </row>
    <row r="45" spans="1:24" s="172" customFormat="1" ht="11.25">
      <c r="A45" s="190" t="s">
        <v>280</v>
      </c>
      <c r="B45" s="189">
        <v>46900</v>
      </c>
      <c r="C45" s="189" t="s">
        <v>243</v>
      </c>
      <c r="D45" s="189">
        <v>574</v>
      </c>
      <c r="E45" s="189">
        <v>269200</v>
      </c>
      <c r="F45" s="189" t="s">
        <v>243</v>
      </c>
      <c r="G45" s="189">
        <v>101</v>
      </c>
      <c r="H45" s="189" t="s">
        <v>243</v>
      </c>
      <c r="I45" s="189" t="s">
        <v>243</v>
      </c>
      <c r="J45" s="189">
        <v>104</v>
      </c>
      <c r="K45" s="189" t="s">
        <v>243</v>
      </c>
      <c r="L45" s="189" t="s">
        <v>243</v>
      </c>
      <c r="M45" s="189" t="s">
        <v>243</v>
      </c>
      <c r="N45" s="189" t="s">
        <v>243</v>
      </c>
      <c r="O45" s="189">
        <v>586</v>
      </c>
      <c r="P45" s="189">
        <v>102</v>
      </c>
      <c r="Q45" s="189">
        <v>274800</v>
      </c>
      <c r="R45" s="189" t="s">
        <v>243</v>
      </c>
      <c r="S45" s="189" t="s">
        <v>243</v>
      </c>
      <c r="T45" s="189" t="s">
        <v>243</v>
      </c>
      <c r="U45" s="189">
        <v>586</v>
      </c>
      <c r="V45" s="189">
        <v>102</v>
      </c>
      <c r="W45" s="189">
        <v>274800</v>
      </c>
      <c r="X45" s="189" t="s">
        <v>243</v>
      </c>
    </row>
    <row r="46" spans="1:24" s="172" customFormat="1" ht="11.25">
      <c r="A46" s="190" t="s">
        <v>281</v>
      </c>
      <c r="B46" s="189">
        <v>42700</v>
      </c>
      <c r="C46" s="189" t="s">
        <v>243</v>
      </c>
      <c r="D46" s="189">
        <v>577</v>
      </c>
      <c r="E46" s="189">
        <v>246400</v>
      </c>
      <c r="F46" s="189" t="s">
        <v>243</v>
      </c>
      <c r="G46" s="189">
        <v>104</v>
      </c>
      <c r="H46" s="189" t="s">
        <v>243</v>
      </c>
      <c r="I46" s="189" t="s">
        <v>243</v>
      </c>
      <c r="J46" s="189">
        <v>106</v>
      </c>
      <c r="K46" s="189" t="s">
        <v>243</v>
      </c>
      <c r="L46" s="189" t="s">
        <v>243</v>
      </c>
      <c r="M46" s="189" t="s">
        <v>243</v>
      </c>
      <c r="N46" s="189" t="s">
        <v>243</v>
      </c>
      <c r="O46" s="189">
        <v>613</v>
      </c>
      <c r="P46" s="189">
        <v>106</v>
      </c>
      <c r="Q46" s="189">
        <v>261800</v>
      </c>
      <c r="R46" s="189" t="s">
        <v>243</v>
      </c>
      <c r="S46" s="189" t="s">
        <v>243</v>
      </c>
      <c r="T46" s="189" t="s">
        <v>243</v>
      </c>
      <c r="U46" s="189">
        <v>613</v>
      </c>
      <c r="V46" s="189">
        <v>106</v>
      </c>
      <c r="W46" s="189">
        <v>261800</v>
      </c>
      <c r="X46" s="189" t="s">
        <v>243</v>
      </c>
    </row>
    <row r="47" spans="1:24" s="172" customFormat="1" ht="11.25">
      <c r="A47" s="190" t="s">
        <v>282</v>
      </c>
      <c r="B47" s="189">
        <v>40500</v>
      </c>
      <c r="C47" s="189" t="s">
        <v>243</v>
      </c>
      <c r="D47" s="189">
        <v>583</v>
      </c>
      <c r="E47" s="189">
        <v>236100</v>
      </c>
      <c r="F47" s="189" t="s">
        <v>243</v>
      </c>
      <c r="G47" s="189">
        <v>102</v>
      </c>
      <c r="H47" s="189" t="s">
        <v>243</v>
      </c>
      <c r="I47" s="189" t="s">
        <v>243</v>
      </c>
      <c r="J47" s="189">
        <v>105</v>
      </c>
      <c r="K47" s="189" t="s">
        <v>243</v>
      </c>
      <c r="L47" s="189" t="s">
        <v>243</v>
      </c>
      <c r="M47" s="189" t="s">
        <v>243</v>
      </c>
      <c r="N47" s="189" t="s">
        <v>243</v>
      </c>
      <c r="O47" s="189">
        <v>610</v>
      </c>
      <c r="P47" s="189">
        <v>105</v>
      </c>
      <c r="Q47" s="189">
        <v>247100</v>
      </c>
      <c r="R47" s="189" t="s">
        <v>243</v>
      </c>
      <c r="S47" s="189" t="s">
        <v>243</v>
      </c>
      <c r="T47" s="189" t="s">
        <v>243</v>
      </c>
      <c r="U47" s="189">
        <v>610</v>
      </c>
      <c r="V47" s="189">
        <v>105</v>
      </c>
      <c r="W47" s="189">
        <v>247100</v>
      </c>
      <c r="X47" s="189" t="s">
        <v>243</v>
      </c>
    </row>
    <row r="48" spans="1:24" s="172" customFormat="1" ht="11.25">
      <c r="A48" s="190" t="s">
        <v>283</v>
      </c>
      <c r="B48" s="189">
        <v>37500</v>
      </c>
      <c r="C48" s="189" t="s">
        <v>243</v>
      </c>
      <c r="D48" s="189">
        <v>587</v>
      </c>
      <c r="E48" s="189">
        <v>220100</v>
      </c>
      <c r="F48" s="189" t="s">
        <v>243</v>
      </c>
      <c r="G48" s="189">
        <v>102</v>
      </c>
      <c r="H48" s="189" t="s">
        <v>243</v>
      </c>
      <c r="I48" s="189" t="s">
        <v>243</v>
      </c>
      <c r="J48" s="189">
        <v>100</v>
      </c>
      <c r="K48" s="189" t="s">
        <v>243</v>
      </c>
      <c r="L48" s="189" t="s">
        <v>243</v>
      </c>
      <c r="M48" s="189" t="s">
        <v>243</v>
      </c>
      <c r="N48" s="189" t="s">
        <v>243</v>
      </c>
      <c r="O48" s="189">
        <v>579</v>
      </c>
      <c r="P48" s="189">
        <v>99</v>
      </c>
      <c r="Q48" s="189">
        <v>217100</v>
      </c>
      <c r="R48" s="189" t="s">
        <v>243</v>
      </c>
      <c r="S48" s="189" t="s">
        <v>243</v>
      </c>
      <c r="T48" s="189" t="s">
        <v>243</v>
      </c>
      <c r="U48" s="189">
        <v>579</v>
      </c>
      <c r="V48" s="189">
        <v>99</v>
      </c>
      <c r="W48" s="189">
        <v>217100</v>
      </c>
      <c r="X48" s="189" t="s">
        <v>243</v>
      </c>
    </row>
    <row r="49" spans="1:24" s="172" customFormat="1" ht="11.25">
      <c r="A49" s="190" t="s">
        <v>284</v>
      </c>
      <c r="B49" s="189">
        <v>37300</v>
      </c>
      <c r="C49" s="189" t="s">
        <v>243</v>
      </c>
      <c r="D49" s="189">
        <v>592</v>
      </c>
      <c r="E49" s="189">
        <v>220800</v>
      </c>
      <c r="F49" s="189" t="s">
        <v>243</v>
      </c>
      <c r="G49" s="189">
        <v>104</v>
      </c>
      <c r="H49" s="189" t="s">
        <v>243</v>
      </c>
      <c r="I49" s="189" t="s">
        <v>243</v>
      </c>
      <c r="J49" s="189">
        <v>105</v>
      </c>
      <c r="K49" s="189" t="s">
        <v>243</v>
      </c>
      <c r="L49" s="189" t="s">
        <v>243</v>
      </c>
      <c r="M49" s="189" t="s">
        <v>243</v>
      </c>
      <c r="N49" s="189" t="s">
        <v>243</v>
      </c>
      <c r="O49" s="189">
        <v>624</v>
      </c>
      <c r="P49" s="189">
        <v>105</v>
      </c>
      <c r="Q49" s="189">
        <v>232800</v>
      </c>
      <c r="R49" s="189" t="s">
        <v>243</v>
      </c>
      <c r="S49" s="189" t="s">
        <v>243</v>
      </c>
      <c r="T49" s="189" t="s">
        <v>243</v>
      </c>
      <c r="U49" s="189">
        <v>624</v>
      </c>
      <c r="V49" s="189">
        <v>105</v>
      </c>
      <c r="W49" s="189">
        <v>232800</v>
      </c>
      <c r="X49" s="189" t="s">
        <v>243</v>
      </c>
    </row>
    <row r="50" spans="1:24" s="172" customFormat="1" ht="11.25">
      <c r="A50" s="190" t="s">
        <v>285</v>
      </c>
      <c r="B50" s="189">
        <v>37000</v>
      </c>
      <c r="C50" s="189" t="s">
        <v>243</v>
      </c>
      <c r="D50" s="189">
        <v>603</v>
      </c>
      <c r="E50" s="189">
        <v>223100</v>
      </c>
      <c r="F50" s="189" t="s">
        <v>286</v>
      </c>
      <c r="G50" s="189" t="s">
        <v>243</v>
      </c>
      <c r="H50" s="189">
        <v>104</v>
      </c>
      <c r="I50" s="189" t="s">
        <v>243</v>
      </c>
      <c r="J50" s="189">
        <v>104</v>
      </c>
      <c r="K50" s="189" t="s">
        <v>243</v>
      </c>
      <c r="L50" s="189" t="s">
        <v>243</v>
      </c>
      <c r="M50" s="189" t="s">
        <v>243</v>
      </c>
      <c r="N50" s="189" t="s">
        <v>243</v>
      </c>
      <c r="O50" s="189">
        <v>628</v>
      </c>
      <c r="P50" s="189">
        <v>104</v>
      </c>
      <c r="Q50" s="189">
        <v>232400</v>
      </c>
      <c r="R50" s="189" t="s">
        <v>243</v>
      </c>
      <c r="S50" s="189" t="s">
        <v>243</v>
      </c>
      <c r="T50" s="189" t="s">
        <v>243</v>
      </c>
      <c r="U50" s="189">
        <v>628</v>
      </c>
      <c r="V50" s="189">
        <v>104</v>
      </c>
      <c r="W50" s="189">
        <v>232400</v>
      </c>
      <c r="X50" s="189" t="s">
        <v>243</v>
      </c>
    </row>
    <row r="51" spans="1:24" s="172" customFormat="1" ht="11.25">
      <c r="A51" s="190" t="s">
        <v>287</v>
      </c>
      <c r="B51" s="189">
        <v>36200</v>
      </c>
      <c r="C51" s="189" t="s">
        <v>243</v>
      </c>
      <c r="D51" s="189">
        <v>603</v>
      </c>
      <c r="E51" s="189">
        <v>218300</v>
      </c>
      <c r="F51" s="189" t="s">
        <v>288</v>
      </c>
      <c r="G51" s="189" t="s">
        <v>243</v>
      </c>
      <c r="H51" s="189" t="s">
        <v>243</v>
      </c>
      <c r="I51" s="189" t="s">
        <v>243</v>
      </c>
      <c r="J51" s="189">
        <v>105</v>
      </c>
      <c r="K51" s="189" t="s">
        <v>243</v>
      </c>
      <c r="L51" s="189" t="s">
        <v>243</v>
      </c>
      <c r="M51" s="189" t="s">
        <v>243</v>
      </c>
      <c r="N51" s="189" t="s">
        <v>243</v>
      </c>
      <c r="O51" s="189">
        <v>633</v>
      </c>
      <c r="P51" s="189">
        <v>105</v>
      </c>
      <c r="Q51" s="189">
        <v>229100</v>
      </c>
      <c r="R51" s="189" t="s">
        <v>243</v>
      </c>
      <c r="S51" s="189" t="s">
        <v>243</v>
      </c>
      <c r="T51" s="189" t="s">
        <v>243</v>
      </c>
      <c r="U51" s="189">
        <v>633</v>
      </c>
      <c r="V51" s="189">
        <v>105</v>
      </c>
      <c r="W51" s="189">
        <v>229100</v>
      </c>
      <c r="X51" s="189" t="s">
        <v>243</v>
      </c>
    </row>
    <row r="52" spans="1:24" s="172" customFormat="1" ht="11.25">
      <c r="A52" s="190" t="s">
        <v>289</v>
      </c>
      <c r="B52" s="189">
        <v>35800</v>
      </c>
      <c r="C52" s="189" t="s">
        <v>243</v>
      </c>
      <c r="D52" s="189">
        <v>609</v>
      </c>
      <c r="E52" s="189">
        <v>218000</v>
      </c>
      <c r="F52" s="189" t="s">
        <v>288</v>
      </c>
      <c r="G52" s="189" t="s">
        <v>243</v>
      </c>
      <c r="H52" s="189" t="s">
        <v>243</v>
      </c>
      <c r="I52" s="189" t="s">
        <v>243</v>
      </c>
      <c r="J52" s="189">
        <v>103</v>
      </c>
      <c r="K52" s="189" t="s">
        <v>243</v>
      </c>
      <c r="L52" s="189" t="s">
        <v>243</v>
      </c>
      <c r="M52" s="189" t="s">
        <v>243</v>
      </c>
      <c r="N52" s="189" t="s">
        <v>243</v>
      </c>
      <c r="O52" s="189">
        <v>630</v>
      </c>
      <c r="P52" s="189">
        <v>103</v>
      </c>
      <c r="Q52" s="189">
        <v>225500</v>
      </c>
      <c r="R52" s="189" t="s">
        <v>243</v>
      </c>
      <c r="S52" s="189" t="s">
        <v>243</v>
      </c>
      <c r="T52" s="189" t="s">
        <v>243</v>
      </c>
      <c r="U52" s="189">
        <v>630</v>
      </c>
      <c r="V52" s="189">
        <v>103</v>
      </c>
      <c r="W52" s="189">
        <v>225500</v>
      </c>
      <c r="X52" s="189" t="s">
        <v>243</v>
      </c>
    </row>
    <row r="53" spans="1:24" s="172" customFormat="1" ht="11.25">
      <c r="A53" s="190" t="s">
        <v>290</v>
      </c>
      <c r="B53" s="189">
        <v>35500</v>
      </c>
      <c r="C53" s="189" t="s">
        <v>243</v>
      </c>
      <c r="D53" s="189">
        <v>611</v>
      </c>
      <c r="E53" s="189">
        <v>216900</v>
      </c>
      <c r="F53" s="189" t="s">
        <v>291</v>
      </c>
      <c r="G53" s="189" t="s">
        <v>243</v>
      </c>
      <c r="H53" s="189" t="s">
        <v>243</v>
      </c>
      <c r="I53" s="189" t="s">
        <v>243</v>
      </c>
      <c r="J53" s="189">
        <v>96</v>
      </c>
      <c r="K53" s="189" t="s">
        <v>243</v>
      </c>
      <c r="L53" s="189" t="s">
        <v>243</v>
      </c>
      <c r="M53" s="189" t="s">
        <v>243</v>
      </c>
      <c r="N53" s="189" t="s">
        <v>243</v>
      </c>
      <c r="O53" s="189">
        <v>587</v>
      </c>
      <c r="P53" s="189">
        <v>96</v>
      </c>
      <c r="Q53" s="189">
        <v>208400</v>
      </c>
      <c r="R53" s="189" t="s">
        <v>243</v>
      </c>
      <c r="S53" s="189" t="s">
        <v>243</v>
      </c>
      <c r="T53" s="189" t="s">
        <v>243</v>
      </c>
      <c r="U53" s="189">
        <v>587</v>
      </c>
      <c r="V53" s="189">
        <v>96</v>
      </c>
      <c r="W53" s="189">
        <v>208400</v>
      </c>
      <c r="X53" s="189" t="s">
        <v>243</v>
      </c>
    </row>
    <row r="54" spans="1:24" s="172" customFormat="1" ht="11.25">
      <c r="A54" s="190" t="s">
        <v>292</v>
      </c>
      <c r="B54" s="189">
        <v>36400</v>
      </c>
      <c r="C54" s="189" t="s">
        <v>243</v>
      </c>
      <c r="D54" s="189">
        <v>614</v>
      </c>
      <c r="E54" s="189">
        <v>223500</v>
      </c>
      <c r="F54" s="189" t="s">
        <v>288</v>
      </c>
      <c r="G54" s="189" t="s">
        <v>243</v>
      </c>
      <c r="H54" s="189" t="s">
        <v>243</v>
      </c>
      <c r="I54" s="189">
        <v>103</v>
      </c>
      <c r="J54" s="189" t="s">
        <v>243</v>
      </c>
      <c r="K54" s="189" t="s">
        <v>243</v>
      </c>
      <c r="L54" s="189" t="s">
        <v>243</v>
      </c>
      <c r="M54" s="189" t="s">
        <v>243</v>
      </c>
      <c r="N54" s="189" t="s">
        <v>243</v>
      </c>
      <c r="O54" s="189">
        <v>634</v>
      </c>
      <c r="P54" s="189">
        <v>103</v>
      </c>
      <c r="Q54" s="189">
        <v>230800</v>
      </c>
      <c r="R54" s="189" t="s">
        <v>243</v>
      </c>
      <c r="S54" s="189" t="s">
        <v>243</v>
      </c>
      <c r="T54" s="189" t="s">
        <v>243</v>
      </c>
      <c r="U54" s="189">
        <v>634</v>
      </c>
      <c r="V54" s="189">
        <v>103</v>
      </c>
      <c r="W54" s="189">
        <v>230800</v>
      </c>
      <c r="X54" s="189" t="s">
        <v>243</v>
      </c>
    </row>
    <row r="55" spans="1:24">
      <c r="A55" s="190" t="s">
        <v>293</v>
      </c>
      <c r="B55" s="189">
        <v>36700</v>
      </c>
      <c r="C55" s="191" t="s">
        <v>243</v>
      </c>
      <c r="D55" s="189">
        <v>617</v>
      </c>
      <c r="E55" s="189">
        <v>226400</v>
      </c>
      <c r="F55" s="189" t="s">
        <v>294</v>
      </c>
      <c r="G55" s="189" t="s">
        <v>243</v>
      </c>
      <c r="H55" s="189" t="s">
        <v>243</v>
      </c>
      <c r="I55" s="189" t="s">
        <v>243</v>
      </c>
      <c r="J55" s="189">
        <v>105</v>
      </c>
      <c r="K55" s="189" t="s">
        <v>243</v>
      </c>
      <c r="L55" s="189" t="s">
        <v>243</v>
      </c>
      <c r="M55" s="189" t="s">
        <v>243</v>
      </c>
      <c r="N55" s="189" t="s">
        <v>243</v>
      </c>
      <c r="O55" s="189">
        <v>647</v>
      </c>
      <c r="P55" s="189">
        <v>105</v>
      </c>
      <c r="Q55" s="189">
        <v>237400</v>
      </c>
      <c r="R55" s="189" t="s">
        <v>243</v>
      </c>
      <c r="S55" s="189" t="s">
        <v>243</v>
      </c>
      <c r="T55" s="189" t="s">
        <v>243</v>
      </c>
      <c r="U55" s="189">
        <v>647</v>
      </c>
      <c r="V55" s="189">
        <v>105</v>
      </c>
      <c r="W55" s="189">
        <v>237400</v>
      </c>
      <c r="X55" s="189" t="s">
        <v>243</v>
      </c>
    </row>
    <row r="56" spans="1:24">
      <c r="A56" s="190" t="s">
        <v>295</v>
      </c>
      <c r="B56" s="189">
        <v>36400</v>
      </c>
      <c r="C56" s="192" t="s">
        <v>243</v>
      </c>
      <c r="D56" s="189">
        <v>620</v>
      </c>
      <c r="E56" s="189">
        <v>225700</v>
      </c>
      <c r="F56" s="189" t="s">
        <v>296</v>
      </c>
      <c r="G56" s="189" t="s">
        <v>243</v>
      </c>
      <c r="H56" s="189" t="s">
        <v>243</v>
      </c>
      <c r="I56" s="189" t="s">
        <v>243</v>
      </c>
      <c r="J56" s="189">
        <v>98</v>
      </c>
      <c r="K56" s="189" t="s">
        <v>243</v>
      </c>
      <c r="L56" s="189" t="s">
        <v>243</v>
      </c>
      <c r="M56" s="189" t="s">
        <v>243</v>
      </c>
      <c r="N56" s="189" t="s">
        <v>243</v>
      </c>
      <c r="O56" s="189">
        <v>610</v>
      </c>
      <c r="P56" s="189">
        <v>98</v>
      </c>
      <c r="Q56" s="189">
        <v>222000</v>
      </c>
      <c r="R56" s="189" t="s">
        <v>243</v>
      </c>
      <c r="S56" s="189" t="s">
        <v>243</v>
      </c>
      <c r="T56" s="189" t="s">
        <v>243</v>
      </c>
      <c r="U56" s="189">
        <v>610</v>
      </c>
      <c r="V56" s="189">
        <v>98</v>
      </c>
      <c r="W56" s="189">
        <v>222000</v>
      </c>
      <c r="X56" s="189" t="s">
        <v>243</v>
      </c>
    </row>
    <row r="57" spans="1:24">
      <c r="A57" s="190" t="s">
        <v>297</v>
      </c>
      <c r="B57" s="189">
        <v>36200</v>
      </c>
      <c r="C57" s="193" t="s">
        <v>243</v>
      </c>
      <c r="D57" s="189">
        <v>623</v>
      </c>
      <c r="E57" s="189">
        <v>225500</v>
      </c>
      <c r="F57" s="189" t="s">
        <v>296</v>
      </c>
      <c r="G57" s="189" t="s">
        <v>243</v>
      </c>
      <c r="H57" s="189" t="s">
        <v>243</v>
      </c>
      <c r="I57" s="189" t="s">
        <v>243</v>
      </c>
      <c r="J57" s="189">
        <v>100</v>
      </c>
      <c r="K57" s="189" t="s">
        <v>243</v>
      </c>
      <c r="L57" s="189" t="s">
        <v>243</v>
      </c>
      <c r="M57" s="189" t="s">
        <v>243</v>
      </c>
      <c r="N57" s="189" t="s">
        <v>243</v>
      </c>
      <c r="O57" s="189">
        <v>620</v>
      </c>
      <c r="P57" s="189">
        <v>100</v>
      </c>
      <c r="Q57" s="189">
        <v>224400</v>
      </c>
      <c r="R57" s="189" t="s">
        <v>243</v>
      </c>
      <c r="S57" s="189" t="s">
        <v>243</v>
      </c>
      <c r="T57" s="189" t="s">
        <v>243</v>
      </c>
      <c r="U57" s="189">
        <v>620</v>
      </c>
      <c r="V57" s="189">
        <v>100</v>
      </c>
      <c r="W57" s="189">
        <v>224400</v>
      </c>
      <c r="X57" s="189" t="s">
        <v>243</v>
      </c>
    </row>
    <row r="58" spans="1:24">
      <c r="A58" s="190" t="s">
        <v>298</v>
      </c>
      <c r="B58" s="189">
        <v>34600</v>
      </c>
      <c r="C58" s="193">
        <v>34100</v>
      </c>
      <c r="D58" s="189">
        <v>623</v>
      </c>
      <c r="E58" s="189">
        <v>215600</v>
      </c>
      <c r="F58" s="189" t="s">
        <v>296</v>
      </c>
      <c r="G58" s="189" t="s">
        <v>243</v>
      </c>
      <c r="H58" s="189" t="s">
        <v>243</v>
      </c>
      <c r="I58" s="189" t="s">
        <v>243</v>
      </c>
      <c r="J58" s="189">
        <v>102</v>
      </c>
      <c r="K58" s="189" t="s">
        <v>243</v>
      </c>
      <c r="L58" s="189" t="s">
        <v>243</v>
      </c>
      <c r="M58" s="189" t="s">
        <v>243</v>
      </c>
      <c r="N58" s="189" t="s">
        <v>243</v>
      </c>
      <c r="O58" s="189">
        <v>634</v>
      </c>
      <c r="P58" s="189">
        <v>102</v>
      </c>
      <c r="Q58" s="189">
        <v>219400</v>
      </c>
      <c r="R58" s="189" t="s">
        <v>243</v>
      </c>
      <c r="S58" s="189" t="s">
        <v>243</v>
      </c>
      <c r="T58" s="189" t="s">
        <v>243</v>
      </c>
      <c r="U58" s="189">
        <v>634</v>
      </c>
      <c r="V58" s="189">
        <v>102</v>
      </c>
      <c r="W58" s="189">
        <v>219400</v>
      </c>
      <c r="X58" s="189">
        <v>216200</v>
      </c>
    </row>
    <row r="59" spans="1:24">
      <c r="A59" s="190" t="s">
        <v>299</v>
      </c>
      <c r="B59" s="189">
        <v>34600</v>
      </c>
      <c r="C59" s="193">
        <v>34200</v>
      </c>
      <c r="D59" s="189">
        <v>623</v>
      </c>
      <c r="E59" s="189">
        <v>215600</v>
      </c>
      <c r="F59" s="189" t="s">
        <v>300</v>
      </c>
      <c r="G59" s="189" t="s">
        <v>243</v>
      </c>
      <c r="H59" s="189" t="s">
        <v>243</v>
      </c>
      <c r="I59" s="189" t="s">
        <v>243</v>
      </c>
      <c r="J59" s="189">
        <v>97</v>
      </c>
      <c r="K59" s="189" t="s">
        <v>243</v>
      </c>
      <c r="L59" s="189" t="s">
        <v>243</v>
      </c>
      <c r="M59" s="189" t="s">
        <v>243</v>
      </c>
      <c r="N59" s="189" t="s">
        <v>243</v>
      </c>
      <c r="O59" s="189">
        <v>595</v>
      </c>
      <c r="P59" s="189">
        <v>96</v>
      </c>
      <c r="Q59" s="189">
        <v>205900</v>
      </c>
      <c r="R59" s="189" t="s">
        <v>243</v>
      </c>
      <c r="S59" s="189" t="s">
        <v>243</v>
      </c>
      <c r="T59" s="189" t="s">
        <v>243</v>
      </c>
      <c r="U59" s="189">
        <v>595</v>
      </c>
      <c r="V59" s="189">
        <v>96</v>
      </c>
      <c r="W59" s="189">
        <v>205900</v>
      </c>
      <c r="X59" s="189">
        <v>203500</v>
      </c>
    </row>
    <row r="60" spans="1:24">
      <c r="A60" s="190" t="s">
        <v>301</v>
      </c>
      <c r="B60" s="189">
        <v>34600</v>
      </c>
      <c r="C60" s="193">
        <v>34000</v>
      </c>
      <c r="D60" s="189">
        <v>623</v>
      </c>
      <c r="E60" s="189">
        <v>215600</v>
      </c>
      <c r="F60" s="189" t="s">
        <v>296</v>
      </c>
      <c r="G60" s="189" t="s">
        <v>243</v>
      </c>
      <c r="H60" s="189" t="s">
        <v>243</v>
      </c>
      <c r="I60" s="189" t="s">
        <v>243</v>
      </c>
      <c r="J60" s="189">
        <v>99</v>
      </c>
      <c r="K60" s="189" t="s">
        <v>243</v>
      </c>
      <c r="L60" s="189" t="s">
        <v>243</v>
      </c>
      <c r="M60" s="189" t="s">
        <v>243</v>
      </c>
      <c r="N60" s="189" t="s">
        <v>243</v>
      </c>
      <c r="O60" s="189">
        <v>612</v>
      </c>
      <c r="P60" s="189">
        <v>98</v>
      </c>
      <c r="Q60" s="189">
        <v>211800</v>
      </c>
      <c r="R60" s="189" t="s">
        <v>243</v>
      </c>
      <c r="S60" s="189" t="s">
        <v>243</v>
      </c>
      <c r="T60" s="189" t="s">
        <v>243</v>
      </c>
      <c r="U60" s="189">
        <v>612</v>
      </c>
      <c r="V60" s="189">
        <v>98</v>
      </c>
      <c r="W60" s="189">
        <v>211800</v>
      </c>
      <c r="X60" s="189">
        <v>208100</v>
      </c>
    </row>
    <row r="61" spans="1:24">
      <c r="A61" s="190" t="s">
        <v>302</v>
      </c>
      <c r="B61" s="189">
        <v>34200</v>
      </c>
      <c r="C61" s="193">
        <v>33700</v>
      </c>
      <c r="D61" s="189">
        <v>623</v>
      </c>
      <c r="E61" s="189">
        <v>213100</v>
      </c>
      <c r="F61" s="189" t="s">
        <v>303</v>
      </c>
      <c r="G61" s="189" t="s">
        <v>243</v>
      </c>
      <c r="H61" s="189" t="s">
        <v>243</v>
      </c>
      <c r="I61" s="189" t="s">
        <v>243</v>
      </c>
      <c r="J61" s="189">
        <v>97</v>
      </c>
      <c r="K61" s="189" t="s">
        <v>243</v>
      </c>
      <c r="L61" s="189" t="s">
        <v>243</v>
      </c>
      <c r="M61" s="189" t="s">
        <v>243</v>
      </c>
      <c r="N61" s="189" t="s">
        <v>243</v>
      </c>
      <c r="O61" s="189">
        <v>604</v>
      </c>
      <c r="P61" s="189">
        <v>97</v>
      </c>
      <c r="Q61" s="189">
        <v>206600</v>
      </c>
      <c r="R61" s="189" t="s">
        <v>243</v>
      </c>
      <c r="S61" s="189" t="s">
        <v>243</v>
      </c>
      <c r="T61" s="189" t="s">
        <v>243</v>
      </c>
      <c r="U61" s="189">
        <v>604</v>
      </c>
      <c r="V61" s="189">
        <v>97</v>
      </c>
      <c r="W61" s="189">
        <v>206600</v>
      </c>
      <c r="X61" s="189">
        <v>203500</v>
      </c>
    </row>
    <row r="62" spans="1:24">
      <c r="A62" s="190" t="s">
        <v>304</v>
      </c>
      <c r="B62" s="189">
        <v>34200</v>
      </c>
      <c r="C62" s="194">
        <v>33600</v>
      </c>
      <c r="D62" s="189">
        <v>623</v>
      </c>
      <c r="E62" s="189">
        <v>213100</v>
      </c>
      <c r="F62" s="189" t="s">
        <v>296</v>
      </c>
      <c r="G62" s="189" t="s">
        <v>243</v>
      </c>
      <c r="H62" s="189" t="s">
        <v>243</v>
      </c>
      <c r="I62" s="189" t="s">
        <v>243</v>
      </c>
      <c r="J62" s="189">
        <v>98</v>
      </c>
      <c r="K62" s="189" t="s">
        <v>243</v>
      </c>
      <c r="L62" s="189" t="s">
        <v>243</v>
      </c>
      <c r="M62" s="189" t="s">
        <v>243</v>
      </c>
      <c r="N62" s="189" t="s">
        <v>243</v>
      </c>
      <c r="O62" s="189">
        <v>610</v>
      </c>
      <c r="P62" s="189">
        <v>98</v>
      </c>
      <c r="Q62" s="189">
        <v>208600</v>
      </c>
      <c r="R62" s="189" t="s">
        <v>243</v>
      </c>
      <c r="S62" s="189" t="s">
        <v>243</v>
      </c>
      <c r="T62" s="189" t="s">
        <v>243</v>
      </c>
      <c r="U62" s="189">
        <v>610</v>
      </c>
      <c r="V62" s="189">
        <v>98</v>
      </c>
      <c r="W62" s="189">
        <v>208600</v>
      </c>
      <c r="X62" s="189">
        <v>205000</v>
      </c>
    </row>
    <row r="63" spans="1:24">
      <c r="A63" s="195" t="s">
        <v>305</v>
      </c>
      <c r="B63" s="196">
        <v>34400</v>
      </c>
      <c r="C63" s="196">
        <v>33700</v>
      </c>
      <c r="D63" s="196">
        <v>623</v>
      </c>
      <c r="E63" s="196">
        <v>214300</v>
      </c>
      <c r="F63" s="196" t="s">
        <v>296</v>
      </c>
      <c r="G63" s="196" t="s">
        <v>243</v>
      </c>
      <c r="H63" s="196" t="s">
        <v>243</v>
      </c>
      <c r="I63" s="196" t="s">
        <v>243</v>
      </c>
      <c r="J63" s="196">
        <v>101</v>
      </c>
      <c r="K63" s="196" t="s">
        <v>243</v>
      </c>
      <c r="L63" s="196" t="s">
        <v>243</v>
      </c>
      <c r="M63" s="196" t="s">
        <v>243</v>
      </c>
      <c r="N63" s="196" t="s">
        <v>243</v>
      </c>
      <c r="O63" s="196">
        <v>632</v>
      </c>
      <c r="P63" s="196">
        <v>101</v>
      </c>
      <c r="Q63" s="196">
        <v>217400</v>
      </c>
      <c r="R63" s="196" t="s">
        <v>243</v>
      </c>
      <c r="S63" s="196" t="s">
        <v>243</v>
      </c>
      <c r="T63" s="196" t="s">
        <v>243</v>
      </c>
      <c r="U63" s="196">
        <v>632</v>
      </c>
      <c r="V63" s="196">
        <v>101</v>
      </c>
      <c r="W63" s="196">
        <v>217400</v>
      </c>
      <c r="X63" s="196">
        <v>213000</v>
      </c>
    </row>
    <row r="64" spans="1:24">
      <c r="A64" s="195" t="s">
        <v>306</v>
      </c>
      <c r="B64" s="196">
        <v>33900</v>
      </c>
      <c r="C64" s="196">
        <v>32800</v>
      </c>
      <c r="D64" s="196">
        <v>621</v>
      </c>
      <c r="E64" s="196">
        <v>210500</v>
      </c>
      <c r="F64" s="196" t="s">
        <v>307</v>
      </c>
      <c r="G64" s="196" t="s">
        <v>243</v>
      </c>
      <c r="H64" s="196" t="s">
        <v>243</v>
      </c>
      <c r="I64" s="196" t="s">
        <v>243</v>
      </c>
      <c r="J64" s="196">
        <v>99</v>
      </c>
      <c r="K64" s="196" t="s">
        <v>243</v>
      </c>
      <c r="L64" s="196" t="s">
        <v>243</v>
      </c>
      <c r="M64" s="196" t="s">
        <v>243</v>
      </c>
      <c r="N64" s="196" t="s">
        <v>243</v>
      </c>
      <c r="O64" s="196">
        <v>597</v>
      </c>
      <c r="P64" s="196">
        <v>96</v>
      </c>
      <c r="Q64" s="196">
        <v>202400</v>
      </c>
      <c r="R64" s="196" t="s">
        <v>243</v>
      </c>
      <c r="S64" s="196" t="s">
        <v>243</v>
      </c>
      <c r="T64" s="196" t="s">
        <v>243</v>
      </c>
      <c r="U64" s="196">
        <v>597</v>
      </c>
      <c r="V64" s="196">
        <v>96</v>
      </c>
      <c r="W64" s="196">
        <v>202400</v>
      </c>
      <c r="X64" s="196">
        <v>195800</v>
      </c>
    </row>
    <row r="65" spans="1:24">
      <c r="A65" s="195" t="s">
        <v>308</v>
      </c>
      <c r="B65" s="196">
        <v>33200</v>
      </c>
      <c r="C65" s="196">
        <v>32200</v>
      </c>
      <c r="D65" s="196">
        <v>621</v>
      </c>
      <c r="E65" s="196">
        <v>206200</v>
      </c>
      <c r="F65" s="196" t="s">
        <v>296</v>
      </c>
      <c r="G65" s="196" t="s">
        <v>243</v>
      </c>
      <c r="H65" s="196" t="s">
        <v>243</v>
      </c>
      <c r="I65" s="196" t="s">
        <v>243</v>
      </c>
      <c r="J65" s="196">
        <v>99</v>
      </c>
      <c r="K65" s="196" t="s">
        <v>243</v>
      </c>
      <c r="L65" s="196" t="s">
        <v>243</v>
      </c>
      <c r="M65" s="196" t="s">
        <v>243</v>
      </c>
      <c r="N65" s="196" t="s">
        <v>243</v>
      </c>
      <c r="O65" s="196">
        <v>604</v>
      </c>
      <c r="P65" s="196">
        <v>97</v>
      </c>
      <c r="Q65" s="196">
        <v>200500</v>
      </c>
      <c r="R65" s="196" t="s">
        <v>243</v>
      </c>
      <c r="S65" s="196" t="s">
        <v>243</v>
      </c>
      <c r="T65" s="196" t="s">
        <v>243</v>
      </c>
      <c r="U65" s="196">
        <v>604</v>
      </c>
      <c r="V65" s="196">
        <v>97</v>
      </c>
      <c r="W65" s="196">
        <v>200500</v>
      </c>
      <c r="X65" s="196">
        <v>194500</v>
      </c>
    </row>
    <row r="66" spans="1:24">
      <c r="A66" s="195" t="s">
        <v>309</v>
      </c>
      <c r="B66" s="196">
        <v>32700</v>
      </c>
      <c r="C66" s="196">
        <v>31700</v>
      </c>
      <c r="D66" s="196">
        <v>621</v>
      </c>
      <c r="E66" s="196">
        <v>203100</v>
      </c>
      <c r="F66" s="196" t="s">
        <v>296</v>
      </c>
      <c r="G66" s="196" t="s">
        <v>243</v>
      </c>
      <c r="H66" s="196" t="s">
        <v>243</v>
      </c>
      <c r="I66" s="196" t="s">
        <v>243</v>
      </c>
      <c r="J66" s="196">
        <v>100</v>
      </c>
      <c r="K66" s="196" t="s">
        <v>243</v>
      </c>
      <c r="L66" s="196" t="s">
        <v>243</v>
      </c>
      <c r="M66" s="196" t="s">
        <v>243</v>
      </c>
      <c r="N66" s="196" t="s">
        <v>243</v>
      </c>
      <c r="O66" s="196">
        <v>624</v>
      </c>
      <c r="P66" s="196">
        <v>101</v>
      </c>
      <c r="Q66" s="196">
        <v>204000</v>
      </c>
      <c r="R66" s="196" t="s">
        <v>243</v>
      </c>
      <c r="S66" s="196" t="s">
        <v>243</v>
      </c>
      <c r="T66" s="196" t="s">
        <v>243</v>
      </c>
      <c r="U66" s="196">
        <v>624</v>
      </c>
      <c r="V66" s="196">
        <v>101</v>
      </c>
      <c r="W66" s="196">
        <v>204000</v>
      </c>
      <c r="X66" s="196">
        <v>197800</v>
      </c>
    </row>
    <row r="67" spans="1:24">
      <c r="A67" s="195" t="s">
        <v>310</v>
      </c>
      <c r="B67" s="196">
        <v>32300</v>
      </c>
      <c r="C67" s="196">
        <v>31300</v>
      </c>
      <c r="D67" s="196">
        <v>619</v>
      </c>
      <c r="E67" s="196">
        <v>199900</v>
      </c>
      <c r="F67" s="196" t="s">
        <v>296</v>
      </c>
      <c r="G67" s="196" t="s">
        <v>243</v>
      </c>
      <c r="H67" s="196" t="s">
        <v>243</v>
      </c>
      <c r="I67" s="196" t="s">
        <v>243</v>
      </c>
      <c r="J67" s="196">
        <v>101</v>
      </c>
      <c r="K67" s="196" t="s">
        <v>243</v>
      </c>
      <c r="L67" s="196" t="s">
        <v>243</v>
      </c>
      <c r="M67" s="196" t="s">
        <v>243</v>
      </c>
      <c r="N67" s="196" t="s">
        <v>243</v>
      </c>
      <c r="O67" s="196">
        <v>629</v>
      </c>
      <c r="P67" s="196">
        <v>101</v>
      </c>
      <c r="Q67" s="196">
        <v>203200</v>
      </c>
      <c r="R67" s="196" t="s">
        <v>243</v>
      </c>
      <c r="S67" s="196" t="s">
        <v>243</v>
      </c>
      <c r="T67" s="196" t="s">
        <v>243</v>
      </c>
      <c r="U67" s="196">
        <v>629</v>
      </c>
      <c r="V67" s="196">
        <v>101</v>
      </c>
      <c r="W67" s="196">
        <v>203200</v>
      </c>
      <c r="X67" s="196">
        <v>196900</v>
      </c>
    </row>
    <row r="68" spans="1:24">
      <c r="A68" s="195" t="s">
        <v>311</v>
      </c>
      <c r="B68" s="196">
        <v>32200</v>
      </c>
      <c r="C68" s="196">
        <v>31300</v>
      </c>
      <c r="D68" s="196">
        <v>619</v>
      </c>
      <c r="E68" s="196">
        <v>199300</v>
      </c>
      <c r="F68" s="196" t="s">
        <v>307</v>
      </c>
      <c r="G68" s="196" t="s">
        <v>243</v>
      </c>
      <c r="H68" s="196" t="s">
        <v>243</v>
      </c>
      <c r="I68" s="196" t="s">
        <v>243</v>
      </c>
      <c r="J68" s="196">
        <v>101</v>
      </c>
      <c r="K68" s="196" t="s">
        <v>243</v>
      </c>
      <c r="L68" s="196" t="s">
        <v>243</v>
      </c>
      <c r="M68" s="196" t="s">
        <v>243</v>
      </c>
      <c r="N68" s="196" t="s">
        <v>243</v>
      </c>
      <c r="O68" s="196">
        <v>618</v>
      </c>
      <c r="P68" s="196">
        <v>100</v>
      </c>
      <c r="Q68" s="196">
        <v>199000</v>
      </c>
      <c r="R68" s="196" t="s">
        <v>243</v>
      </c>
      <c r="S68" s="196" t="s">
        <v>243</v>
      </c>
      <c r="T68" s="196" t="s">
        <v>243</v>
      </c>
      <c r="U68" s="196">
        <v>618</v>
      </c>
      <c r="V68" s="196">
        <v>100</v>
      </c>
      <c r="W68" s="196">
        <v>199000</v>
      </c>
      <c r="X68" s="196">
        <v>193400</v>
      </c>
    </row>
    <row r="69" spans="1:24">
      <c r="A69" s="195" t="s">
        <v>312</v>
      </c>
      <c r="B69" s="196">
        <v>32000</v>
      </c>
      <c r="C69" s="196">
        <v>30900</v>
      </c>
      <c r="D69" s="196">
        <v>619</v>
      </c>
      <c r="E69" s="196">
        <v>198100</v>
      </c>
      <c r="F69" s="196" t="s">
        <v>296</v>
      </c>
      <c r="G69" s="196" t="s">
        <v>243</v>
      </c>
      <c r="H69" s="196" t="s">
        <v>243</v>
      </c>
      <c r="I69" s="196" t="s">
        <v>243</v>
      </c>
      <c r="J69" s="196">
        <v>101</v>
      </c>
      <c r="K69" s="196" t="s">
        <v>243</v>
      </c>
      <c r="L69" s="196" t="s">
        <v>243</v>
      </c>
      <c r="M69" s="196" t="s">
        <v>243</v>
      </c>
      <c r="N69" s="196" t="s">
        <v>243</v>
      </c>
      <c r="O69" s="196">
        <v>620</v>
      </c>
      <c r="P69" s="196">
        <v>100</v>
      </c>
      <c r="Q69" s="196">
        <v>198400</v>
      </c>
      <c r="R69" s="196" t="s">
        <v>243</v>
      </c>
      <c r="S69" s="196" t="s">
        <v>243</v>
      </c>
      <c r="T69" s="196" t="s">
        <v>243</v>
      </c>
      <c r="U69" s="196">
        <v>620</v>
      </c>
      <c r="V69" s="196">
        <v>100</v>
      </c>
      <c r="W69" s="196">
        <v>198400</v>
      </c>
      <c r="X69" s="196">
        <v>191600</v>
      </c>
    </row>
    <row r="70" spans="1:24">
      <c r="A70" s="195" t="s">
        <v>313</v>
      </c>
      <c r="B70" s="196">
        <v>31800</v>
      </c>
      <c r="C70" s="196">
        <v>30700</v>
      </c>
      <c r="D70" s="196">
        <v>619</v>
      </c>
      <c r="E70" s="196">
        <v>196800</v>
      </c>
      <c r="F70" s="196" t="s">
        <v>314</v>
      </c>
      <c r="G70" s="196" t="s">
        <v>243</v>
      </c>
      <c r="H70" s="196" t="s">
        <v>243</v>
      </c>
      <c r="I70" s="196" t="s">
        <v>243</v>
      </c>
      <c r="J70" s="196">
        <v>100</v>
      </c>
      <c r="K70" s="196" t="s">
        <v>243</v>
      </c>
      <c r="L70" s="196" t="s">
        <v>243</v>
      </c>
      <c r="M70" s="196" t="s">
        <v>243</v>
      </c>
      <c r="N70" s="196" t="s">
        <v>243</v>
      </c>
      <c r="O70" s="196">
        <v>606</v>
      </c>
      <c r="P70" s="196">
        <v>99</v>
      </c>
      <c r="Q70" s="196">
        <v>192700</v>
      </c>
      <c r="R70" s="196" t="s">
        <v>243</v>
      </c>
      <c r="S70" s="196" t="s">
        <v>243</v>
      </c>
      <c r="T70" s="196" t="s">
        <v>243</v>
      </c>
      <c r="U70" s="196">
        <v>606</v>
      </c>
      <c r="V70" s="196">
        <v>99</v>
      </c>
      <c r="W70" s="196">
        <v>192700</v>
      </c>
      <c r="X70" s="196">
        <v>186000</v>
      </c>
    </row>
    <row r="71" spans="1:24">
      <c r="A71" s="197" t="s">
        <v>315</v>
      </c>
      <c r="B71" s="189">
        <v>31500</v>
      </c>
      <c r="C71" s="189">
        <v>30400</v>
      </c>
      <c r="D71" s="189">
        <v>619</v>
      </c>
      <c r="E71" s="189">
        <v>195000</v>
      </c>
      <c r="F71" s="189" t="s">
        <v>243</v>
      </c>
      <c r="G71" s="189" t="s">
        <v>243</v>
      </c>
      <c r="H71" s="189" t="s">
        <v>243</v>
      </c>
      <c r="I71" s="189" t="s">
        <v>243</v>
      </c>
      <c r="J71" s="189" t="s">
        <v>243</v>
      </c>
      <c r="K71" s="189">
        <v>98</v>
      </c>
      <c r="L71" s="189" t="s">
        <v>243</v>
      </c>
      <c r="M71" s="189" t="s">
        <v>243</v>
      </c>
      <c r="N71" s="189" t="s">
        <v>243</v>
      </c>
      <c r="O71" s="189" t="s">
        <v>243</v>
      </c>
      <c r="P71" s="189" t="s">
        <v>243</v>
      </c>
      <c r="Q71" s="189" t="s">
        <v>243</v>
      </c>
      <c r="R71" s="189">
        <v>603</v>
      </c>
      <c r="S71" s="189">
        <v>97</v>
      </c>
      <c r="T71" s="189">
        <v>189900</v>
      </c>
      <c r="U71" s="189">
        <v>603</v>
      </c>
      <c r="V71" s="189">
        <v>97</v>
      </c>
      <c r="W71" s="189">
        <v>189900</v>
      </c>
      <c r="X71" s="189">
        <v>183300</v>
      </c>
    </row>
    <row r="72" spans="1:24">
      <c r="A72" s="197" t="s">
        <v>316</v>
      </c>
      <c r="B72" s="189">
        <v>30800</v>
      </c>
      <c r="C72" s="189">
        <v>29800</v>
      </c>
      <c r="D72" s="189">
        <v>619</v>
      </c>
      <c r="E72" s="189">
        <v>190700</v>
      </c>
      <c r="F72" s="189" t="s">
        <v>243</v>
      </c>
      <c r="G72" s="189" t="s">
        <v>243</v>
      </c>
      <c r="H72" s="189" t="s">
        <v>243</v>
      </c>
      <c r="I72" s="189" t="s">
        <v>243</v>
      </c>
      <c r="J72" s="189" t="s">
        <v>243</v>
      </c>
      <c r="K72" s="189">
        <v>98</v>
      </c>
      <c r="L72" s="189" t="s">
        <v>243</v>
      </c>
      <c r="M72" s="189" t="s">
        <v>243</v>
      </c>
      <c r="N72" s="189" t="s">
        <v>243</v>
      </c>
      <c r="O72" s="189" t="s">
        <v>243</v>
      </c>
      <c r="P72" s="189" t="s">
        <v>243</v>
      </c>
      <c r="Q72" s="189" t="s">
        <v>243</v>
      </c>
      <c r="R72" s="189">
        <v>608</v>
      </c>
      <c r="S72" s="189">
        <v>98</v>
      </c>
      <c r="T72" s="189">
        <v>187300</v>
      </c>
      <c r="U72" s="189">
        <v>608</v>
      </c>
      <c r="V72" s="189">
        <v>98</v>
      </c>
      <c r="W72" s="189">
        <v>187300</v>
      </c>
      <c r="X72" s="189">
        <v>181200</v>
      </c>
    </row>
    <row r="73" spans="1:24">
      <c r="A73" s="197" t="s">
        <v>317</v>
      </c>
      <c r="B73" s="189">
        <v>30600</v>
      </c>
      <c r="C73" s="189">
        <v>29300</v>
      </c>
      <c r="D73" s="189">
        <v>619</v>
      </c>
      <c r="E73" s="189">
        <v>189400</v>
      </c>
      <c r="F73" s="189" t="s">
        <v>243</v>
      </c>
      <c r="G73" s="189" t="s">
        <v>243</v>
      </c>
      <c r="H73" s="189" t="s">
        <v>243</v>
      </c>
      <c r="I73" s="189" t="s">
        <v>243</v>
      </c>
      <c r="J73" s="189" t="s">
        <v>243</v>
      </c>
      <c r="K73" s="189">
        <v>99</v>
      </c>
      <c r="L73" s="189" t="s">
        <v>243</v>
      </c>
      <c r="M73" s="189" t="s">
        <v>243</v>
      </c>
      <c r="N73" s="189" t="s">
        <v>243</v>
      </c>
      <c r="O73" s="189" t="s">
        <v>243</v>
      </c>
      <c r="P73" s="189" t="s">
        <v>243</v>
      </c>
      <c r="Q73" s="189" t="s">
        <v>243</v>
      </c>
      <c r="R73" s="189">
        <v>614</v>
      </c>
      <c r="S73" s="189">
        <v>100</v>
      </c>
      <c r="T73" s="189">
        <v>187900</v>
      </c>
      <c r="U73" s="189">
        <v>614</v>
      </c>
      <c r="V73" s="189">
        <v>100</v>
      </c>
      <c r="W73" s="189">
        <v>187900</v>
      </c>
      <c r="X73" s="189">
        <v>179900</v>
      </c>
    </row>
    <row r="74" spans="1:24">
      <c r="A74" s="198" t="s">
        <v>318</v>
      </c>
      <c r="B74" s="199">
        <v>30300</v>
      </c>
      <c r="C74" s="200">
        <v>29000</v>
      </c>
      <c r="D74" s="200">
        <v>619</v>
      </c>
      <c r="E74" s="200">
        <v>187600</v>
      </c>
      <c r="F74" s="200" t="s">
        <v>243</v>
      </c>
      <c r="G74" s="200" t="s">
        <v>243</v>
      </c>
      <c r="H74" s="200" t="s">
        <v>243</v>
      </c>
      <c r="I74" s="200" t="s">
        <v>243</v>
      </c>
      <c r="J74" s="200" t="s">
        <v>243</v>
      </c>
      <c r="K74" s="200">
        <v>101</v>
      </c>
      <c r="L74" s="200" t="s">
        <v>243</v>
      </c>
      <c r="M74" s="200" t="s">
        <v>243</v>
      </c>
      <c r="N74" s="200" t="s">
        <v>243</v>
      </c>
      <c r="O74" s="200" t="s">
        <v>243</v>
      </c>
      <c r="P74" s="200" t="s">
        <v>243</v>
      </c>
      <c r="Q74" s="200" t="s">
        <v>243</v>
      </c>
      <c r="R74" s="200">
        <v>620</v>
      </c>
      <c r="S74" s="200">
        <v>101</v>
      </c>
      <c r="T74" s="200">
        <v>187900</v>
      </c>
      <c r="U74" s="200">
        <v>620</v>
      </c>
      <c r="V74" s="200">
        <v>101</v>
      </c>
      <c r="W74" s="200">
        <v>187900</v>
      </c>
      <c r="X74" s="200">
        <v>179800</v>
      </c>
    </row>
    <row r="75" spans="1:24">
      <c r="A75" s="172" t="s">
        <v>319</v>
      </c>
    </row>
    <row r="76" spans="1:24">
      <c r="A76" s="172" t="s">
        <v>320</v>
      </c>
    </row>
    <row r="77" spans="1:24">
      <c r="A77" s="172" t="s">
        <v>321</v>
      </c>
    </row>
    <row r="78" spans="1:24">
      <c r="A78" s="172" t="s">
        <v>322</v>
      </c>
    </row>
    <row r="79" spans="1:24">
      <c r="A79" s="172" t="s">
        <v>323</v>
      </c>
    </row>
  </sheetData>
  <phoneticPr fontId="5"/>
  <pageMargins left="0.74803149606299213" right="0.74803149606299213" top="0.98425196850393704" bottom="0.98425196850393704" header="0.51181102362204722" footer="0.51181102362204722"/>
  <pageSetup paperSize="9" scale="80" orientation="landscape" r:id="rId1"/>
  <headerFooter scaleWithDoc="0"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AE98A-CF75-42CF-BE18-075478F6FE80}">
  <sheetPr>
    <tabColor theme="9" tint="-0.249977111117893"/>
  </sheetPr>
  <dimension ref="A1:X158"/>
  <sheetViews>
    <sheetView zoomScaleNormal="100" workbookViewId="0">
      <pane xSplit="1" ySplit="7" topLeftCell="B8" activePane="bottomRight" state="frozen"/>
      <selection pane="topRight" activeCell="B1" sqref="B1"/>
      <selection pane="bottomLeft" activeCell="A8" sqref="A8"/>
      <selection pane="bottomRight" activeCell="I41" sqref="I41"/>
    </sheetView>
  </sheetViews>
  <sheetFormatPr defaultRowHeight="13.5"/>
  <cols>
    <col min="1" max="1" width="13.625" customWidth="1"/>
    <col min="2" max="24" width="10.625" customWidth="1"/>
    <col min="257" max="257" width="13.625" customWidth="1"/>
    <col min="258" max="280" width="10.625" customWidth="1"/>
    <col min="513" max="513" width="13.625" customWidth="1"/>
    <col min="514" max="536" width="10.625" customWidth="1"/>
    <col min="769" max="769" width="13.625" customWidth="1"/>
    <col min="770" max="792" width="10.625" customWidth="1"/>
    <col min="1025" max="1025" width="13.625" customWidth="1"/>
    <col min="1026" max="1048" width="10.625" customWidth="1"/>
    <col min="1281" max="1281" width="13.625" customWidth="1"/>
    <col min="1282" max="1304" width="10.625" customWidth="1"/>
    <col min="1537" max="1537" width="13.625" customWidth="1"/>
    <col min="1538" max="1560" width="10.625" customWidth="1"/>
    <col min="1793" max="1793" width="13.625" customWidth="1"/>
    <col min="1794" max="1816" width="10.625" customWidth="1"/>
    <col min="2049" max="2049" width="13.625" customWidth="1"/>
    <col min="2050" max="2072" width="10.625" customWidth="1"/>
    <col min="2305" max="2305" width="13.625" customWidth="1"/>
    <col min="2306" max="2328" width="10.625" customWidth="1"/>
    <col min="2561" max="2561" width="13.625" customWidth="1"/>
    <col min="2562" max="2584" width="10.625" customWidth="1"/>
    <col min="2817" max="2817" width="13.625" customWidth="1"/>
    <col min="2818" max="2840" width="10.625" customWidth="1"/>
    <col min="3073" max="3073" width="13.625" customWidth="1"/>
    <col min="3074" max="3096" width="10.625" customWidth="1"/>
    <col min="3329" max="3329" width="13.625" customWidth="1"/>
    <col min="3330" max="3352" width="10.625" customWidth="1"/>
    <col min="3585" max="3585" width="13.625" customWidth="1"/>
    <col min="3586" max="3608" width="10.625" customWidth="1"/>
    <col min="3841" max="3841" width="13.625" customWidth="1"/>
    <col min="3842" max="3864" width="10.625" customWidth="1"/>
    <col min="4097" max="4097" width="13.625" customWidth="1"/>
    <col min="4098" max="4120" width="10.625" customWidth="1"/>
    <col min="4353" max="4353" width="13.625" customWidth="1"/>
    <col min="4354" max="4376" width="10.625" customWidth="1"/>
    <col min="4609" max="4609" width="13.625" customWidth="1"/>
    <col min="4610" max="4632" width="10.625" customWidth="1"/>
    <col min="4865" max="4865" width="13.625" customWidth="1"/>
    <col min="4866" max="4888" width="10.625" customWidth="1"/>
    <col min="5121" max="5121" width="13.625" customWidth="1"/>
    <col min="5122" max="5144" width="10.625" customWidth="1"/>
    <col min="5377" max="5377" width="13.625" customWidth="1"/>
    <col min="5378" max="5400" width="10.625" customWidth="1"/>
    <col min="5633" max="5633" width="13.625" customWidth="1"/>
    <col min="5634" max="5656" width="10.625" customWidth="1"/>
    <col min="5889" max="5889" width="13.625" customWidth="1"/>
    <col min="5890" max="5912" width="10.625" customWidth="1"/>
    <col min="6145" max="6145" width="13.625" customWidth="1"/>
    <col min="6146" max="6168" width="10.625" customWidth="1"/>
    <col min="6401" max="6401" width="13.625" customWidth="1"/>
    <col min="6402" max="6424" width="10.625" customWidth="1"/>
    <col min="6657" max="6657" width="13.625" customWidth="1"/>
    <col min="6658" max="6680" width="10.625" customWidth="1"/>
    <col min="6913" max="6913" width="13.625" customWidth="1"/>
    <col min="6914" max="6936" width="10.625" customWidth="1"/>
    <col min="7169" max="7169" width="13.625" customWidth="1"/>
    <col min="7170" max="7192" width="10.625" customWidth="1"/>
    <col min="7425" max="7425" width="13.625" customWidth="1"/>
    <col min="7426" max="7448" width="10.625" customWidth="1"/>
    <col min="7681" max="7681" width="13.625" customWidth="1"/>
    <col min="7682" max="7704" width="10.625" customWidth="1"/>
    <col min="7937" max="7937" width="13.625" customWidth="1"/>
    <col min="7938" max="7960" width="10.625" customWidth="1"/>
    <col min="8193" max="8193" width="13.625" customWidth="1"/>
    <col min="8194" max="8216" width="10.625" customWidth="1"/>
    <col min="8449" max="8449" width="13.625" customWidth="1"/>
    <col min="8450" max="8472" width="10.625" customWidth="1"/>
    <col min="8705" max="8705" width="13.625" customWidth="1"/>
    <col min="8706" max="8728" width="10.625" customWidth="1"/>
    <col min="8961" max="8961" width="13.625" customWidth="1"/>
    <col min="8962" max="8984" width="10.625" customWidth="1"/>
    <col min="9217" max="9217" width="13.625" customWidth="1"/>
    <col min="9218" max="9240" width="10.625" customWidth="1"/>
    <col min="9473" max="9473" width="13.625" customWidth="1"/>
    <col min="9474" max="9496" width="10.625" customWidth="1"/>
    <col min="9729" max="9729" width="13.625" customWidth="1"/>
    <col min="9730" max="9752" width="10.625" customWidth="1"/>
    <col min="9985" max="9985" width="13.625" customWidth="1"/>
    <col min="9986" max="10008" width="10.625" customWidth="1"/>
    <col min="10241" max="10241" width="13.625" customWidth="1"/>
    <col min="10242" max="10264" width="10.625" customWidth="1"/>
    <col min="10497" max="10497" width="13.625" customWidth="1"/>
    <col min="10498" max="10520" width="10.625" customWidth="1"/>
    <col min="10753" max="10753" width="13.625" customWidth="1"/>
    <col min="10754" max="10776" width="10.625" customWidth="1"/>
    <col min="11009" max="11009" width="13.625" customWidth="1"/>
    <col min="11010" max="11032" width="10.625" customWidth="1"/>
    <col min="11265" max="11265" width="13.625" customWidth="1"/>
    <col min="11266" max="11288" width="10.625" customWidth="1"/>
    <col min="11521" max="11521" width="13.625" customWidth="1"/>
    <col min="11522" max="11544" width="10.625" customWidth="1"/>
    <col min="11777" max="11777" width="13.625" customWidth="1"/>
    <col min="11778" max="11800" width="10.625" customWidth="1"/>
    <col min="12033" max="12033" width="13.625" customWidth="1"/>
    <col min="12034" max="12056" width="10.625" customWidth="1"/>
    <col min="12289" max="12289" width="13.625" customWidth="1"/>
    <col min="12290" max="12312" width="10.625" customWidth="1"/>
    <col min="12545" max="12545" width="13.625" customWidth="1"/>
    <col min="12546" max="12568" width="10.625" customWidth="1"/>
    <col min="12801" max="12801" width="13.625" customWidth="1"/>
    <col min="12802" max="12824" width="10.625" customWidth="1"/>
    <col min="13057" max="13057" width="13.625" customWidth="1"/>
    <col min="13058" max="13080" width="10.625" customWidth="1"/>
    <col min="13313" max="13313" width="13.625" customWidth="1"/>
    <col min="13314" max="13336" width="10.625" customWidth="1"/>
    <col min="13569" max="13569" width="13.625" customWidth="1"/>
    <col min="13570" max="13592" width="10.625" customWidth="1"/>
    <col min="13825" max="13825" width="13.625" customWidth="1"/>
    <col min="13826" max="13848" width="10.625" customWidth="1"/>
    <col min="14081" max="14081" width="13.625" customWidth="1"/>
    <col min="14082" max="14104" width="10.625" customWidth="1"/>
    <col min="14337" max="14337" width="13.625" customWidth="1"/>
    <col min="14338" max="14360" width="10.625" customWidth="1"/>
    <col min="14593" max="14593" width="13.625" customWidth="1"/>
    <col min="14594" max="14616" width="10.625" customWidth="1"/>
    <col min="14849" max="14849" width="13.625" customWidth="1"/>
    <col min="14850" max="14872" width="10.625" customWidth="1"/>
    <col min="15105" max="15105" width="13.625" customWidth="1"/>
    <col min="15106" max="15128" width="10.625" customWidth="1"/>
    <col min="15361" max="15361" width="13.625" customWidth="1"/>
    <col min="15362" max="15384" width="10.625" customWidth="1"/>
    <col min="15617" max="15617" width="13.625" customWidth="1"/>
    <col min="15618" max="15640" width="10.625" customWidth="1"/>
    <col min="15873" max="15873" width="13.625" customWidth="1"/>
    <col min="15874" max="15896" width="10.625" customWidth="1"/>
    <col min="16129" max="16129" width="13.625" customWidth="1"/>
    <col min="16130" max="16152" width="10.625" customWidth="1"/>
  </cols>
  <sheetData>
    <row r="1" spans="1:24" s="172" customFormat="1" ht="11.25">
      <c r="A1" s="171" t="s">
        <v>215</v>
      </c>
    </row>
    <row r="2" spans="1:24" s="172" customFormat="1" ht="11.25">
      <c r="A2" s="171" t="s">
        <v>216</v>
      </c>
    </row>
    <row r="3" spans="1:24" s="172" customFormat="1" ht="11.25">
      <c r="A3" s="171" t="s">
        <v>217</v>
      </c>
    </row>
    <row r="4" spans="1:24" s="172" customFormat="1" ht="11.25">
      <c r="A4" s="172" t="s">
        <v>324</v>
      </c>
      <c r="D4" s="173"/>
    </row>
    <row r="5" spans="1:24" s="184" customFormat="1" ht="22.5">
      <c r="A5" s="174" t="s">
        <v>219</v>
      </c>
      <c r="B5" s="175" t="s">
        <v>220</v>
      </c>
      <c r="C5" s="175" t="s">
        <v>221</v>
      </c>
      <c r="D5" s="175" t="s">
        <v>222</v>
      </c>
      <c r="E5" s="175" t="s">
        <v>80</v>
      </c>
      <c r="F5" s="176" t="s">
        <v>223</v>
      </c>
      <c r="G5" s="177"/>
      <c r="H5" s="178" t="s">
        <v>224</v>
      </c>
      <c r="I5" s="178" t="s">
        <v>225</v>
      </c>
      <c r="J5" s="178" t="s">
        <v>226</v>
      </c>
      <c r="K5" s="179" t="s">
        <v>227</v>
      </c>
      <c r="L5" s="180" t="s">
        <v>228</v>
      </c>
      <c r="M5" s="181"/>
      <c r="N5" s="182"/>
      <c r="O5" s="183" t="s">
        <v>229</v>
      </c>
      <c r="P5" s="181"/>
      <c r="Q5" s="182"/>
      <c r="R5" s="181" t="s">
        <v>230</v>
      </c>
      <c r="S5" s="181"/>
      <c r="T5" s="181"/>
      <c r="U5" s="183" t="s">
        <v>231</v>
      </c>
      <c r="V5" s="181"/>
      <c r="W5" s="181"/>
      <c r="X5" s="181"/>
    </row>
    <row r="6" spans="1:24" s="184" customFormat="1" ht="22.5">
      <c r="A6" s="185"/>
      <c r="B6" s="186"/>
      <c r="C6" s="186"/>
      <c r="D6" s="186"/>
      <c r="E6" s="186"/>
      <c r="F6" s="187" t="s">
        <v>232</v>
      </c>
      <c r="G6" s="178" t="s">
        <v>79</v>
      </c>
      <c r="H6" s="178" t="s">
        <v>79</v>
      </c>
      <c r="I6" s="178" t="s">
        <v>79</v>
      </c>
      <c r="J6" s="178" t="s">
        <v>79</v>
      </c>
      <c r="K6" s="178" t="s">
        <v>79</v>
      </c>
      <c r="L6" s="178" t="s">
        <v>233</v>
      </c>
      <c r="M6" s="178" t="s">
        <v>79</v>
      </c>
      <c r="N6" s="178" t="s">
        <v>234</v>
      </c>
      <c r="O6" s="178" t="s">
        <v>233</v>
      </c>
      <c r="P6" s="178" t="s">
        <v>79</v>
      </c>
      <c r="Q6" s="178" t="s">
        <v>234</v>
      </c>
      <c r="R6" s="178" t="s">
        <v>233</v>
      </c>
      <c r="S6" s="178" t="s">
        <v>235</v>
      </c>
      <c r="T6" s="178" t="s">
        <v>236</v>
      </c>
      <c r="U6" s="178" t="s">
        <v>237</v>
      </c>
      <c r="V6" s="178" t="s">
        <v>79</v>
      </c>
      <c r="W6" s="178" t="s">
        <v>238</v>
      </c>
      <c r="X6" s="176" t="s">
        <v>239</v>
      </c>
    </row>
    <row r="7" spans="1:24" s="172" customFormat="1" ht="11.25">
      <c r="A7" s="188"/>
      <c r="B7" s="189" t="s">
        <v>240</v>
      </c>
      <c r="C7" s="189" t="s">
        <v>240</v>
      </c>
      <c r="D7" s="189" t="s">
        <v>81</v>
      </c>
      <c r="E7" s="189" t="s">
        <v>241</v>
      </c>
      <c r="F7" s="189"/>
      <c r="G7" s="189"/>
      <c r="H7" s="189"/>
      <c r="I7" s="189"/>
      <c r="J7" s="189"/>
      <c r="K7" s="189"/>
      <c r="L7" s="189" t="s">
        <v>81</v>
      </c>
      <c r="M7" s="189"/>
      <c r="N7" s="189" t="s">
        <v>241</v>
      </c>
      <c r="O7" s="189" t="s">
        <v>81</v>
      </c>
      <c r="P7" s="189"/>
      <c r="Q7" s="189" t="s">
        <v>241</v>
      </c>
      <c r="R7" s="189" t="s">
        <v>18</v>
      </c>
      <c r="S7" s="189"/>
      <c r="T7" s="189" t="s">
        <v>19</v>
      </c>
      <c r="U7" s="189" t="s">
        <v>81</v>
      </c>
      <c r="V7" s="189"/>
      <c r="W7" s="189" t="s">
        <v>241</v>
      </c>
      <c r="X7" s="189" t="s">
        <v>19</v>
      </c>
    </row>
    <row r="8" spans="1:24" s="172" customFormat="1" ht="11.25">
      <c r="A8" s="190" t="s">
        <v>325</v>
      </c>
      <c r="B8" s="189">
        <v>2565000</v>
      </c>
      <c r="C8" s="189" t="s">
        <v>243</v>
      </c>
      <c r="D8" s="189" t="s">
        <v>243</v>
      </c>
      <c r="E8" s="189" t="s">
        <v>243</v>
      </c>
      <c r="F8" s="189" t="s">
        <v>243</v>
      </c>
      <c r="G8" s="189" t="s">
        <v>243</v>
      </c>
      <c r="H8" s="189" t="s">
        <v>243</v>
      </c>
      <c r="I8" s="189" t="s">
        <v>243</v>
      </c>
      <c r="J8" s="189" t="s">
        <v>243</v>
      </c>
      <c r="K8" s="189" t="s">
        <v>243</v>
      </c>
      <c r="L8" s="189" t="s">
        <v>243</v>
      </c>
      <c r="M8" s="189" t="s">
        <v>243</v>
      </c>
      <c r="N8" s="189" t="s">
        <v>243</v>
      </c>
      <c r="O8" s="189" t="s">
        <v>243</v>
      </c>
      <c r="P8" s="189" t="s">
        <v>243</v>
      </c>
      <c r="Q8" s="189" t="s">
        <v>243</v>
      </c>
      <c r="R8" s="189" t="s">
        <v>243</v>
      </c>
      <c r="S8" s="189" t="s">
        <v>243</v>
      </c>
      <c r="T8" s="189" t="s">
        <v>243</v>
      </c>
      <c r="U8" s="189">
        <v>178</v>
      </c>
      <c r="V8" s="189" t="s">
        <v>243</v>
      </c>
      <c r="W8" s="189">
        <v>4566000</v>
      </c>
      <c r="X8" s="189" t="s">
        <v>243</v>
      </c>
    </row>
    <row r="9" spans="1:24" s="172" customFormat="1" ht="11.25">
      <c r="A9" s="190" t="s">
        <v>326</v>
      </c>
      <c r="B9" s="189">
        <v>2551000</v>
      </c>
      <c r="C9" s="189" t="s">
        <v>243</v>
      </c>
      <c r="D9" s="189" t="s">
        <v>243</v>
      </c>
      <c r="E9" s="189" t="s">
        <v>243</v>
      </c>
      <c r="F9" s="189" t="s">
        <v>243</v>
      </c>
      <c r="G9" s="189" t="s">
        <v>243</v>
      </c>
      <c r="H9" s="189" t="s">
        <v>243</v>
      </c>
      <c r="I9" s="189" t="s">
        <v>243</v>
      </c>
      <c r="J9" s="189" t="s">
        <v>243</v>
      </c>
      <c r="K9" s="189" t="s">
        <v>243</v>
      </c>
      <c r="L9" s="189" t="s">
        <v>243</v>
      </c>
      <c r="M9" s="189" t="s">
        <v>243</v>
      </c>
      <c r="N9" s="189" t="s">
        <v>243</v>
      </c>
      <c r="O9" s="189" t="s">
        <v>243</v>
      </c>
      <c r="P9" s="189" t="s">
        <v>243</v>
      </c>
      <c r="Q9" s="189" t="s">
        <v>243</v>
      </c>
      <c r="R9" s="189" t="s">
        <v>243</v>
      </c>
      <c r="S9" s="189" t="s">
        <v>243</v>
      </c>
      <c r="T9" s="189" t="s">
        <v>243</v>
      </c>
      <c r="U9" s="189">
        <v>158</v>
      </c>
      <c r="V9" s="189" t="s">
        <v>243</v>
      </c>
      <c r="W9" s="189">
        <v>4041000</v>
      </c>
      <c r="X9" s="189" t="s">
        <v>243</v>
      </c>
    </row>
    <row r="10" spans="1:24" s="172" customFormat="1" ht="11.25">
      <c r="A10" s="190" t="s">
        <v>327</v>
      </c>
      <c r="B10" s="189">
        <v>2552000</v>
      </c>
      <c r="C10" s="189" t="s">
        <v>243</v>
      </c>
      <c r="D10" s="189" t="s">
        <v>243</v>
      </c>
      <c r="E10" s="189" t="s">
        <v>243</v>
      </c>
      <c r="F10" s="189" t="s">
        <v>243</v>
      </c>
      <c r="G10" s="189" t="s">
        <v>243</v>
      </c>
      <c r="H10" s="189" t="s">
        <v>243</v>
      </c>
      <c r="I10" s="189" t="s">
        <v>243</v>
      </c>
      <c r="J10" s="189" t="s">
        <v>243</v>
      </c>
      <c r="K10" s="189" t="s">
        <v>243</v>
      </c>
      <c r="L10" s="189" t="s">
        <v>243</v>
      </c>
      <c r="M10" s="189" t="s">
        <v>243</v>
      </c>
      <c r="N10" s="189" t="s">
        <v>243</v>
      </c>
      <c r="O10" s="189" t="s">
        <v>243</v>
      </c>
      <c r="P10" s="189" t="s">
        <v>243</v>
      </c>
      <c r="Q10" s="189" t="s">
        <v>243</v>
      </c>
      <c r="R10" s="189" t="s">
        <v>243</v>
      </c>
      <c r="S10" s="189" t="s">
        <v>243</v>
      </c>
      <c r="T10" s="189" t="s">
        <v>243</v>
      </c>
      <c r="U10" s="189">
        <v>198</v>
      </c>
      <c r="V10" s="189" t="s">
        <v>243</v>
      </c>
      <c r="W10" s="189">
        <v>5063000</v>
      </c>
      <c r="X10" s="189" t="s">
        <v>243</v>
      </c>
    </row>
    <row r="11" spans="1:24" s="172" customFormat="1" ht="11.25">
      <c r="A11" s="190" t="s">
        <v>328</v>
      </c>
      <c r="B11" s="189">
        <v>2576000</v>
      </c>
      <c r="C11" s="189" t="s">
        <v>243</v>
      </c>
      <c r="D11" s="189" t="s">
        <v>243</v>
      </c>
      <c r="E11" s="189" t="s">
        <v>243</v>
      </c>
      <c r="F11" s="189" t="s">
        <v>243</v>
      </c>
      <c r="G11" s="189" t="s">
        <v>243</v>
      </c>
      <c r="H11" s="189" t="s">
        <v>243</v>
      </c>
      <c r="I11" s="189" t="s">
        <v>243</v>
      </c>
      <c r="J11" s="189" t="s">
        <v>243</v>
      </c>
      <c r="K11" s="189" t="s">
        <v>243</v>
      </c>
      <c r="L11" s="189" t="s">
        <v>243</v>
      </c>
      <c r="M11" s="189" t="s">
        <v>243</v>
      </c>
      <c r="N11" s="189" t="s">
        <v>243</v>
      </c>
      <c r="O11" s="189" t="s">
        <v>243</v>
      </c>
      <c r="P11" s="189" t="s">
        <v>243</v>
      </c>
      <c r="Q11" s="189" t="s">
        <v>243</v>
      </c>
      <c r="R11" s="189" t="s">
        <v>243</v>
      </c>
      <c r="S11" s="189" t="s">
        <v>243</v>
      </c>
      <c r="T11" s="189" t="s">
        <v>243</v>
      </c>
      <c r="U11" s="189">
        <v>216</v>
      </c>
      <c r="V11" s="189" t="s">
        <v>243</v>
      </c>
      <c r="W11" s="189">
        <v>5557000</v>
      </c>
      <c r="X11" s="189" t="s">
        <v>243</v>
      </c>
    </row>
    <row r="12" spans="1:24" s="172" customFormat="1" ht="11.25">
      <c r="A12" s="190" t="s">
        <v>329</v>
      </c>
      <c r="B12" s="189">
        <v>2591000</v>
      </c>
      <c r="C12" s="189" t="s">
        <v>243</v>
      </c>
      <c r="D12" s="189" t="s">
        <v>243</v>
      </c>
      <c r="E12" s="189" t="s">
        <v>243</v>
      </c>
      <c r="F12" s="189" t="s">
        <v>243</v>
      </c>
      <c r="G12" s="189" t="s">
        <v>243</v>
      </c>
      <c r="H12" s="189" t="s">
        <v>243</v>
      </c>
      <c r="I12" s="189" t="s">
        <v>243</v>
      </c>
      <c r="J12" s="189" t="s">
        <v>243</v>
      </c>
      <c r="K12" s="189" t="s">
        <v>243</v>
      </c>
      <c r="L12" s="189" t="s">
        <v>243</v>
      </c>
      <c r="M12" s="189" t="s">
        <v>243</v>
      </c>
      <c r="N12" s="189" t="s">
        <v>243</v>
      </c>
      <c r="O12" s="189" t="s">
        <v>243</v>
      </c>
      <c r="P12" s="189" t="s">
        <v>243</v>
      </c>
      <c r="Q12" s="189" t="s">
        <v>243</v>
      </c>
      <c r="R12" s="189" t="s">
        <v>243</v>
      </c>
      <c r="S12" s="189" t="s">
        <v>243</v>
      </c>
      <c r="T12" s="189" t="s">
        <v>243</v>
      </c>
      <c r="U12" s="189">
        <v>230</v>
      </c>
      <c r="V12" s="189" t="s">
        <v>243</v>
      </c>
      <c r="W12" s="189">
        <v>5970000</v>
      </c>
      <c r="X12" s="189" t="s">
        <v>243</v>
      </c>
    </row>
    <row r="13" spans="1:24" s="172" customFormat="1" ht="11.25">
      <c r="A13" s="190" t="s">
        <v>330</v>
      </c>
      <c r="B13" s="189">
        <v>2643000</v>
      </c>
      <c r="C13" s="189" t="s">
        <v>243</v>
      </c>
      <c r="D13" s="189" t="s">
        <v>243</v>
      </c>
      <c r="E13" s="189" t="s">
        <v>243</v>
      </c>
      <c r="F13" s="189" t="s">
        <v>243</v>
      </c>
      <c r="G13" s="189" t="s">
        <v>243</v>
      </c>
      <c r="H13" s="189" t="s">
        <v>243</v>
      </c>
      <c r="I13" s="189" t="s">
        <v>243</v>
      </c>
      <c r="J13" s="189" t="s">
        <v>243</v>
      </c>
      <c r="K13" s="189" t="s">
        <v>243</v>
      </c>
      <c r="L13" s="189" t="s">
        <v>243</v>
      </c>
      <c r="M13" s="189" t="s">
        <v>243</v>
      </c>
      <c r="N13" s="189" t="s">
        <v>243</v>
      </c>
      <c r="O13" s="189" t="s">
        <v>243</v>
      </c>
      <c r="P13" s="189" t="s">
        <v>243</v>
      </c>
      <c r="Q13" s="189" t="s">
        <v>243</v>
      </c>
      <c r="R13" s="189" t="s">
        <v>243</v>
      </c>
      <c r="S13" s="189" t="s">
        <v>243</v>
      </c>
      <c r="T13" s="189" t="s">
        <v>243</v>
      </c>
      <c r="U13" s="189">
        <v>218</v>
      </c>
      <c r="V13" s="189" t="s">
        <v>243</v>
      </c>
      <c r="W13" s="189">
        <v>5772000</v>
      </c>
      <c r="X13" s="189" t="s">
        <v>243</v>
      </c>
    </row>
    <row r="14" spans="1:24" s="172" customFormat="1" ht="11.25">
      <c r="A14" s="190" t="s">
        <v>331</v>
      </c>
      <c r="B14" s="189">
        <v>2678000</v>
      </c>
      <c r="C14" s="189" t="s">
        <v>243</v>
      </c>
      <c r="D14" s="189" t="s">
        <v>243</v>
      </c>
      <c r="E14" s="189" t="s">
        <v>243</v>
      </c>
      <c r="F14" s="189" t="s">
        <v>243</v>
      </c>
      <c r="G14" s="189" t="s">
        <v>243</v>
      </c>
      <c r="H14" s="189" t="s">
        <v>243</v>
      </c>
      <c r="I14" s="189" t="s">
        <v>243</v>
      </c>
      <c r="J14" s="189" t="s">
        <v>243</v>
      </c>
      <c r="K14" s="189" t="s">
        <v>243</v>
      </c>
      <c r="L14" s="189" t="s">
        <v>243</v>
      </c>
      <c r="M14" s="189" t="s">
        <v>243</v>
      </c>
      <c r="N14" s="189" t="s">
        <v>243</v>
      </c>
      <c r="O14" s="189" t="s">
        <v>243</v>
      </c>
      <c r="P14" s="189" t="s">
        <v>243</v>
      </c>
      <c r="Q14" s="189" t="s">
        <v>243</v>
      </c>
      <c r="R14" s="189" t="s">
        <v>243</v>
      </c>
      <c r="S14" s="189" t="s">
        <v>243</v>
      </c>
      <c r="T14" s="189" t="s">
        <v>243</v>
      </c>
      <c r="U14" s="189">
        <v>184</v>
      </c>
      <c r="V14" s="189" t="s">
        <v>243</v>
      </c>
      <c r="W14" s="189">
        <v>4926000</v>
      </c>
      <c r="X14" s="189" t="s">
        <v>243</v>
      </c>
    </row>
    <row r="15" spans="1:24" s="172" customFormat="1" ht="11.25">
      <c r="A15" s="190" t="s">
        <v>332</v>
      </c>
      <c r="B15" s="189">
        <v>2694000</v>
      </c>
      <c r="C15" s="189" t="s">
        <v>243</v>
      </c>
      <c r="D15" s="189" t="s">
        <v>243</v>
      </c>
      <c r="E15" s="189" t="s">
        <v>243</v>
      </c>
      <c r="F15" s="189" t="s">
        <v>243</v>
      </c>
      <c r="G15" s="189" t="s">
        <v>243</v>
      </c>
      <c r="H15" s="189" t="s">
        <v>243</v>
      </c>
      <c r="I15" s="189" t="s">
        <v>243</v>
      </c>
      <c r="J15" s="189" t="s">
        <v>243</v>
      </c>
      <c r="K15" s="189" t="s">
        <v>243</v>
      </c>
      <c r="L15" s="189" t="s">
        <v>243</v>
      </c>
      <c r="M15" s="189" t="s">
        <v>243</v>
      </c>
      <c r="N15" s="189" t="s">
        <v>243</v>
      </c>
      <c r="O15" s="189" t="s">
        <v>243</v>
      </c>
      <c r="P15" s="189" t="s">
        <v>243</v>
      </c>
      <c r="Q15" s="189" t="s">
        <v>243</v>
      </c>
      <c r="R15" s="189" t="s">
        <v>243</v>
      </c>
      <c r="S15" s="189" t="s">
        <v>243</v>
      </c>
      <c r="T15" s="189" t="s">
        <v>243</v>
      </c>
      <c r="U15" s="189">
        <v>238</v>
      </c>
      <c r="V15" s="189" t="s">
        <v>243</v>
      </c>
      <c r="W15" s="189">
        <v>6422000</v>
      </c>
      <c r="X15" s="189" t="s">
        <v>243</v>
      </c>
    </row>
    <row r="16" spans="1:24" s="172" customFormat="1" ht="11.25">
      <c r="A16" s="190" t="s">
        <v>333</v>
      </c>
      <c r="B16" s="189">
        <v>2701000</v>
      </c>
      <c r="C16" s="189" t="s">
        <v>243</v>
      </c>
      <c r="D16" s="189" t="s">
        <v>243</v>
      </c>
      <c r="E16" s="189" t="s">
        <v>243</v>
      </c>
      <c r="F16" s="189" t="s">
        <v>243</v>
      </c>
      <c r="G16" s="189" t="s">
        <v>243</v>
      </c>
      <c r="H16" s="189" t="s">
        <v>243</v>
      </c>
      <c r="I16" s="189" t="s">
        <v>243</v>
      </c>
      <c r="J16" s="189" t="s">
        <v>243</v>
      </c>
      <c r="K16" s="189" t="s">
        <v>243</v>
      </c>
      <c r="L16" s="189" t="s">
        <v>243</v>
      </c>
      <c r="M16" s="189" t="s">
        <v>243</v>
      </c>
      <c r="N16" s="189" t="s">
        <v>243</v>
      </c>
      <c r="O16" s="189" t="s">
        <v>243</v>
      </c>
      <c r="P16" s="189" t="s">
        <v>243</v>
      </c>
      <c r="Q16" s="189" t="s">
        <v>243</v>
      </c>
      <c r="R16" s="189" t="s">
        <v>243</v>
      </c>
      <c r="S16" s="189" t="s">
        <v>243</v>
      </c>
      <c r="T16" s="189" t="s">
        <v>243</v>
      </c>
      <c r="U16" s="189">
        <v>211</v>
      </c>
      <c r="V16" s="189" t="s">
        <v>243</v>
      </c>
      <c r="W16" s="189">
        <v>5686000</v>
      </c>
      <c r="X16" s="189" t="s">
        <v>243</v>
      </c>
    </row>
    <row r="17" spans="1:24" s="172" customFormat="1" ht="11.25">
      <c r="A17" s="190" t="s">
        <v>334</v>
      </c>
      <c r="B17" s="189">
        <v>2692000</v>
      </c>
      <c r="C17" s="189" t="s">
        <v>243</v>
      </c>
      <c r="D17" s="189" t="s">
        <v>243</v>
      </c>
      <c r="E17" s="189" t="s">
        <v>243</v>
      </c>
      <c r="F17" s="189" t="s">
        <v>243</v>
      </c>
      <c r="G17" s="189" t="s">
        <v>243</v>
      </c>
      <c r="H17" s="189" t="s">
        <v>243</v>
      </c>
      <c r="I17" s="189" t="s">
        <v>243</v>
      </c>
      <c r="J17" s="189" t="s">
        <v>243</v>
      </c>
      <c r="K17" s="189" t="s">
        <v>243</v>
      </c>
      <c r="L17" s="189" t="s">
        <v>243</v>
      </c>
      <c r="M17" s="189" t="s">
        <v>243</v>
      </c>
      <c r="N17" s="189" t="s">
        <v>243</v>
      </c>
      <c r="O17" s="189" t="s">
        <v>243</v>
      </c>
      <c r="P17" s="189" t="s">
        <v>243</v>
      </c>
      <c r="Q17" s="189" t="s">
        <v>243</v>
      </c>
      <c r="R17" s="189" t="s">
        <v>243</v>
      </c>
      <c r="S17" s="189" t="s">
        <v>243</v>
      </c>
      <c r="T17" s="189" t="s">
        <v>243</v>
      </c>
      <c r="U17" s="189">
        <v>229</v>
      </c>
      <c r="V17" s="189" t="s">
        <v>243</v>
      </c>
      <c r="W17" s="189">
        <v>6160000</v>
      </c>
      <c r="X17" s="189" t="s">
        <v>243</v>
      </c>
    </row>
    <row r="18" spans="1:24" s="172" customFormat="1" ht="11.25">
      <c r="A18" s="190" t="s">
        <v>335</v>
      </c>
      <c r="B18" s="189">
        <v>2707000</v>
      </c>
      <c r="C18" s="189" t="s">
        <v>243</v>
      </c>
      <c r="D18" s="189" t="s">
        <v>243</v>
      </c>
      <c r="E18" s="189" t="s">
        <v>243</v>
      </c>
      <c r="F18" s="189" t="s">
        <v>243</v>
      </c>
      <c r="G18" s="189" t="s">
        <v>243</v>
      </c>
      <c r="H18" s="189" t="s">
        <v>243</v>
      </c>
      <c r="I18" s="189" t="s">
        <v>243</v>
      </c>
      <c r="J18" s="189" t="s">
        <v>243</v>
      </c>
      <c r="K18" s="189" t="s">
        <v>243</v>
      </c>
      <c r="L18" s="189" t="s">
        <v>243</v>
      </c>
      <c r="M18" s="189" t="s">
        <v>243</v>
      </c>
      <c r="N18" s="189" t="s">
        <v>243</v>
      </c>
      <c r="O18" s="189" t="s">
        <v>243</v>
      </c>
      <c r="P18" s="189" t="s">
        <v>243</v>
      </c>
      <c r="Q18" s="189" t="s">
        <v>243</v>
      </c>
      <c r="R18" s="189" t="s">
        <v>243</v>
      </c>
      <c r="S18" s="189" t="s">
        <v>243</v>
      </c>
      <c r="T18" s="189" t="s">
        <v>243</v>
      </c>
      <c r="U18" s="189">
        <v>205</v>
      </c>
      <c r="V18" s="189" t="s">
        <v>243</v>
      </c>
      <c r="W18" s="189">
        <v>5545000</v>
      </c>
      <c r="X18" s="189" t="s">
        <v>243</v>
      </c>
    </row>
    <row r="19" spans="1:24" s="172" customFormat="1" ht="11.25">
      <c r="A19" s="190" t="s">
        <v>336</v>
      </c>
      <c r="B19" s="189">
        <v>2664000</v>
      </c>
      <c r="C19" s="189" t="s">
        <v>243</v>
      </c>
      <c r="D19" s="189" t="s">
        <v>243</v>
      </c>
      <c r="E19" s="189" t="s">
        <v>243</v>
      </c>
      <c r="F19" s="189" t="s">
        <v>243</v>
      </c>
      <c r="G19" s="189" t="s">
        <v>243</v>
      </c>
      <c r="H19" s="189" t="s">
        <v>243</v>
      </c>
      <c r="I19" s="189" t="s">
        <v>243</v>
      </c>
      <c r="J19" s="189" t="s">
        <v>243</v>
      </c>
      <c r="K19" s="189" t="s">
        <v>243</v>
      </c>
      <c r="L19" s="189" t="s">
        <v>243</v>
      </c>
      <c r="M19" s="189" t="s">
        <v>243</v>
      </c>
      <c r="N19" s="189" t="s">
        <v>243</v>
      </c>
      <c r="O19" s="189" t="s">
        <v>243</v>
      </c>
      <c r="P19" s="189" t="s">
        <v>243</v>
      </c>
      <c r="Q19" s="189" t="s">
        <v>243</v>
      </c>
      <c r="R19" s="189" t="s">
        <v>243</v>
      </c>
      <c r="S19" s="189" t="s">
        <v>243</v>
      </c>
      <c r="T19" s="189" t="s">
        <v>243</v>
      </c>
      <c r="U19" s="189">
        <v>234</v>
      </c>
      <c r="V19" s="189" t="s">
        <v>243</v>
      </c>
      <c r="W19" s="189">
        <v>6236000</v>
      </c>
      <c r="X19" s="189" t="s">
        <v>243</v>
      </c>
    </row>
    <row r="20" spans="1:24" s="172" customFormat="1" ht="11.25">
      <c r="A20" s="190" t="s">
        <v>337</v>
      </c>
      <c r="B20" s="189">
        <v>2708000</v>
      </c>
      <c r="C20" s="189" t="s">
        <v>243</v>
      </c>
      <c r="D20" s="189" t="s">
        <v>243</v>
      </c>
      <c r="E20" s="189" t="s">
        <v>243</v>
      </c>
      <c r="F20" s="189" t="s">
        <v>243</v>
      </c>
      <c r="G20" s="189" t="s">
        <v>243</v>
      </c>
      <c r="H20" s="189" t="s">
        <v>243</v>
      </c>
      <c r="I20" s="189" t="s">
        <v>243</v>
      </c>
      <c r="J20" s="189" t="s">
        <v>243</v>
      </c>
      <c r="K20" s="189" t="s">
        <v>243</v>
      </c>
      <c r="L20" s="189" t="s">
        <v>243</v>
      </c>
      <c r="M20" s="189" t="s">
        <v>243</v>
      </c>
      <c r="N20" s="189" t="s">
        <v>243</v>
      </c>
      <c r="O20" s="189" t="s">
        <v>243</v>
      </c>
      <c r="P20" s="189" t="s">
        <v>243</v>
      </c>
      <c r="Q20" s="189" t="s">
        <v>243</v>
      </c>
      <c r="R20" s="189" t="s">
        <v>243</v>
      </c>
      <c r="S20" s="189" t="s">
        <v>243</v>
      </c>
      <c r="T20" s="189" t="s">
        <v>243</v>
      </c>
      <c r="U20" s="189">
        <v>219</v>
      </c>
      <c r="V20" s="189" t="s">
        <v>243</v>
      </c>
      <c r="W20" s="189">
        <v>5933000</v>
      </c>
      <c r="X20" s="189" t="s">
        <v>243</v>
      </c>
    </row>
    <row r="21" spans="1:24" s="172" customFormat="1" ht="11.25">
      <c r="A21" s="190" t="s">
        <v>338</v>
      </c>
      <c r="B21" s="189">
        <v>2713000</v>
      </c>
      <c r="C21" s="189" t="s">
        <v>243</v>
      </c>
      <c r="D21" s="189" t="s">
        <v>243</v>
      </c>
      <c r="E21" s="189" t="s">
        <v>243</v>
      </c>
      <c r="F21" s="189" t="s">
        <v>243</v>
      </c>
      <c r="G21" s="189" t="s">
        <v>243</v>
      </c>
      <c r="H21" s="189" t="s">
        <v>243</v>
      </c>
      <c r="I21" s="189" t="s">
        <v>243</v>
      </c>
      <c r="J21" s="189" t="s">
        <v>243</v>
      </c>
      <c r="K21" s="189" t="s">
        <v>243</v>
      </c>
      <c r="L21" s="189" t="s">
        <v>243</v>
      </c>
      <c r="M21" s="189" t="s">
        <v>243</v>
      </c>
      <c r="N21" s="189" t="s">
        <v>243</v>
      </c>
      <c r="O21" s="189" t="s">
        <v>243</v>
      </c>
      <c r="P21" s="189" t="s">
        <v>243</v>
      </c>
      <c r="Q21" s="189" t="s">
        <v>243</v>
      </c>
      <c r="R21" s="189" t="s">
        <v>243</v>
      </c>
      <c r="S21" s="189" t="s">
        <v>243</v>
      </c>
      <c r="T21" s="189" t="s">
        <v>243</v>
      </c>
      <c r="U21" s="189">
        <v>198</v>
      </c>
      <c r="V21" s="189" t="s">
        <v>243</v>
      </c>
      <c r="W21" s="189">
        <v>5376000</v>
      </c>
      <c r="X21" s="189" t="s">
        <v>243</v>
      </c>
    </row>
    <row r="22" spans="1:24" s="172" customFormat="1" ht="11.25">
      <c r="A22" s="190" t="s">
        <v>339</v>
      </c>
      <c r="B22" s="189">
        <v>2703000</v>
      </c>
      <c r="C22" s="189" t="s">
        <v>243</v>
      </c>
      <c r="D22" s="189" t="s">
        <v>243</v>
      </c>
      <c r="E22" s="189" t="s">
        <v>243</v>
      </c>
      <c r="F22" s="189" t="s">
        <v>243</v>
      </c>
      <c r="G22" s="189" t="s">
        <v>243</v>
      </c>
      <c r="H22" s="189" t="s">
        <v>243</v>
      </c>
      <c r="I22" s="189" t="s">
        <v>243</v>
      </c>
      <c r="J22" s="189" t="s">
        <v>243</v>
      </c>
      <c r="K22" s="189" t="s">
        <v>243</v>
      </c>
      <c r="L22" s="189" t="s">
        <v>243</v>
      </c>
      <c r="M22" s="189" t="s">
        <v>243</v>
      </c>
      <c r="N22" s="189" t="s">
        <v>243</v>
      </c>
      <c r="O22" s="189" t="s">
        <v>243</v>
      </c>
      <c r="P22" s="189" t="s">
        <v>243</v>
      </c>
      <c r="Q22" s="189" t="s">
        <v>243</v>
      </c>
      <c r="R22" s="189" t="s">
        <v>243</v>
      </c>
      <c r="S22" s="189" t="s">
        <v>243</v>
      </c>
      <c r="T22" s="189" t="s">
        <v>243</v>
      </c>
      <c r="U22" s="189">
        <v>181</v>
      </c>
      <c r="V22" s="189" t="s">
        <v>243</v>
      </c>
      <c r="W22" s="189">
        <v>4890000</v>
      </c>
      <c r="X22" s="189" t="s">
        <v>243</v>
      </c>
    </row>
    <row r="23" spans="1:24" s="172" customFormat="1" ht="11.25">
      <c r="A23" s="190" t="s">
        <v>340</v>
      </c>
      <c r="B23" s="189">
        <v>2727000</v>
      </c>
      <c r="C23" s="189" t="s">
        <v>243</v>
      </c>
      <c r="D23" s="189" t="s">
        <v>243</v>
      </c>
      <c r="E23" s="189" t="s">
        <v>243</v>
      </c>
      <c r="F23" s="189" t="s">
        <v>243</v>
      </c>
      <c r="G23" s="189" t="s">
        <v>243</v>
      </c>
      <c r="H23" s="189" t="s">
        <v>243</v>
      </c>
      <c r="I23" s="189" t="s">
        <v>243</v>
      </c>
      <c r="J23" s="189" t="s">
        <v>243</v>
      </c>
      <c r="K23" s="189" t="s">
        <v>243</v>
      </c>
      <c r="L23" s="189" t="s">
        <v>243</v>
      </c>
      <c r="M23" s="189" t="s">
        <v>243</v>
      </c>
      <c r="N23" s="189" t="s">
        <v>243</v>
      </c>
      <c r="O23" s="189" t="s">
        <v>243</v>
      </c>
      <c r="P23" s="189" t="s">
        <v>243</v>
      </c>
      <c r="Q23" s="189" t="s">
        <v>243</v>
      </c>
      <c r="R23" s="189" t="s">
        <v>243</v>
      </c>
      <c r="S23" s="189" t="s">
        <v>243</v>
      </c>
      <c r="T23" s="189" t="s">
        <v>243</v>
      </c>
      <c r="U23" s="189">
        <v>257</v>
      </c>
      <c r="V23" s="189" t="s">
        <v>243</v>
      </c>
      <c r="W23" s="189">
        <v>7015000</v>
      </c>
      <c r="X23" s="189" t="s">
        <v>243</v>
      </c>
    </row>
    <row r="24" spans="1:24" s="172" customFormat="1" ht="11.25">
      <c r="A24" s="190" t="s">
        <v>341</v>
      </c>
      <c r="B24" s="189">
        <v>2745000</v>
      </c>
      <c r="C24" s="189" t="s">
        <v>243</v>
      </c>
      <c r="D24" s="189" t="s">
        <v>243</v>
      </c>
      <c r="E24" s="189" t="s">
        <v>243</v>
      </c>
      <c r="F24" s="189" t="s">
        <v>243</v>
      </c>
      <c r="G24" s="189" t="s">
        <v>243</v>
      </c>
      <c r="H24" s="189" t="s">
        <v>243</v>
      </c>
      <c r="I24" s="189" t="s">
        <v>243</v>
      </c>
      <c r="J24" s="189" t="s">
        <v>243</v>
      </c>
      <c r="K24" s="189" t="s">
        <v>243</v>
      </c>
      <c r="L24" s="189" t="s">
        <v>243</v>
      </c>
      <c r="M24" s="189" t="s">
        <v>243</v>
      </c>
      <c r="N24" s="189" t="s">
        <v>243</v>
      </c>
      <c r="O24" s="189" t="s">
        <v>243</v>
      </c>
      <c r="P24" s="189" t="s">
        <v>243</v>
      </c>
      <c r="Q24" s="189" t="s">
        <v>243</v>
      </c>
      <c r="R24" s="189" t="s">
        <v>243</v>
      </c>
      <c r="S24" s="189" t="s">
        <v>243</v>
      </c>
      <c r="T24" s="189" t="s">
        <v>243</v>
      </c>
      <c r="U24" s="189">
        <v>214</v>
      </c>
      <c r="V24" s="189" t="s">
        <v>243</v>
      </c>
      <c r="W24" s="189">
        <v>5872000</v>
      </c>
      <c r="X24" s="189" t="s">
        <v>243</v>
      </c>
    </row>
    <row r="25" spans="1:24" s="172" customFormat="1" ht="11.25">
      <c r="A25" s="190" t="s">
        <v>342</v>
      </c>
      <c r="B25" s="189">
        <v>2731000</v>
      </c>
      <c r="C25" s="189" t="s">
        <v>243</v>
      </c>
      <c r="D25" s="189" t="s">
        <v>243</v>
      </c>
      <c r="E25" s="189" t="s">
        <v>243</v>
      </c>
      <c r="F25" s="189" t="s">
        <v>243</v>
      </c>
      <c r="G25" s="189" t="s">
        <v>243</v>
      </c>
      <c r="H25" s="189" t="s">
        <v>243</v>
      </c>
      <c r="I25" s="189" t="s">
        <v>243</v>
      </c>
      <c r="J25" s="189" t="s">
        <v>243</v>
      </c>
      <c r="K25" s="189" t="s">
        <v>243</v>
      </c>
      <c r="L25" s="189" t="s">
        <v>243</v>
      </c>
      <c r="M25" s="189" t="s">
        <v>243</v>
      </c>
      <c r="N25" s="189" t="s">
        <v>243</v>
      </c>
      <c r="O25" s="189" t="s">
        <v>243</v>
      </c>
      <c r="P25" s="189" t="s">
        <v>243</v>
      </c>
      <c r="Q25" s="189" t="s">
        <v>243</v>
      </c>
      <c r="R25" s="189" t="s">
        <v>243</v>
      </c>
      <c r="S25" s="189" t="s">
        <v>243</v>
      </c>
      <c r="T25" s="189" t="s">
        <v>243</v>
      </c>
      <c r="U25" s="189">
        <v>224</v>
      </c>
      <c r="V25" s="189" t="s">
        <v>243</v>
      </c>
      <c r="W25" s="189">
        <v>6122000</v>
      </c>
      <c r="X25" s="189" t="s">
        <v>243</v>
      </c>
    </row>
    <row r="26" spans="1:24" s="172" customFormat="1" ht="11.25">
      <c r="A26" s="190" t="s">
        <v>343</v>
      </c>
      <c r="B26" s="189">
        <v>2745000</v>
      </c>
      <c r="C26" s="189" t="s">
        <v>243</v>
      </c>
      <c r="D26" s="189" t="s">
        <v>243</v>
      </c>
      <c r="E26" s="189" t="s">
        <v>243</v>
      </c>
      <c r="F26" s="189" t="s">
        <v>243</v>
      </c>
      <c r="G26" s="189" t="s">
        <v>243</v>
      </c>
      <c r="H26" s="189" t="s">
        <v>243</v>
      </c>
      <c r="I26" s="189" t="s">
        <v>243</v>
      </c>
      <c r="J26" s="189" t="s">
        <v>243</v>
      </c>
      <c r="K26" s="189" t="s">
        <v>243</v>
      </c>
      <c r="L26" s="189" t="s">
        <v>243</v>
      </c>
      <c r="M26" s="189" t="s">
        <v>243</v>
      </c>
      <c r="N26" s="189" t="s">
        <v>243</v>
      </c>
      <c r="O26" s="189" t="s">
        <v>243</v>
      </c>
      <c r="P26" s="189" t="s">
        <v>243</v>
      </c>
      <c r="Q26" s="189" t="s">
        <v>243</v>
      </c>
      <c r="R26" s="189" t="s">
        <v>243</v>
      </c>
      <c r="S26" s="189" t="s">
        <v>243</v>
      </c>
      <c r="T26" s="189" t="s">
        <v>243</v>
      </c>
      <c r="U26" s="189">
        <v>252</v>
      </c>
      <c r="V26" s="189" t="s">
        <v>243</v>
      </c>
      <c r="W26" s="189">
        <v>6929000</v>
      </c>
      <c r="X26" s="189" t="s">
        <v>243</v>
      </c>
    </row>
    <row r="27" spans="1:24" s="172" customFormat="1" ht="11.25">
      <c r="A27" s="190" t="s">
        <v>344</v>
      </c>
      <c r="B27" s="189">
        <v>2740000</v>
      </c>
      <c r="C27" s="189" t="s">
        <v>243</v>
      </c>
      <c r="D27" s="189" t="s">
        <v>243</v>
      </c>
      <c r="E27" s="189" t="s">
        <v>243</v>
      </c>
      <c r="F27" s="189" t="s">
        <v>243</v>
      </c>
      <c r="G27" s="189" t="s">
        <v>243</v>
      </c>
      <c r="H27" s="189" t="s">
        <v>243</v>
      </c>
      <c r="I27" s="189" t="s">
        <v>243</v>
      </c>
      <c r="J27" s="189" t="s">
        <v>243</v>
      </c>
      <c r="K27" s="189" t="s">
        <v>243</v>
      </c>
      <c r="L27" s="189" t="s">
        <v>243</v>
      </c>
      <c r="M27" s="189" t="s">
        <v>243</v>
      </c>
      <c r="N27" s="189" t="s">
        <v>243</v>
      </c>
      <c r="O27" s="189" t="s">
        <v>243</v>
      </c>
      <c r="P27" s="189" t="s">
        <v>243</v>
      </c>
      <c r="Q27" s="189" t="s">
        <v>243</v>
      </c>
      <c r="R27" s="189" t="s">
        <v>243</v>
      </c>
      <c r="S27" s="189" t="s">
        <v>243</v>
      </c>
      <c r="T27" s="189" t="s">
        <v>243</v>
      </c>
      <c r="U27" s="189">
        <v>199</v>
      </c>
      <c r="V27" s="189" t="s">
        <v>243</v>
      </c>
      <c r="W27" s="189">
        <v>5449000</v>
      </c>
      <c r="X27" s="189" t="s">
        <v>243</v>
      </c>
    </row>
    <row r="28" spans="1:24" s="172" customFormat="1" ht="11.25">
      <c r="A28" s="190" t="s">
        <v>345</v>
      </c>
      <c r="B28" s="189">
        <v>2755000</v>
      </c>
      <c r="C28" s="189" t="s">
        <v>243</v>
      </c>
      <c r="D28" s="189" t="s">
        <v>243</v>
      </c>
      <c r="E28" s="189" t="s">
        <v>243</v>
      </c>
      <c r="F28" s="189" t="s">
        <v>243</v>
      </c>
      <c r="G28" s="189" t="s">
        <v>243</v>
      </c>
      <c r="H28" s="189" t="s">
        <v>243</v>
      </c>
      <c r="I28" s="189" t="s">
        <v>243</v>
      </c>
      <c r="J28" s="189" t="s">
        <v>243</v>
      </c>
      <c r="K28" s="189" t="s">
        <v>243</v>
      </c>
      <c r="L28" s="189" t="s">
        <v>243</v>
      </c>
      <c r="M28" s="189" t="s">
        <v>243</v>
      </c>
      <c r="N28" s="189" t="s">
        <v>243</v>
      </c>
      <c r="O28" s="189" t="s">
        <v>243</v>
      </c>
      <c r="P28" s="189" t="s">
        <v>243</v>
      </c>
      <c r="Q28" s="189" t="s">
        <v>243</v>
      </c>
      <c r="R28" s="189" t="s">
        <v>243</v>
      </c>
      <c r="S28" s="189" t="s">
        <v>243</v>
      </c>
      <c r="T28" s="189" t="s">
        <v>243</v>
      </c>
      <c r="U28" s="189">
        <v>249</v>
      </c>
      <c r="V28" s="189" t="s">
        <v>243</v>
      </c>
      <c r="W28" s="189">
        <v>6872000</v>
      </c>
      <c r="X28" s="189" t="s">
        <v>243</v>
      </c>
    </row>
    <row r="29" spans="1:24" s="172" customFormat="1" ht="11.25">
      <c r="A29" s="190" t="s">
        <v>346</v>
      </c>
      <c r="B29" s="189">
        <v>2775000</v>
      </c>
      <c r="C29" s="189" t="s">
        <v>243</v>
      </c>
      <c r="D29" s="189" t="s">
        <v>243</v>
      </c>
      <c r="E29" s="189" t="s">
        <v>243</v>
      </c>
      <c r="F29" s="189" t="s">
        <v>243</v>
      </c>
      <c r="G29" s="189" t="s">
        <v>243</v>
      </c>
      <c r="H29" s="189" t="s">
        <v>243</v>
      </c>
      <c r="I29" s="189" t="s">
        <v>243</v>
      </c>
      <c r="J29" s="189" t="s">
        <v>243</v>
      </c>
      <c r="K29" s="189" t="s">
        <v>243</v>
      </c>
      <c r="L29" s="189" t="s">
        <v>243</v>
      </c>
      <c r="M29" s="189" t="s">
        <v>243</v>
      </c>
      <c r="N29" s="189" t="s">
        <v>243</v>
      </c>
      <c r="O29" s="189" t="s">
        <v>243</v>
      </c>
      <c r="P29" s="189" t="s">
        <v>243</v>
      </c>
      <c r="Q29" s="189" t="s">
        <v>243</v>
      </c>
      <c r="R29" s="189" t="s">
        <v>243</v>
      </c>
      <c r="S29" s="189" t="s">
        <v>243</v>
      </c>
      <c r="T29" s="189" t="s">
        <v>243</v>
      </c>
      <c r="U29" s="189">
        <v>275</v>
      </c>
      <c r="V29" s="189" t="s">
        <v>243</v>
      </c>
      <c r="W29" s="189">
        <v>7627000</v>
      </c>
      <c r="X29" s="189" t="s">
        <v>243</v>
      </c>
    </row>
    <row r="30" spans="1:24" s="172" customFormat="1" ht="11.25">
      <c r="A30" s="190" t="s">
        <v>347</v>
      </c>
      <c r="B30" s="189">
        <v>2783000</v>
      </c>
      <c r="C30" s="189" t="s">
        <v>243</v>
      </c>
      <c r="D30" s="189" t="s">
        <v>243</v>
      </c>
      <c r="E30" s="189" t="s">
        <v>243</v>
      </c>
      <c r="F30" s="189" t="s">
        <v>243</v>
      </c>
      <c r="G30" s="189" t="s">
        <v>243</v>
      </c>
      <c r="H30" s="189" t="s">
        <v>243</v>
      </c>
      <c r="I30" s="189" t="s">
        <v>243</v>
      </c>
      <c r="J30" s="189" t="s">
        <v>243</v>
      </c>
      <c r="K30" s="189" t="s">
        <v>243</v>
      </c>
      <c r="L30" s="189" t="s">
        <v>243</v>
      </c>
      <c r="M30" s="189" t="s">
        <v>243</v>
      </c>
      <c r="N30" s="189" t="s">
        <v>243</v>
      </c>
      <c r="O30" s="189" t="s">
        <v>243</v>
      </c>
      <c r="P30" s="189" t="s">
        <v>243</v>
      </c>
      <c r="Q30" s="189" t="s">
        <v>243</v>
      </c>
      <c r="R30" s="189" t="s">
        <v>243</v>
      </c>
      <c r="S30" s="189" t="s">
        <v>243</v>
      </c>
      <c r="T30" s="189" t="s">
        <v>243</v>
      </c>
      <c r="U30" s="189">
        <v>203</v>
      </c>
      <c r="V30" s="189" t="s">
        <v>243</v>
      </c>
      <c r="W30" s="189">
        <v>5637000</v>
      </c>
      <c r="X30" s="189" t="s">
        <v>243</v>
      </c>
    </row>
    <row r="31" spans="1:24" s="172" customFormat="1" ht="11.25">
      <c r="A31" s="190" t="s">
        <v>348</v>
      </c>
      <c r="B31" s="189">
        <v>2799000</v>
      </c>
      <c r="C31" s="189" t="s">
        <v>243</v>
      </c>
      <c r="D31" s="189" t="s">
        <v>243</v>
      </c>
      <c r="E31" s="189" t="s">
        <v>243</v>
      </c>
      <c r="F31" s="189" t="s">
        <v>243</v>
      </c>
      <c r="G31" s="189" t="s">
        <v>243</v>
      </c>
      <c r="H31" s="189" t="s">
        <v>243</v>
      </c>
      <c r="I31" s="189" t="s">
        <v>243</v>
      </c>
      <c r="J31" s="189" t="s">
        <v>243</v>
      </c>
      <c r="K31" s="189" t="s">
        <v>243</v>
      </c>
      <c r="L31" s="189" t="s">
        <v>243</v>
      </c>
      <c r="M31" s="189" t="s">
        <v>243</v>
      </c>
      <c r="N31" s="189" t="s">
        <v>243</v>
      </c>
      <c r="O31" s="189" t="s">
        <v>243</v>
      </c>
      <c r="P31" s="189" t="s">
        <v>243</v>
      </c>
      <c r="Q31" s="189" t="s">
        <v>243</v>
      </c>
      <c r="R31" s="189" t="s">
        <v>243</v>
      </c>
      <c r="S31" s="189" t="s">
        <v>243</v>
      </c>
      <c r="T31" s="189" t="s">
        <v>243</v>
      </c>
      <c r="U31" s="189">
        <v>244</v>
      </c>
      <c r="V31" s="189" t="s">
        <v>243</v>
      </c>
      <c r="W31" s="189">
        <v>6842000</v>
      </c>
      <c r="X31" s="189" t="s">
        <v>243</v>
      </c>
    </row>
    <row r="32" spans="1:24" s="172" customFormat="1" ht="11.25">
      <c r="A32" s="190" t="s">
        <v>349</v>
      </c>
      <c r="B32" s="189">
        <v>2804000</v>
      </c>
      <c r="C32" s="189" t="s">
        <v>243</v>
      </c>
      <c r="D32" s="189" t="s">
        <v>243</v>
      </c>
      <c r="E32" s="189" t="s">
        <v>243</v>
      </c>
      <c r="F32" s="189" t="s">
        <v>243</v>
      </c>
      <c r="G32" s="189" t="s">
        <v>243</v>
      </c>
      <c r="H32" s="189" t="s">
        <v>243</v>
      </c>
      <c r="I32" s="189" t="s">
        <v>243</v>
      </c>
      <c r="J32" s="189" t="s">
        <v>243</v>
      </c>
      <c r="K32" s="189" t="s">
        <v>243</v>
      </c>
      <c r="L32" s="189" t="s">
        <v>243</v>
      </c>
      <c r="M32" s="189" t="s">
        <v>243</v>
      </c>
      <c r="N32" s="189" t="s">
        <v>243</v>
      </c>
      <c r="O32" s="189" t="s">
        <v>243</v>
      </c>
      <c r="P32" s="189" t="s">
        <v>243</v>
      </c>
      <c r="Q32" s="189" t="s">
        <v>243</v>
      </c>
      <c r="R32" s="189" t="s">
        <v>243</v>
      </c>
      <c r="S32" s="189" t="s">
        <v>243</v>
      </c>
      <c r="T32" s="189" t="s">
        <v>243</v>
      </c>
      <c r="U32" s="189">
        <v>258</v>
      </c>
      <c r="V32" s="189" t="s">
        <v>243</v>
      </c>
      <c r="W32" s="189">
        <v>7238000</v>
      </c>
      <c r="X32" s="189" t="s">
        <v>243</v>
      </c>
    </row>
    <row r="33" spans="1:24" s="172" customFormat="1" ht="11.25">
      <c r="A33" s="190" t="s">
        <v>350</v>
      </c>
      <c r="B33" s="189">
        <v>2815000</v>
      </c>
      <c r="C33" s="189" t="s">
        <v>243</v>
      </c>
      <c r="D33" s="189" t="s">
        <v>243</v>
      </c>
      <c r="E33" s="189" t="s">
        <v>243</v>
      </c>
      <c r="F33" s="189" t="s">
        <v>243</v>
      </c>
      <c r="G33" s="189" t="s">
        <v>243</v>
      </c>
      <c r="H33" s="189" t="s">
        <v>243</v>
      </c>
      <c r="I33" s="189" t="s">
        <v>243</v>
      </c>
      <c r="J33" s="189" t="s">
        <v>243</v>
      </c>
      <c r="K33" s="189" t="s">
        <v>243</v>
      </c>
      <c r="L33" s="189" t="s">
        <v>243</v>
      </c>
      <c r="M33" s="189" t="s">
        <v>243</v>
      </c>
      <c r="N33" s="189" t="s">
        <v>243</v>
      </c>
      <c r="O33" s="189" t="s">
        <v>243</v>
      </c>
      <c r="P33" s="189" t="s">
        <v>243</v>
      </c>
      <c r="Q33" s="189" t="s">
        <v>243</v>
      </c>
      <c r="R33" s="189" t="s">
        <v>243</v>
      </c>
      <c r="S33" s="189" t="s">
        <v>243</v>
      </c>
      <c r="T33" s="189" t="s">
        <v>243</v>
      </c>
      <c r="U33" s="189">
        <v>272</v>
      </c>
      <c r="V33" s="189" t="s">
        <v>243</v>
      </c>
      <c r="W33" s="189">
        <v>7658000</v>
      </c>
      <c r="X33" s="189" t="s">
        <v>243</v>
      </c>
    </row>
    <row r="34" spans="1:24" s="172" customFormat="1" ht="11.25">
      <c r="A34" s="190" t="s">
        <v>351</v>
      </c>
      <c r="B34" s="189">
        <v>2827000</v>
      </c>
      <c r="C34" s="189" t="s">
        <v>243</v>
      </c>
      <c r="D34" s="189" t="s">
        <v>243</v>
      </c>
      <c r="E34" s="189" t="s">
        <v>243</v>
      </c>
      <c r="F34" s="189" t="s">
        <v>243</v>
      </c>
      <c r="G34" s="189" t="s">
        <v>243</v>
      </c>
      <c r="H34" s="189" t="s">
        <v>243</v>
      </c>
      <c r="I34" s="189" t="s">
        <v>243</v>
      </c>
      <c r="J34" s="189" t="s">
        <v>243</v>
      </c>
      <c r="K34" s="189" t="s">
        <v>243</v>
      </c>
      <c r="L34" s="189" t="s">
        <v>243</v>
      </c>
      <c r="M34" s="189" t="s">
        <v>243</v>
      </c>
      <c r="N34" s="189" t="s">
        <v>243</v>
      </c>
      <c r="O34" s="189" t="s">
        <v>243</v>
      </c>
      <c r="P34" s="189" t="s">
        <v>243</v>
      </c>
      <c r="Q34" s="189" t="s">
        <v>243</v>
      </c>
      <c r="R34" s="189" t="s">
        <v>243</v>
      </c>
      <c r="S34" s="189" t="s">
        <v>243</v>
      </c>
      <c r="T34" s="189" t="s">
        <v>243</v>
      </c>
      <c r="U34" s="189">
        <v>273</v>
      </c>
      <c r="V34" s="189" t="s">
        <v>243</v>
      </c>
      <c r="W34" s="189">
        <v>7732000</v>
      </c>
      <c r="X34" s="189" t="s">
        <v>243</v>
      </c>
    </row>
    <row r="35" spans="1:24" s="172" customFormat="1" ht="11.25">
      <c r="A35" s="190" t="s">
        <v>352</v>
      </c>
      <c r="B35" s="189">
        <v>2834000</v>
      </c>
      <c r="C35" s="189" t="s">
        <v>243</v>
      </c>
      <c r="D35" s="189" t="s">
        <v>243</v>
      </c>
      <c r="E35" s="189" t="s">
        <v>243</v>
      </c>
      <c r="F35" s="189" t="s">
        <v>243</v>
      </c>
      <c r="G35" s="189" t="s">
        <v>243</v>
      </c>
      <c r="H35" s="189" t="s">
        <v>243</v>
      </c>
      <c r="I35" s="189" t="s">
        <v>243</v>
      </c>
      <c r="J35" s="189" t="s">
        <v>243</v>
      </c>
      <c r="K35" s="189" t="s">
        <v>243</v>
      </c>
      <c r="L35" s="189" t="s">
        <v>243</v>
      </c>
      <c r="M35" s="189" t="s">
        <v>243</v>
      </c>
      <c r="N35" s="189" t="s">
        <v>243</v>
      </c>
      <c r="O35" s="189" t="s">
        <v>243</v>
      </c>
      <c r="P35" s="189" t="s">
        <v>243</v>
      </c>
      <c r="Q35" s="189" t="s">
        <v>243</v>
      </c>
      <c r="R35" s="189" t="s">
        <v>243</v>
      </c>
      <c r="S35" s="189" t="s">
        <v>243</v>
      </c>
      <c r="T35" s="189" t="s">
        <v>243</v>
      </c>
      <c r="U35" s="189">
        <v>242</v>
      </c>
      <c r="V35" s="189" t="s">
        <v>243</v>
      </c>
      <c r="W35" s="189">
        <v>6855000</v>
      </c>
      <c r="X35" s="189" t="s">
        <v>243</v>
      </c>
    </row>
    <row r="36" spans="1:24" s="172" customFormat="1" ht="11.25">
      <c r="A36" s="190" t="s">
        <v>353</v>
      </c>
      <c r="B36" s="189">
        <v>2852000</v>
      </c>
      <c r="C36" s="189" t="s">
        <v>243</v>
      </c>
      <c r="D36" s="189" t="s">
        <v>243</v>
      </c>
      <c r="E36" s="189" t="s">
        <v>243</v>
      </c>
      <c r="F36" s="189" t="s">
        <v>243</v>
      </c>
      <c r="G36" s="189" t="s">
        <v>243</v>
      </c>
      <c r="H36" s="189" t="s">
        <v>243</v>
      </c>
      <c r="I36" s="189" t="s">
        <v>243</v>
      </c>
      <c r="J36" s="189" t="s">
        <v>243</v>
      </c>
      <c r="K36" s="189" t="s">
        <v>243</v>
      </c>
      <c r="L36" s="189" t="s">
        <v>243</v>
      </c>
      <c r="M36" s="189" t="s">
        <v>243</v>
      </c>
      <c r="N36" s="189" t="s">
        <v>243</v>
      </c>
      <c r="O36" s="189" t="s">
        <v>243</v>
      </c>
      <c r="P36" s="189" t="s">
        <v>243</v>
      </c>
      <c r="Q36" s="189" t="s">
        <v>243</v>
      </c>
      <c r="R36" s="189" t="s">
        <v>243</v>
      </c>
      <c r="S36" s="189" t="s">
        <v>243</v>
      </c>
      <c r="T36" s="189" t="s">
        <v>243</v>
      </c>
      <c r="U36" s="189">
        <v>267</v>
      </c>
      <c r="V36" s="189" t="s">
        <v>243</v>
      </c>
      <c r="W36" s="189">
        <v>7602000</v>
      </c>
      <c r="X36" s="189" t="s">
        <v>243</v>
      </c>
    </row>
    <row r="37" spans="1:24" s="172" customFormat="1" ht="11.25">
      <c r="A37" s="190" t="s">
        <v>354</v>
      </c>
      <c r="B37" s="189">
        <v>2869000</v>
      </c>
      <c r="C37" s="189" t="s">
        <v>243</v>
      </c>
      <c r="D37" s="189" t="s">
        <v>243</v>
      </c>
      <c r="E37" s="189" t="s">
        <v>243</v>
      </c>
      <c r="F37" s="189" t="s">
        <v>243</v>
      </c>
      <c r="G37" s="189" t="s">
        <v>243</v>
      </c>
      <c r="H37" s="189" t="s">
        <v>243</v>
      </c>
      <c r="I37" s="189" t="s">
        <v>243</v>
      </c>
      <c r="J37" s="189" t="s">
        <v>243</v>
      </c>
      <c r="K37" s="189" t="s">
        <v>243</v>
      </c>
      <c r="L37" s="189" t="s">
        <v>243</v>
      </c>
      <c r="M37" s="189" t="s">
        <v>243</v>
      </c>
      <c r="N37" s="189" t="s">
        <v>243</v>
      </c>
      <c r="O37" s="189" t="s">
        <v>243</v>
      </c>
      <c r="P37" s="189" t="s">
        <v>243</v>
      </c>
      <c r="Q37" s="189" t="s">
        <v>243</v>
      </c>
      <c r="R37" s="189" t="s">
        <v>243</v>
      </c>
      <c r="S37" s="189" t="s">
        <v>243</v>
      </c>
      <c r="T37" s="189" t="s">
        <v>243</v>
      </c>
      <c r="U37" s="189">
        <v>258</v>
      </c>
      <c r="V37" s="189" t="s">
        <v>243</v>
      </c>
      <c r="W37" s="189">
        <v>7389000</v>
      </c>
      <c r="X37" s="189" t="s">
        <v>243</v>
      </c>
    </row>
    <row r="38" spans="1:24" s="172" customFormat="1" ht="11.25">
      <c r="A38" s="190" t="s">
        <v>355</v>
      </c>
      <c r="B38" s="189">
        <v>2886000</v>
      </c>
      <c r="C38" s="189" t="s">
        <v>243</v>
      </c>
      <c r="D38" s="189" t="s">
        <v>243</v>
      </c>
      <c r="E38" s="189" t="s">
        <v>243</v>
      </c>
      <c r="F38" s="189" t="s">
        <v>243</v>
      </c>
      <c r="G38" s="189" t="s">
        <v>243</v>
      </c>
      <c r="H38" s="189" t="s">
        <v>243</v>
      </c>
      <c r="I38" s="189" t="s">
        <v>243</v>
      </c>
      <c r="J38" s="189" t="s">
        <v>243</v>
      </c>
      <c r="K38" s="189" t="s">
        <v>243</v>
      </c>
      <c r="L38" s="189" t="s">
        <v>243</v>
      </c>
      <c r="M38" s="189" t="s">
        <v>243</v>
      </c>
      <c r="N38" s="189" t="s">
        <v>243</v>
      </c>
      <c r="O38" s="189" t="s">
        <v>243</v>
      </c>
      <c r="P38" s="189" t="s">
        <v>243</v>
      </c>
      <c r="Q38" s="189" t="s">
        <v>243</v>
      </c>
      <c r="R38" s="189" t="s">
        <v>243</v>
      </c>
      <c r="S38" s="189" t="s">
        <v>243</v>
      </c>
      <c r="T38" s="189" t="s">
        <v>243</v>
      </c>
      <c r="U38" s="189">
        <v>255</v>
      </c>
      <c r="V38" s="189" t="s">
        <v>243</v>
      </c>
      <c r="W38" s="189">
        <v>7374000</v>
      </c>
      <c r="X38" s="189" t="s">
        <v>243</v>
      </c>
    </row>
    <row r="39" spans="1:24" s="172" customFormat="1" ht="11.25">
      <c r="A39" s="190" t="s">
        <v>356</v>
      </c>
      <c r="B39" s="189">
        <v>2886000</v>
      </c>
      <c r="C39" s="189" t="s">
        <v>243</v>
      </c>
      <c r="D39" s="189" t="s">
        <v>243</v>
      </c>
      <c r="E39" s="189" t="s">
        <v>243</v>
      </c>
      <c r="F39" s="189" t="s">
        <v>243</v>
      </c>
      <c r="G39" s="189" t="s">
        <v>243</v>
      </c>
      <c r="H39" s="189" t="s">
        <v>243</v>
      </c>
      <c r="I39" s="189" t="s">
        <v>243</v>
      </c>
      <c r="J39" s="189" t="s">
        <v>243</v>
      </c>
      <c r="K39" s="189" t="s">
        <v>243</v>
      </c>
      <c r="L39" s="189" t="s">
        <v>243</v>
      </c>
      <c r="M39" s="189" t="s">
        <v>243</v>
      </c>
      <c r="N39" s="189" t="s">
        <v>243</v>
      </c>
      <c r="O39" s="189" t="s">
        <v>243</v>
      </c>
      <c r="P39" s="189" t="s">
        <v>243</v>
      </c>
      <c r="Q39" s="189" t="s">
        <v>243</v>
      </c>
      <c r="R39" s="189" t="s">
        <v>243</v>
      </c>
      <c r="S39" s="189" t="s">
        <v>243</v>
      </c>
      <c r="T39" s="189" t="s">
        <v>243</v>
      </c>
      <c r="U39" s="189">
        <v>290</v>
      </c>
      <c r="V39" s="189" t="s">
        <v>243</v>
      </c>
      <c r="W39" s="189">
        <v>8382000</v>
      </c>
      <c r="X39" s="189" t="s">
        <v>243</v>
      </c>
    </row>
    <row r="40" spans="1:24" s="172" customFormat="1" ht="11.25">
      <c r="A40" s="190" t="s">
        <v>357</v>
      </c>
      <c r="B40" s="189">
        <v>2907000</v>
      </c>
      <c r="C40" s="189" t="s">
        <v>243</v>
      </c>
      <c r="D40" s="189" t="s">
        <v>243</v>
      </c>
      <c r="E40" s="189" t="s">
        <v>243</v>
      </c>
      <c r="F40" s="189" t="s">
        <v>243</v>
      </c>
      <c r="G40" s="189" t="s">
        <v>243</v>
      </c>
      <c r="H40" s="189" t="s">
        <v>243</v>
      </c>
      <c r="I40" s="189" t="s">
        <v>243</v>
      </c>
      <c r="J40" s="189" t="s">
        <v>243</v>
      </c>
      <c r="K40" s="189" t="s">
        <v>243</v>
      </c>
      <c r="L40" s="189" t="s">
        <v>243</v>
      </c>
      <c r="M40" s="189" t="s">
        <v>243</v>
      </c>
      <c r="N40" s="189" t="s">
        <v>243</v>
      </c>
      <c r="O40" s="189" t="s">
        <v>243</v>
      </c>
      <c r="P40" s="189" t="s">
        <v>243</v>
      </c>
      <c r="Q40" s="189" t="s">
        <v>243</v>
      </c>
      <c r="R40" s="189" t="s">
        <v>243</v>
      </c>
      <c r="S40" s="189" t="s">
        <v>243</v>
      </c>
      <c r="T40" s="189" t="s">
        <v>243</v>
      </c>
      <c r="U40" s="189">
        <v>282</v>
      </c>
      <c r="V40" s="189" t="s">
        <v>243</v>
      </c>
      <c r="W40" s="189">
        <v>8189000</v>
      </c>
      <c r="X40" s="189" t="s">
        <v>243</v>
      </c>
    </row>
    <row r="41" spans="1:24" s="172" customFormat="1" ht="11.25">
      <c r="A41" s="190" t="s">
        <v>358</v>
      </c>
      <c r="B41" s="189">
        <v>2918000</v>
      </c>
      <c r="C41" s="189" t="s">
        <v>243</v>
      </c>
      <c r="D41" s="189" t="s">
        <v>243</v>
      </c>
      <c r="E41" s="189" t="s">
        <v>243</v>
      </c>
      <c r="F41" s="189" t="s">
        <v>243</v>
      </c>
      <c r="G41" s="189" t="s">
        <v>243</v>
      </c>
      <c r="H41" s="189" t="s">
        <v>243</v>
      </c>
      <c r="I41" s="189" t="s">
        <v>243</v>
      </c>
      <c r="J41" s="189" t="s">
        <v>243</v>
      </c>
      <c r="K41" s="189" t="s">
        <v>243</v>
      </c>
      <c r="L41" s="189" t="s">
        <v>243</v>
      </c>
      <c r="M41" s="189" t="s">
        <v>243</v>
      </c>
      <c r="N41" s="189" t="s">
        <v>243</v>
      </c>
      <c r="O41" s="189" t="s">
        <v>243</v>
      </c>
      <c r="P41" s="189" t="s">
        <v>243</v>
      </c>
      <c r="Q41" s="189" t="s">
        <v>243</v>
      </c>
      <c r="R41" s="189" t="s">
        <v>243</v>
      </c>
      <c r="S41" s="189" t="s">
        <v>243</v>
      </c>
      <c r="T41" s="189" t="s">
        <v>243</v>
      </c>
      <c r="U41" s="189">
        <v>292</v>
      </c>
      <c r="V41" s="189" t="s">
        <v>243</v>
      </c>
      <c r="W41" s="189">
        <v>8534000</v>
      </c>
      <c r="X41" s="189" t="s">
        <v>243</v>
      </c>
    </row>
    <row r="42" spans="1:24" s="172" customFormat="1" ht="11.25">
      <c r="A42" s="190" t="s">
        <v>359</v>
      </c>
      <c r="B42" s="189">
        <v>2928000</v>
      </c>
      <c r="C42" s="189" t="s">
        <v>243</v>
      </c>
      <c r="D42" s="189" t="s">
        <v>243</v>
      </c>
      <c r="E42" s="189" t="s">
        <v>243</v>
      </c>
      <c r="F42" s="189" t="s">
        <v>243</v>
      </c>
      <c r="G42" s="189" t="s">
        <v>243</v>
      </c>
      <c r="H42" s="189" t="s">
        <v>243</v>
      </c>
      <c r="I42" s="189" t="s">
        <v>243</v>
      </c>
      <c r="J42" s="189" t="s">
        <v>243</v>
      </c>
      <c r="K42" s="189" t="s">
        <v>243</v>
      </c>
      <c r="L42" s="189" t="s">
        <v>243</v>
      </c>
      <c r="M42" s="189" t="s">
        <v>243</v>
      </c>
      <c r="N42" s="189" t="s">
        <v>243</v>
      </c>
      <c r="O42" s="189" t="s">
        <v>243</v>
      </c>
      <c r="P42" s="189" t="s">
        <v>243</v>
      </c>
      <c r="Q42" s="189" t="s">
        <v>243</v>
      </c>
      <c r="R42" s="189" t="s">
        <v>243</v>
      </c>
      <c r="S42" s="189" t="s">
        <v>243</v>
      </c>
      <c r="T42" s="189" t="s">
        <v>243</v>
      </c>
      <c r="U42" s="189">
        <v>274</v>
      </c>
      <c r="V42" s="189" t="s">
        <v>243</v>
      </c>
      <c r="W42" s="189">
        <v>8015000</v>
      </c>
      <c r="X42" s="189" t="s">
        <v>243</v>
      </c>
    </row>
    <row r="43" spans="1:24" s="172" customFormat="1" ht="11.25">
      <c r="A43" s="190" t="s">
        <v>360</v>
      </c>
      <c r="B43" s="189">
        <v>2935000</v>
      </c>
      <c r="C43" s="189" t="s">
        <v>243</v>
      </c>
      <c r="D43" s="189" t="s">
        <v>243</v>
      </c>
      <c r="E43" s="189" t="s">
        <v>243</v>
      </c>
      <c r="F43" s="189" t="s">
        <v>243</v>
      </c>
      <c r="G43" s="189" t="s">
        <v>243</v>
      </c>
      <c r="H43" s="189" t="s">
        <v>243</v>
      </c>
      <c r="I43" s="189" t="s">
        <v>243</v>
      </c>
      <c r="J43" s="189" t="s">
        <v>243</v>
      </c>
      <c r="K43" s="189" t="s">
        <v>243</v>
      </c>
      <c r="L43" s="189" t="s">
        <v>243</v>
      </c>
      <c r="M43" s="189" t="s">
        <v>243</v>
      </c>
      <c r="N43" s="189" t="s">
        <v>243</v>
      </c>
      <c r="O43" s="189" t="s">
        <v>243</v>
      </c>
      <c r="P43" s="189" t="s">
        <v>243</v>
      </c>
      <c r="Q43" s="189" t="s">
        <v>243</v>
      </c>
      <c r="R43" s="189" t="s">
        <v>243</v>
      </c>
      <c r="S43" s="189" t="s">
        <v>243</v>
      </c>
      <c r="T43" s="189" t="s">
        <v>243</v>
      </c>
      <c r="U43" s="189">
        <v>273</v>
      </c>
      <c r="V43" s="189" t="s">
        <v>243</v>
      </c>
      <c r="W43" s="189">
        <v>8021000</v>
      </c>
      <c r="X43" s="189" t="s">
        <v>243</v>
      </c>
    </row>
    <row r="44" spans="1:24" s="172" customFormat="1" ht="11.25">
      <c r="A44" s="190" t="s">
        <v>361</v>
      </c>
      <c r="B44" s="189">
        <v>2943000</v>
      </c>
      <c r="C44" s="189" t="s">
        <v>243</v>
      </c>
      <c r="D44" s="189" t="s">
        <v>243</v>
      </c>
      <c r="E44" s="189" t="s">
        <v>243</v>
      </c>
      <c r="F44" s="189" t="s">
        <v>243</v>
      </c>
      <c r="G44" s="189" t="s">
        <v>243</v>
      </c>
      <c r="H44" s="189" t="s">
        <v>243</v>
      </c>
      <c r="I44" s="189" t="s">
        <v>243</v>
      </c>
      <c r="J44" s="189" t="s">
        <v>243</v>
      </c>
      <c r="K44" s="189" t="s">
        <v>243</v>
      </c>
      <c r="L44" s="189" t="s">
        <v>243</v>
      </c>
      <c r="M44" s="189" t="s">
        <v>243</v>
      </c>
      <c r="N44" s="189" t="s">
        <v>243</v>
      </c>
      <c r="O44" s="189" t="s">
        <v>243</v>
      </c>
      <c r="P44" s="189" t="s">
        <v>243</v>
      </c>
      <c r="Q44" s="189" t="s">
        <v>243</v>
      </c>
      <c r="R44" s="189" t="s">
        <v>243</v>
      </c>
      <c r="S44" s="189" t="s">
        <v>243</v>
      </c>
      <c r="T44" s="189" t="s">
        <v>243</v>
      </c>
      <c r="U44" s="189">
        <v>302</v>
      </c>
      <c r="V44" s="189" t="s">
        <v>243</v>
      </c>
      <c r="W44" s="189">
        <v>8887000</v>
      </c>
      <c r="X44" s="189" t="s">
        <v>243</v>
      </c>
    </row>
    <row r="45" spans="1:24" s="172" customFormat="1" ht="11.25">
      <c r="A45" s="190" t="s">
        <v>362</v>
      </c>
      <c r="B45" s="189">
        <v>2960000</v>
      </c>
      <c r="C45" s="189" t="s">
        <v>243</v>
      </c>
      <c r="D45" s="189" t="s">
        <v>243</v>
      </c>
      <c r="E45" s="189" t="s">
        <v>243</v>
      </c>
      <c r="F45" s="189" t="s">
        <v>243</v>
      </c>
      <c r="G45" s="189" t="s">
        <v>243</v>
      </c>
      <c r="H45" s="189" t="s">
        <v>243</v>
      </c>
      <c r="I45" s="189" t="s">
        <v>243</v>
      </c>
      <c r="J45" s="189" t="s">
        <v>243</v>
      </c>
      <c r="K45" s="189" t="s">
        <v>243</v>
      </c>
      <c r="L45" s="189" t="s">
        <v>243</v>
      </c>
      <c r="M45" s="189" t="s">
        <v>243</v>
      </c>
      <c r="N45" s="189" t="s">
        <v>243</v>
      </c>
      <c r="O45" s="189" t="s">
        <v>243</v>
      </c>
      <c r="P45" s="189" t="s">
        <v>243</v>
      </c>
      <c r="Q45" s="189" t="s">
        <v>243</v>
      </c>
      <c r="R45" s="189" t="s">
        <v>243</v>
      </c>
      <c r="S45" s="189" t="s">
        <v>243</v>
      </c>
      <c r="T45" s="189" t="s">
        <v>243</v>
      </c>
      <c r="U45" s="189">
        <v>311</v>
      </c>
      <c r="V45" s="189" t="s">
        <v>243</v>
      </c>
      <c r="W45" s="189">
        <v>9205000</v>
      </c>
      <c r="X45" s="189" t="s">
        <v>243</v>
      </c>
    </row>
    <row r="46" spans="1:24" s="172" customFormat="1" ht="11.25">
      <c r="A46" s="190" t="s">
        <v>363</v>
      </c>
      <c r="B46" s="189">
        <v>2968000</v>
      </c>
      <c r="C46" s="189" t="s">
        <v>243</v>
      </c>
      <c r="D46" s="189" t="s">
        <v>243</v>
      </c>
      <c r="E46" s="189" t="s">
        <v>243</v>
      </c>
      <c r="F46" s="189" t="s">
        <v>243</v>
      </c>
      <c r="G46" s="189" t="s">
        <v>243</v>
      </c>
      <c r="H46" s="189" t="s">
        <v>243</v>
      </c>
      <c r="I46" s="189" t="s">
        <v>243</v>
      </c>
      <c r="J46" s="189" t="s">
        <v>243</v>
      </c>
      <c r="K46" s="189" t="s">
        <v>243</v>
      </c>
      <c r="L46" s="189" t="s">
        <v>243</v>
      </c>
      <c r="M46" s="189" t="s">
        <v>243</v>
      </c>
      <c r="N46" s="189" t="s">
        <v>243</v>
      </c>
      <c r="O46" s="189" t="s">
        <v>243</v>
      </c>
      <c r="P46" s="189" t="s">
        <v>243</v>
      </c>
      <c r="Q46" s="189" t="s">
        <v>243</v>
      </c>
      <c r="R46" s="189" t="s">
        <v>243</v>
      </c>
      <c r="S46" s="189" t="s">
        <v>243</v>
      </c>
      <c r="T46" s="189" t="s">
        <v>243</v>
      </c>
      <c r="U46" s="189">
        <v>271</v>
      </c>
      <c r="V46" s="189" t="s">
        <v>243</v>
      </c>
      <c r="W46" s="189">
        <v>8055000</v>
      </c>
      <c r="X46" s="189" t="s">
        <v>243</v>
      </c>
    </row>
    <row r="47" spans="1:24" s="172" customFormat="1" ht="11.25">
      <c r="A47" s="190" t="s">
        <v>364</v>
      </c>
      <c r="B47" s="189">
        <v>2972000</v>
      </c>
      <c r="C47" s="189" t="s">
        <v>243</v>
      </c>
      <c r="D47" s="189" t="s">
        <v>243</v>
      </c>
      <c r="E47" s="189" t="s">
        <v>243</v>
      </c>
      <c r="F47" s="189" t="s">
        <v>243</v>
      </c>
      <c r="G47" s="189" t="s">
        <v>243</v>
      </c>
      <c r="H47" s="189" t="s">
        <v>243</v>
      </c>
      <c r="I47" s="189" t="s">
        <v>243</v>
      </c>
      <c r="J47" s="189" t="s">
        <v>243</v>
      </c>
      <c r="K47" s="189" t="s">
        <v>243</v>
      </c>
      <c r="L47" s="189" t="s">
        <v>243</v>
      </c>
      <c r="M47" s="189" t="s">
        <v>243</v>
      </c>
      <c r="N47" s="189" t="s">
        <v>243</v>
      </c>
      <c r="O47" s="189" t="s">
        <v>243</v>
      </c>
      <c r="P47" s="189" t="s">
        <v>243</v>
      </c>
      <c r="Q47" s="189" t="s">
        <v>243</v>
      </c>
      <c r="R47" s="189" t="s">
        <v>243</v>
      </c>
      <c r="S47" s="189" t="s">
        <v>243</v>
      </c>
      <c r="T47" s="189" t="s">
        <v>243</v>
      </c>
      <c r="U47" s="189">
        <v>300</v>
      </c>
      <c r="V47" s="189" t="s">
        <v>243</v>
      </c>
      <c r="W47" s="189">
        <v>8901000</v>
      </c>
      <c r="X47" s="189" t="s">
        <v>243</v>
      </c>
    </row>
    <row r="48" spans="1:24" s="172" customFormat="1" ht="11.25">
      <c r="A48" s="190" t="s">
        <v>365</v>
      </c>
      <c r="B48" s="189">
        <v>2982000</v>
      </c>
      <c r="C48" s="189" t="s">
        <v>243</v>
      </c>
      <c r="D48" s="189" t="s">
        <v>243</v>
      </c>
      <c r="E48" s="189" t="s">
        <v>243</v>
      </c>
      <c r="F48" s="189" t="s">
        <v>243</v>
      </c>
      <c r="G48" s="189" t="s">
        <v>243</v>
      </c>
      <c r="H48" s="189" t="s">
        <v>243</v>
      </c>
      <c r="I48" s="189" t="s">
        <v>243</v>
      </c>
      <c r="J48" s="189" t="s">
        <v>243</v>
      </c>
      <c r="K48" s="189" t="s">
        <v>243</v>
      </c>
      <c r="L48" s="189" t="s">
        <v>243</v>
      </c>
      <c r="M48" s="189" t="s">
        <v>243</v>
      </c>
      <c r="N48" s="189" t="s">
        <v>243</v>
      </c>
      <c r="O48" s="189" t="s">
        <v>243</v>
      </c>
      <c r="P48" s="189" t="s">
        <v>243</v>
      </c>
      <c r="Q48" s="189" t="s">
        <v>243</v>
      </c>
      <c r="R48" s="189" t="s">
        <v>243</v>
      </c>
      <c r="S48" s="189" t="s">
        <v>243</v>
      </c>
      <c r="T48" s="189" t="s">
        <v>243</v>
      </c>
      <c r="U48" s="189">
        <v>272</v>
      </c>
      <c r="V48" s="189" t="s">
        <v>243</v>
      </c>
      <c r="W48" s="189">
        <v>8120000</v>
      </c>
      <c r="X48" s="189" t="s">
        <v>243</v>
      </c>
    </row>
    <row r="49" spans="1:24" s="172" customFormat="1" ht="11.25">
      <c r="A49" s="190" t="s">
        <v>366</v>
      </c>
      <c r="B49" s="189">
        <v>2980000</v>
      </c>
      <c r="C49" s="189" t="s">
        <v>243</v>
      </c>
      <c r="D49" s="189" t="s">
        <v>243</v>
      </c>
      <c r="E49" s="189" t="s">
        <v>243</v>
      </c>
      <c r="F49" s="189" t="s">
        <v>243</v>
      </c>
      <c r="G49" s="189" t="s">
        <v>243</v>
      </c>
      <c r="H49" s="189" t="s">
        <v>243</v>
      </c>
      <c r="I49" s="189" t="s">
        <v>243</v>
      </c>
      <c r="J49" s="189" t="s">
        <v>243</v>
      </c>
      <c r="K49" s="189" t="s">
        <v>243</v>
      </c>
      <c r="L49" s="189" t="s">
        <v>243</v>
      </c>
      <c r="M49" s="189" t="s">
        <v>243</v>
      </c>
      <c r="N49" s="189" t="s">
        <v>243</v>
      </c>
      <c r="O49" s="189" t="s">
        <v>243</v>
      </c>
      <c r="P49" s="189" t="s">
        <v>243</v>
      </c>
      <c r="Q49" s="189" t="s">
        <v>243</v>
      </c>
      <c r="R49" s="189" t="s">
        <v>243</v>
      </c>
      <c r="S49" s="189" t="s">
        <v>243</v>
      </c>
      <c r="T49" s="189" t="s">
        <v>243</v>
      </c>
      <c r="U49" s="189">
        <v>283</v>
      </c>
      <c r="V49" s="189" t="s">
        <v>243</v>
      </c>
      <c r="W49" s="189">
        <v>8425000</v>
      </c>
      <c r="X49" s="189" t="s">
        <v>243</v>
      </c>
    </row>
    <row r="50" spans="1:24" s="172" customFormat="1" ht="11.25">
      <c r="A50" s="190" t="s">
        <v>367</v>
      </c>
      <c r="B50" s="189">
        <v>2992000</v>
      </c>
      <c r="C50" s="189" t="s">
        <v>243</v>
      </c>
      <c r="D50" s="189" t="s">
        <v>243</v>
      </c>
      <c r="E50" s="189" t="s">
        <v>243</v>
      </c>
      <c r="F50" s="189" t="s">
        <v>243</v>
      </c>
      <c r="G50" s="189" t="s">
        <v>243</v>
      </c>
      <c r="H50" s="189" t="s">
        <v>243</v>
      </c>
      <c r="I50" s="189" t="s">
        <v>243</v>
      </c>
      <c r="J50" s="189" t="s">
        <v>243</v>
      </c>
      <c r="K50" s="189" t="s">
        <v>243</v>
      </c>
      <c r="L50" s="189" t="s">
        <v>243</v>
      </c>
      <c r="M50" s="189" t="s">
        <v>243</v>
      </c>
      <c r="N50" s="189" t="s">
        <v>243</v>
      </c>
      <c r="O50" s="189" t="s">
        <v>243</v>
      </c>
      <c r="P50" s="189" t="s">
        <v>243</v>
      </c>
      <c r="Q50" s="189" t="s">
        <v>243</v>
      </c>
      <c r="R50" s="189" t="s">
        <v>243</v>
      </c>
      <c r="S50" s="189" t="s">
        <v>243</v>
      </c>
      <c r="T50" s="189" t="s">
        <v>243</v>
      </c>
      <c r="U50" s="189">
        <v>291</v>
      </c>
      <c r="V50" s="189" t="s">
        <v>243</v>
      </c>
      <c r="W50" s="189">
        <v>8717000</v>
      </c>
      <c r="X50" s="189" t="s">
        <v>243</v>
      </c>
    </row>
    <row r="51" spans="1:24" s="172" customFormat="1" ht="11.25">
      <c r="A51" s="190" t="s">
        <v>368</v>
      </c>
      <c r="B51" s="189">
        <v>2996000</v>
      </c>
      <c r="C51" s="189" t="s">
        <v>243</v>
      </c>
      <c r="D51" s="189" t="s">
        <v>243</v>
      </c>
      <c r="E51" s="189" t="s">
        <v>243</v>
      </c>
      <c r="F51" s="189" t="s">
        <v>243</v>
      </c>
      <c r="G51" s="189" t="s">
        <v>243</v>
      </c>
      <c r="H51" s="189" t="s">
        <v>243</v>
      </c>
      <c r="I51" s="189" t="s">
        <v>243</v>
      </c>
      <c r="J51" s="189" t="s">
        <v>243</v>
      </c>
      <c r="K51" s="189" t="s">
        <v>243</v>
      </c>
      <c r="L51" s="189" t="s">
        <v>243</v>
      </c>
      <c r="M51" s="189" t="s">
        <v>243</v>
      </c>
      <c r="N51" s="189" t="s">
        <v>243</v>
      </c>
      <c r="O51" s="189" t="s">
        <v>243</v>
      </c>
      <c r="P51" s="189" t="s">
        <v>243</v>
      </c>
      <c r="Q51" s="189" t="s">
        <v>243</v>
      </c>
      <c r="R51" s="189" t="s">
        <v>243</v>
      </c>
      <c r="S51" s="189" t="s">
        <v>243</v>
      </c>
      <c r="T51" s="189" t="s">
        <v>243</v>
      </c>
      <c r="U51" s="189">
        <v>272</v>
      </c>
      <c r="V51" s="189">
        <v>94</v>
      </c>
      <c r="W51" s="189">
        <v>8150000</v>
      </c>
      <c r="X51" s="189" t="s">
        <v>243</v>
      </c>
    </row>
    <row r="52" spans="1:24" s="172" customFormat="1" ht="11.25">
      <c r="A52" s="190" t="s">
        <v>369</v>
      </c>
      <c r="B52" s="189">
        <v>3013000</v>
      </c>
      <c r="C52" s="189" t="s">
        <v>243</v>
      </c>
      <c r="D52" s="189" t="s">
        <v>243</v>
      </c>
      <c r="E52" s="189" t="s">
        <v>243</v>
      </c>
      <c r="F52" s="189" t="s">
        <v>243</v>
      </c>
      <c r="G52" s="189" t="s">
        <v>243</v>
      </c>
      <c r="H52" s="189" t="s">
        <v>243</v>
      </c>
      <c r="I52" s="189" t="s">
        <v>243</v>
      </c>
      <c r="J52" s="189" t="s">
        <v>243</v>
      </c>
      <c r="K52" s="189" t="s">
        <v>243</v>
      </c>
      <c r="L52" s="189" t="s">
        <v>243</v>
      </c>
      <c r="M52" s="189" t="s">
        <v>243</v>
      </c>
      <c r="N52" s="189" t="s">
        <v>243</v>
      </c>
      <c r="O52" s="189" t="s">
        <v>243</v>
      </c>
      <c r="P52" s="189" t="s">
        <v>243</v>
      </c>
      <c r="Q52" s="189" t="s">
        <v>243</v>
      </c>
      <c r="R52" s="189" t="s">
        <v>243</v>
      </c>
      <c r="S52" s="189" t="s">
        <v>243</v>
      </c>
      <c r="T52" s="189" t="s">
        <v>243</v>
      </c>
      <c r="U52" s="189">
        <v>301</v>
      </c>
      <c r="V52" s="189">
        <v>106</v>
      </c>
      <c r="W52" s="189">
        <v>9083000</v>
      </c>
      <c r="X52" s="189" t="s">
        <v>243</v>
      </c>
    </row>
    <row r="53" spans="1:24" s="172" customFormat="1" ht="11.25">
      <c r="A53" s="190" t="s">
        <v>370</v>
      </c>
      <c r="B53" s="189">
        <v>3030000</v>
      </c>
      <c r="C53" s="189" t="s">
        <v>243</v>
      </c>
      <c r="D53" s="189" t="s">
        <v>243</v>
      </c>
      <c r="E53" s="189" t="s">
        <v>243</v>
      </c>
      <c r="F53" s="189" t="s">
        <v>243</v>
      </c>
      <c r="G53" s="189" t="s">
        <v>243</v>
      </c>
      <c r="H53" s="189" t="s">
        <v>243</v>
      </c>
      <c r="I53" s="189" t="s">
        <v>243</v>
      </c>
      <c r="J53" s="189" t="s">
        <v>243</v>
      </c>
      <c r="K53" s="189" t="s">
        <v>243</v>
      </c>
      <c r="L53" s="189" t="s">
        <v>243</v>
      </c>
      <c r="M53" s="189" t="s">
        <v>243</v>
      </c>
      <c r="N53" s="189" t="s">
        <v>243</v>
      </c>
      <c r="O53" s="189" t="s">
        <v>243</v>
      </c>
      <c r="P53" s="189" t="s">
        <v>243</v>
      </c>
      <c r="Q53" s="189" t="s">
        <v>243</v>
      </c>
      <c r="R53" s="189" t="s">
        <v>243</v>
      </c>
      <c r="S53" s="189" t="s">
        <v>243</v>
      </c>
      <c r="T53" s="189" t="s">
        <v>243</v>
      </c>
      <c r="U53" s="189">
        <v>291</v>
      </c>
      <c r="V53" s="189">
        <v>102</v>
      </c>
      <c r="W53" s="189">
        <v>8812000</v>
      </c>
      <c r="X53" s="189" t="s">
        <v>243</v>
      </c>
    </row>
    <row r="54" spans="1:24" s="172" customFormat="1" ht="11.25">
      <c r="A54" s="190" t="s">
        <v>371</v>
      </c>
      <c r="B54" s="189">
        <v>3049000</v>
      </c>
      <c r="C54" s="189" t="s">
        <v>243</v>
      </c>
      <c r="D54" s="189" t="s">
        <v>243</v>
      </c>
      <c r="E54" s="189" t="s">
        <v>243</v>
      </c>
      <c r="F54" s="189" t="s">
        <v>243</v>
      </c>
      <c r="G54" s="189" t="s">
        <v>243</v>
      </c>
      <c r="H54" s="189" t="s">
        <v>243</v>
      </c>
      <c r="I54" s="189" t="s">
        <v>243</v>
      </c>
      <c r="J54" s="189" t="s">
        <v>243</v>
      </c>
      <c r="K54" s="189" t="s">
        <v>243</v>
      </c>
      <c r="L54" s="189" t="s">
        <v>243</v>
      </c>
      <c r="M54" s="189" t="s">
        <v>243</v>
      </c>
      <c r="N54" s="189" t="s">
        <v>243</v>
      </c>
      <c r="O54" s="189" t="s">
        <v>243</v>
      </c>
      <c r="P54" s="189" t="s">
        <v>243</v>
      </c>
      <c r="Q54" s="189" t="s">
        <v>243</v>
      </c>
      <c r="R54" s="189" t="s">
        <v>243</v>
      </c>
      <c r="S54" s="189" t="s">
        <v>243</v>
      </c>
      <c r="T54" s="189" t="s">
        <v>243</v>
      </c>
      <c r="U54" s="189">
        <v>289</v>
      </c>
      <c r="V54" s="189">
        <v>101</v>
      </c>
      <c r="W54" s="189">
        <v>8802000</v>
      </c>
      <c r="X54" s="189" t="s">
        <v>243</v>
      </c>
    </row>
    <row r="55" spans="1:24" s="172" customFormat="1" ht="11.25">
      <c r="A55" s="190" t="s">
        <v>372</v>
      </c>
      <c r="B55" s="189">
        <v>3079000</v>
      </c>
      <c r="C55" s="189" t="s">
        <v>243</v>
      </c>
      <c r="D55" s="189" t="s">
        <v>243</v>
      </c>
      <c r="E55" s="189" t="s">
        <v>243</v>
      </c>
      <c r="F55" s="189" t="s">
        <v>243</v>
      </c>
      <c r="G55" s="189" t="s">
        <v>243</v>
      </c>
      <c r="H55" s="189" t="s">
        <v>243</v>
      </c>
      <c r="I55" s="189" t="s">
        <v>243</v>
      </c>
      <c r="J55" s="189" t="s">
        <v>243</v>
      </c>
      <c r="K55" s="189" t="s">
        <v>243</v>
      </c>
      <c r="L55" s="189" t="s">
        <v>243</v>
      </c>
      <c r="M55" s="189" t="s">
        <v>243</v>
      </c>
      <c r="N55" s="189" t="s">
        <v>243</v>
      </c>
      <c r="O55" s="189" t="s">
        <v>243</v>
      </c>
      <c r="P55" s="189" t="s">
        <v>243</v>
      </c>
      <c r="Q55" s="189" t="s">
        <v>243</v>
      </c>
      <c r="R55" s="189" t="s">
        <v>243</v>
      </c>
      <c r="S55" s="189" t="s">
        <v>243</v>
      </c>
      <c r="T55" s="189" t="s">
        <v>243</v>
      </c>
      <c r="U55" s="189">
        <v>318</v>
      </c>
      <c r="V55" s="189">
        <v>112</v>
      </c>
      <c r="W55" s="189">
        <v>9790000</v>
      </c>
      <c r="X55" s="189" t="s">
        <v>243</v>
      </c>
    </row>
    <row r="56" spans="1:24" s="172" customFormat="1" ht="11.25">
      <c r="A56" s="190" t="s">
        <v>373</v>
      </c>
      <c r="B56" s="189">
        <v>3089000</v>
      </c>
      <c r="C56" s="189" t="s">
        <v>243</v>
      </c>
      <c r="D56" s="189" t="s">
        <v>243</v>
      </c>
      <c r="E56" s="189" t="s">
        <v>243</v>
      </c>
      <c r="F56" s="189" t="s">
        <v>243</v>
      </c>
      <c r="G56" s="189" t="s">
        <v>243</v>
      </c>
      <c r="H56" s="189" t="s">
        <v>243</v>
      </c>
      <c r="I56" s="189" t="s">
        <v>243</v>
      </c>
      <c r="J56" s="189" t="s">
        <v>243</v>
      </c>
      <c r="K56" s="189" t="s">
        <v>243</v>
      </c>
      <c r="L56" s="189" t="s">
        <v>243</v>
      </c>
      <c r="M56" s="189" t="s">
        <v>243</v>
      </c>
      <c r="N56" s="189" t="s">
        <v>243</v>
      </c>
      <c r="O56" s="189" t="s">
        <v>243</v>
      </c>
      <c r="P56" s="189" t="s">
        <v>243</v>
      </c>
      <c r="Q56" s="189" t="s">
        <v>243</v>
      </c>
      <c r="R56" s="189" t="s">
        <v>243</v>
      </c>
      <c r="S56" s="189" t="s">
        <v>243</v>
      </c>
      <c r="T56" s="189" t="s">
        <v>243</v>
      </c>
      <c r="U56" s="189">
        <v>262</v>
      </c>
      <c r="V56" s="189">
        <v>90</v>
      </c>
      <c r="W56" s="189">
        <v>8098000</v>
      </c>
      <c r="X56" s="189" t="s">
        <v>243</v>
      </c>
    </row>
    <row r="57" spans="1:24" s="172" customFormat="1" ht="11.25">
      <c r="A57" s="190" t="s">
        <v>374</v>
      </c>
      <c r="B57" s="189">
        <v>3097000</v>
      </c>
      <c r="C57" s="189" t="s">
        <v>243</v>
      </c>
      <c r="D57" s="189" t="s">
        <v>243</v>
      </c>
      <c r="E57" s="189" t="s">
        <v>243</v>
      </c>
      <c r="F57" s="189" t="s">
        <v>243</v>
      </c>
      <c r="G57" s="189" t="s">
        <v>243</v>
      </c>
      <c r="H57" s="189" t="s">
        <v>243</v>
      </c>
      <c r="I57" s="189" t="s">
        <v>243</v>
      </c>
      <c r="J57" s="189" t="s">
        <v>243</v>
      </c>
      <c r="K57" s="189" t="s">
        <v>243</v>
      </c>
      <c r="L57" s="189" t="s">
        <v>243</v>
      </c>
      <c r="M57" s="189" t="s">
        <v>243</v>
      </c>
      <c r="N57" s="189" t="s">
        <v>243</v>
      </c>
      <c r="O57" s="189" t="s">
        <v>243</v>
      </c>
      <c r="P57" s="189" t="s">
        <v>243</v>
      </c>
      <c r="Q57" s="189" t="s">
        <v>243</v>
      </c>
      <c r="R57" s="189" t="s">
        <v>243</v>
      </c>
      <c r="S57" s="189" t="s">
        <v>243</v>
      </c>
      <c r="T57" s="189" t="s">
        <v>243</v>
      </c>
      <c r="U57" s="189">
        <v>286</v>
      </c>
      <c r="V57" s="189">
        <v>99</v>
      </c>
      <c r="W57" s="189">
        <v>8852000</v>
      </c>
      <c r="X57" s="189" t="s">
        <v>243</v>
      </c>
    </row>
    <row r="58" spans="1:24" s="172" customFormat="1" ht="11.25">
      <c r="A58" s="190" t="s">
        <v>375</v>
      </c>
      <c r="B58" s="189">
        <v>3022000</v>
      </c>
      <c r="C58" s="189" t="s">
        <v>243</v>
      </c>
      <c r="D58" s="189" t="s">
        <v>243</v>
      </c>
      <c r="E58" s="189" t="s">
        <v>243</v>
      </c>
      <c r="F58" s="189" t="s">
        <v>243</v>
      </c>
      <c r="G58" s="189" t="s">
        <v>243</v>
      </c>
      <c r="H58" s="189" t="s">
        <v>243</v>
      </c>
      <c r="I58" s="189" t="s">
        <v>243</v>
      </c>
      <c r="J58" s="189" t="s">
        <v>243</v>
      </c>
      <c r="K58" s="189" t="s">
        <v>243</v>
      </c>
      <c r="L58" s="189" t="s">
        <v>243</v>
      </c>
      <c r="M58" s="189" t="s">
        <v>243</v>
      </c>
      <c r="N58" s="189" t="s">
        <v>243</v>
      </c>
      <c r="O58" s="189" t="s">
        <v>243</v>
      </c>
      <c r="P58" s="189" t="s">
        <v>243</v>
      </c>
      <c r="Q58" s="189" t="s">
        <v>243</v>
      </c>
      <c r="R58" s="189" t="s">
        <v>243</v>
      </c>
      <c r="S58" s="189" t="s">
        <v>243</v>
      </c>
      <c r="T58" s="189" t="s">
        <v>243</v>
      </c>
      <c r="U58" s="189">
        <v>345</v>
      </c>
      <c r="V58" s="189">
        <v>120</v>
      </c>
      <c r="W58" s="189">
        <v>10439000</v>
      </c>
      <c r="X58" s="189" t="s">
        <v>243</v>
      </c>
    </row>
    <row r="59" spans="1:24" s="172" customFormat="1" ht="11.25">
      <c r="A59" s="190" t="s">
        <v>376</v>
      </c>
      <c r="B59" s="189">
        <v>3022000</v>
      </c>
      <c r="C59" s="189" t="s">
        <v>243</v>
      </c>
      <c r="D59" s="189" t="s">
        <v>243</v>
      </c>
      <c r="E59" s="189" t="s">
        <v>243</v>
      </c>
      <c r="F59" s="189" t="s">
        <v>243</v>
      </c>
      <c r="G59" s="189" t="s">
        <v>243</v>
      </c>
      <c r="H59" s="189" t="s">
        <v>243</v>
      </c>
      <c r="I59" s="189" t="s">
        <v>243</v>
      </c>
      <c r="J59" s="189" t="s">
        <v>243</v>
      </c>
      <c r="K59" s="189" t="s">
        <v>243</v>
      </c>
      <c r="L59" s="189" t="s">
        <v>243</v>
      </c>
      <c r="M59" s="189" t="s">
        <v>243</v>
      </c>
      <c r="N59" s="189" t="s">
        <v>243</v>
      </c>
      <c r="O59" s="189" t="s">
        <v>243</v>
      </c>
      <c r="P59" s="189" t="s">
        <v>243</v>
      </c>
      <c r="Q59" s="189" t="s">
        <v>243</v>
      </c>
      <c r="R59" s="189" t="s">
        <v>243</v>
      </c>
      <c r="S59" s="189" t="s">
        <v>243</v>
      </c>
      <c r="T59" s="189" t="s">
        <v>243</v>
      </c>
      <c r="U59" s="189">
        <v>253</v>
      </c>
      <c r="V59" s="189">
        <v>85</v>
      </c>
      <c r="W59" s="189">
        <v>7634000</v>
      </c>
      <c r="X59" s="189" t="s">
        <v>243</v>
      </c>
    </row>
    <row r="60" spans="1:24" s="172" customFormat="1" ht="11.25">
      <c r="A60" s="190" t="s">
        <v>377</v>
      </c>
      <c r="B60" s="189">
        <v>3044000</v>
      </c>
      <c r="C60" s="189" t="s">
        <v>243</v>
      </c>
      <c r="D60" s="189" t="s">
        <v>243</v>
      </c>
      <c r="E60" s="189" t="s">
        <v>243</v>
      </c>
      <c r="F60" s="189" t="s">
        <v>243</v>
      </c>
      <c r="G60" s="189" t="s">
        <v>243</v>
      </c>
      <c r="H60" s="189" t="s">
        <v>243</v>
      </c>
      <c r="I60" s="189" t="s">
        <v>243</v>
      </c>
      <c r="J60" s="189" t="s">
        <v>243</v>
      </c>
      <c r="K60" s="189" t="s">
        <v>243</v>
      </c>
      <c r="L60" s="189" t="s">
        <v>243</v>
      </c>
      <c r="M60" s="189" t="s">
        <v>243</v>
      </c>
      <c r="N60" s="189" t="s">
        <v>243</v>
      </c>
      <c r="O60" s="189" t="s">
        <v>243</v>
      </c>
      <c r="P60" s="189" t="s">
        <v>243</v>
      </c>
      <c r="Q60" s="189" t="s">
        <v>243</v>
      </c>
      <c r="R60" s="189" t="s">
        <v>243</v>
      </c>
      <c r="S60" s="189" t="s">
        <v>243</v>
      </c>
      <c r="T60" s="189" t="s">
        <v>243</v>
      </c>
      <c r="U60" s="189">
        <v>276</v>
      </c>
      <c r="V60" s="189">
        <v>96</v>
      </c>
      <c r="W60" s="189">
        <v>8414000</v>
      </c>
      <c r="X60" s="189" t="s">
        <v>243</v>
      </c>
    </row>
    <row r="61" spans="1:24" s="172" customFormat="1" ht="11.25">
      <c r="A61" s="190" t="s">
        <v>378</v>
      </c>
      <c r="B61" s="189">
        <v>3042000</v>
      </c>
      <c r="C61" s="189" t="s">
        <v>243</v>
      </c>
      <c r="D61" s="189" t="s">
        <v>243</v>
      </c>
      <c r="E61" s="189" t="s">
        <v>243</v>
      </c>
      <c r="F61" s="189" t="s">
        <v>243</v>
      </c>
      <c r="G61" s="189" t="s">
        <v>243</v>
      </c>
      <c r="H61" s="189" t="s">
        <v>243</v>
      </c>
      <c r="I61" s="189" t="s">
        <v>243</v>
      </c>
      <c r="J61" s="189" t="s">
        <v>243</v>
      </c>
      <c r="K61" s="189" t="s">
        <v>243</v>
      </c>
      <c r="L61" s="189" t="s">
        <v>243</v>
      </c>
      <c r="M61" s="189" t="s">
        <v>243</v>
      </c>
      <c r="N61" s="189" t="s">
        <v>243</v>
      </c>
      <c r="O61" s="189" t="s">
        <v>243</v>
      </c>
      <c r="P61" s="189" t="s">
        <v>243</v>
      </c>
      <c r="Q61" s="189" t="s">
        <v>243</v>
      </c>
      <c r="R61" s="189" t="s">
        <v>243</v>
      </c>
      <c r="S61" s="189" t="s">
        <v>243</v>
      </c>
      <c r="T61" s="189" t="s">
        <v>243</v>
      </c>
      <c r="U61" s="189">
        <v>323</v>
      </c>
      <c r="V61" s="189">
        <v>113</v>
      </c>
      <c r="W61" s="189">
        <v>9836000</v>
      </c>
      <c r="X61" s="189" t="s">
        <v>243</v>
      </c>
    </row>
    <row r="62" spans="1:24" s="172" customFormat="1" ht="11.25">
      <c r="A62" s="190" t="s">
        <v>379</v>
      </c>
      <c r="B62" s="189">
        <v>3044000</v>
      </c>
      <c r="C62" s="189" t="s">
        <v>243</v>
      </c>
      <c r="D62" s="189" t="s">
        <v>243</v>
      </c>
      <c r="E62" s="189" t="s">
        <v>243</v>
      </c>
      <c r="F62" s="189" t="s">
        <v>243</v>
      </c>
      <c r="G62" s="189" t="s">
        <v>243</v>
      </c>
      <c r="H62" s="189" t="s">
        <v>243</v>
      </c>
      <c r="I62" s="189" t="s">
        <v>243</v>
      </c>
      <c r="J62" s="189" t="s">
        <v>243</v>
      </c>
      <c r="K62" s="189" t="s">
        <v>243</v>
      </c>
      <c r="L62" s="189" t="s">
        <v>243</v>
      </c>
      <c r="M62" s="189" t="s">
        <v>243</v>
      </c>
      <c r="N62" s="189" t="s">
        <v>243</v>
      </c>
      <c r="O62" s="189" t="s">
        <v>243</v>
      </c>
      <c r="P62" s="189" t="s">
        <v>243</v>
      </c>
      <c r="Q62" s="189" t="s">
        <v>243</v>
      </c>
      <c r="R62" s="189" t="s">
        <v>243</v>
      </c>
      <c r="S62" s="189" t="s">
        <v>243</v>
      </c>
      <c r="T62" s="189" t="s">
        <v>243</v>
      </c>
      <c r="U62" s="189">
        <v>321</v>
      </c>
      <c r="V62" s="189">
        <v>110</v>
      </c>
      <c r="W62" s="189">
        <v>9766000</v>
      </c>
      <c r="X62" s="189" t="s">
        <v>243</v>
      </c>
    </row>
    <row r="63" spans="1:24" s="172" customFormat="1" ht="11.25">
      <c r="A63" s="190" t="s">
        <v>380</v>
      </c>
      <c r="B63" s="189">
        <v>3048000</v>
      </c>
      <c r="C63" s="189" t="s">
        <v>243</v>
      </c>
      <c r="D63" s="189" t="s">
        <v>243</v>
      </c>
      <c r="E63" s="189" t="s">
        <v>243</v>
      </c>
      <c r="F63" s="189" t="s">
        <v>243</v>
      </c>
      <c r="G63" s="189" t="s">
        <v>243</v>
      </c>
      <c r="H63" s="189" t="s">
        <v>243</v>
      </c>
      <c r="I63" s="189" t="s">
        <v>243</v>
      </c>
      <c r="J63" s="189" t="s">
        <v>243</v>
      </c>
      <c r="K63" s="189" t="s">
        <v>243</v>
      </c>
      <c r="L63" s="189" t="s">
        <v>243</v>
      </c>
      <c r="M63" s="189" t="s">
        <v>243</v>
      </c>
      <c r="N63" s="189" t="s">
        <v>243</v>
      </c>
      <c r="O63" s="189" t="s">
        <v>243</v>
      </c>
      <c r="P63" s="189" t="s">
        <v>243</v>
      </c>
      <c r="Q63" s="189" t="s">
        <v>243</v>
      </c>
      <c r="R63" s="189" t="s">
        <v>243</v>
      </c>
      <c r="S63" s="189" t="s">
        <v>243</v>
      </c>
      <c r="T63" s="189" t="s">
        <v>243</v>
      </c>
      <c r="U63" s="189">
        <v>316</v>
      </c>
      <c r="V63" s="189">
        <v>107</v>
      </c>
      <c r="W63" s="189">
        <v>9628000</v>
      </c>
      <c r="X63" s="189" t="s">
        <v>243</v>
      </c>
    </row>
    <row r="64" spans="1:24" s="172" customFormat="1" ht="11.25">
      <c r="A64" s="190" t="s">
        <v>381</v>
      </c>
      <c r="B64" s="189">
        <v>3016000</v>
      </c>
      <c r="C64" s="189" t="s">
        <v>243</v>
      </c>
      <c r="D64" s="189" t="s">
        <v>243</v>
      </c>
      <c r="E64" s="189" t="s">
        <v>243</v>
      </c>
      <c r="F64" s="189" t="s">
        <v>243</v>
      </c>
      <c r="G64" s="189" t="s">
        <v>243</v>
      </c>
      <c r="H64" s="189" t="s">
        <v>243</v>
      </c>
      <c r="I64" s="189" t="s">
        <v>243</v>
      </c>
      <c r="J64" s="189" t="s">
        <v>243</v>
      </c>
      <c r="K64" s="189" t="s">
        <v>243</v>
      </c>
      <c r="L64" s="189" t="s">
        <v>243</v>
      </c>
      <c r="M64" s="189" t="s">
        <v>243</v>
      </c>
      <c r="N64" s="189" t="s">
        <v>243</v>
      </c>
      <c r="O64" s="189" t="s">
        <v>243</v>
      </c>
      <c r="P64" s="189" t="s">
        <v>243</v>
      </c>
      <c r="Q64" s="189" t="s">
        <v>243</v>
      </c>
      <c r="R64" s="189" t="s">
        <v>243</v>
      </c>
      <c r="S64" s="189" t="s">
        <v>243</v>
      </c>
      <c r="T64" s="189" t="s">
        <v>243</v>
      </c>
      <c r="U64" s="189">
        <v>333</v>
      </c>
      <c r="V64" s="189">
        <v>110</v>
      </c>
      <c r="W64" s="189">
        <v>10052000</v>
      </c>
      <c r="X64" s="189" t="s">
        <v>243</v>
      </c>
    </row>
    <row r="65" spans="1:24" s="172" customFormat="1" ht="11.25">
      <c r="A65" s="190" t="s">
        <v>382</v>
      </c>
      <c r="B65" s="189">
        <v>3004000</v>
      </c>
      <c r="C65" s="189" t="s">
        <v>243</v>
      </c>
      <c r="D65" s="189" t="s">
        <v>243</v>
      </c>
      <c r="E65" s="189" t="s">
        <v>243</v>
      </c>
      <c r="F65" s="189" t="s">
        <v>243</v>
      </c>
      <c r="G65" s="189" t="s">
        <v>243</v>
      </c>
      <c r="H65" s="189" t="s">
        <v>243</v>
      </c>
      <c r="I65" s="189" t="s">
        <v>243</v>
      </c>
      <c r="J65" s="189" t="s">
        <v>243</v>
      </c>
      <c r="K65" s="189" t="s">
        <v>243</v>
      </c>
      <c r="L65" s="189" t="s">
        <v>243</v>
      </c>
      <c r="M65" s="189" t="s">
        <v>243</v>
      </c>
      <c r="N65" s="189" t="s">
        <v>243</v>
      </c>
      <c r="O65" s="189" t="s">
        <v>243</v>
      </c>
      <c r="P65" s="189" t="s">
        <v>243</v>
      </c>
      <c r="Q65" s="189" t="s">
        <v>243</v>
      </c>
      <c r="R65" s="189" t="s">
        <v>243</v>
      </c>
      <c r="S65" s="189" t="s">
        <v>243</v>
      </c>
      <c r="T65" s="189" t="s">
        <v>243</v>
      </c>
      <c r="U65" s="189">
        <v>298</v>
      </c>
      <c r="V65" s="189">
        <v>95</v>
      </c>
      <c r="W65" s="189">
        <v>8955000</v>
      </c>
      <c r="X65" s="189" t="s">
        <v>243</v>
      </c>
    </row>
    <row r="66" spans="1:24" s="172" customFormat="1" ht="11.25">
      <c r="A66" s="190" t="s">
        <v>383</v>
      </c>
      <c r="B66" s="189">
        <v>3011000</v>
      </c>
      <c r="C66" s="189" t="s">
        <v>243</v>
      </c>
      <c r="D66" s="189" t="s">
        <v>243</v>
      </c>
      <c r="E66" s="189" t="s">
        <v>243</v>
      </c>
      <c r="F66" s="189" t="s">
        <v>243</v>
      </c>
      <c r="G66" s="189" t="s">
        <v>243</v>
      </c>
      <c r="H66" s="189" t="s">
        <v>243</v>
      </c>
      <c r="I66" s="189" t="s">
        <v>243</v>
      </c>
      <c r="J66" s="189" t="s">
        <v>243</v>
      </c>
      <c r="K66" s="189" t="s">
        <v>243</v>
      </c>
      <c r="L66" s="189" t="s">
        <v>243</v>
      </c>
      <c r="M66" s="189" t="s">
        <v>243</v>
      </c>
      <c r="N66" s="189" t="s">
        <v>243</v>
      </c>
      <c r="O66" s="189" t="s">
        <v>243</v>
      </c>
      <c r="P66" s="189" t="s">
        <v>243</v>
      </c>
      <c r="Q66" s="189" t="s">
        <v>243</v>
      </c>
      <c r="R66" s="189" t="s">
        <v>243</v>
      </c>
      <c r="S66" s="189" t="s">
        <v>243</v>
      </c>
      <c r="T66" s="189" t="s">
        <v>243</v>
      </c>
      <c r="U66" s="189">
        <v>269</v>
      </c>
      <c r="V66" s="189">
        <v>88</v>
      </c>
      <c r="W66" s="189">
        <v>8111000</v>
      </c>
      <c r="X66" s="189" t="s">
        <v>243</v>
      </c>
    </row>
    <row r="67" spans="1:24" s="172" customFormat="1" ht="11.25">
      <c r="A67" s="190" t="s">
        <v>384</v>
      </c>
      <c r="B67" s="189">
        <v>3001000</v>
      </c>
      <c r="C67" s="189" t="s">
        <v>243</v>
      </c>
      <c r="D67" s="189" t="s">
        <v>243</v>
      </c>
      <c r="E67" s="189" t="s">
        <v>243</v>
      </c>
      <c r="F67" s="189" t="s">
        <v>243</v>
      </c>
      <c r="G67" s="189" t="s">
        <v>243</v>
      </c>
      <c r="H67" s="189" t="s">
        <v>243</v>
      </c>
      <c r="I67" s="189" t="s">
        <v>243</v>
      </c>
      <c r="J67" s="189" t="s">
        <v>243</v>
      </c>
      <c r="K67" s="189" t="s">
        <v>243</v>
      </c>
      <c r="L67" s="189" t="s">
        <v>243</v>
      </c>
      <c r="M67" s="189" t="s">
        <v>243</v>
      </c>
      <c r="N67" s="189" t="s">
        <v>243</v>
      </c>
      <c r="O67" s="189" t="s">
        <v>243</v>
      </c>
      <c r="P67" s="189" t="s">
        <v>243</v>
      </c>
      <c r="Q67" s="189" t="s">
        <v>243</v>
      </c>
      <c r="R67" s="189" t="s">
        <v>243</v>
      </c>
      <c r="S67" s="189" t="s">
        <v>243</v>
      </c>
      <c r="T67" s="189" t="s">
        <v>243</v>
      </c>
      <c r="U67" s="189">
        <v>329</v>
      </c>
      <c r="V67" s="189">
        <v>107</v>
      </c>
      <c r="W67" s="189">
        <v>9859000</v>
      </c>
      <c r="X67" s="189" t="s">
        <v>243</v>
      </c>
    </row>
    <row r="68" spans="1:24" s="172" customFormat="1" ht="11.25">
      <c r="A68" s="190" t="s">
        <v>385</v>
      </c>
      <c r="B68" s="189">
        <v>2967000</v>
      </c>
      <c r="C68" s="189" t="s">
        <v>243</v>
      </c>
      <c r="D68" s="189" t="s">
        <v>243</v>
      </c>
      <c r="E68" s="189" t="s">
        <v>243</v>
      </c>
      <c r="F68" s="189" t="s">
        <v>243</v>
      </c>
      <c r="G68" s="189" t="s">
        <v>243</v>
      </c>
      <c r="H68" s="189" t="s">
        <v>243</v>
      </c>
      <c r="I68" s="189" t="s">
        <v>243</v>
      </c>
      <c r="J68" s="189" t="s">
        <v>243</v>
      </c>
      <c r="K68" s="189" t="s">
        <v>243</v>
      </c>
      <c r="L68" s="189" t="s">
        <v>243</v>
      </c>
      <c r="M68" s="189" t="s">
        <v>243</v>
      </c>
      <c r="N68" s="189" t="s">
        <v>243</v>
      </c>
      <c r="O68" s="189" t="s">
        <v>243</v>
      </c>
      <c r="P68" s="189" t="s">
        <v>243</v>
      </c>
      <c r="Q68" s="189" t="s">
        <v>243</v>
      </c>
      <c r="R68" s="189" t="s">
        <v>243</v>
      </c>
      <c r="S68" s="189" t="s">
        <v>243</v>
      </c>
      <c r="T68" s="189" t="s">
        <v>243</v>
      </c>
      <c r="U68" s="189">
        <v>313</v>
      </c>
      <c r="V68" s="189">
        <v>99</v>
      </c>
      <c r="W68" s="189">
        <v>9273000</v>
      </c>
      <c r="X68" s="189" t="s">
        <v>243</v>
      </c>
    </row>
    <row r="69" spans="1:24" s="172" customFormat="1" ht="11.25">
      <c r="A69" s="190" t="s">
        <v>386</v>
      </c>
      <c r="B69" s="189">
        <v>2852000</v>
      </c>
      <c r="C69" s="189" t="s">
        <v>243</v>
      </c>
      <c r="D69" s="189" t="s">
        <v>243</v>
      </c>
      <c r="E69" s="189" t="s">
        <v>243</v>
      </c>
      <c r="F69" s="189" t="s">
        <v>243</v>
      </c>
      <c r="G69" s="189" t="s">
        <v>243</v>
      </c>
      <c r="H69" s="189" t="s">
        <v>243</v>
      </c>
      <c r="I69" s="189" t="s">
        <v>243</v>
      </c>
      <c r="J69" s="189" t="s">
        <v>243</v>
      </c>
      <c r="K69" s="189" t="s">
        <v>243</v>
      </c>
      <c r="L69" s="189" t="s">
        <v>243</v>
      </c>
      <c r="M69" s="189" t="s">
        <v>243</v>
      </c>
      <c r="N69" s="189" t="s">
        <v>243</v>
      </c>
      <c r="O69" s="189" t="s">
        <v>243</v>
      </c>
      <c r="P69" s="189" t="s">
        <v>243</v>
      </c>
      <c r="Q69" s="189" t="s">
        <v>243</v>
      </c>
      <c r="R69" s="189" t="s">
        <v>243</v>
      </c>
      <c r="S69" s="189" t="s">
        <v>243</v>
      </c>
      <c r="T69" s="189" t="s">
        <v>243</v>
      </c>
      <c r="U69" s="189">
        <v>304</v>
      </c>
      <c r="V69" s="189">
        <v>97</v>
      </c>
      <c r="W69" s="189">
        <v>8666000</v>
      </c>
      <c r="X69" s="189" t="s">
        <v>243</v>
      </c>
    </row>
    <row r="70" spans="1:24" s="172" customFormat="1" ht="11.25">
      <c r="A70" s="190" t="s">
        <v>387</v>
      </c>
      <c r="B70" s="189">
        <v>2798000</v>
      </c>
      <c r="C70" s="189" t="s">
        <v>243</v>
      </c>
      <c r="D70" s="189" t="s">
        <v>243</v>
      </c>
      <c r="E70" s="189" t="s">
        <v>243</v>
      </c>
      <c r="F70" s="189" t="s">
        <v>243</v>
      </c>
      <c r="G70" s="189" t="s">
        <v>243</v>
      </c>
      <c r="H70" s="189" t="s">
        <v>243</v>
      </c>
      <c r="I70" s="189" t="s">
        <v>243</v>
      </c>
      <c r="J70" s="189" t="s">
        <v>243</v>
      </c>
      <c r="K70" s="189" t="s">
        <v>243</v>
      </c>
      <c r="L70" s="189" t="s">
        <v>243</v>
      </c>
      <c r="M70" s="189" t="s">
        <v>243</v>
      </c>
      <c r="N70" s="189" t="s">
        <v>243</v>
      </c>
      <c r="O70" s="189" t="s">
        <v>243</v>
      </c>
      <c r="P70" s="189" t="s">
        <v>243</v>
      </c>
      <c r="Q70" s="189" t="s">
        <v>243</v>
      </c>
      <c r="R70" s="189" t="s">
        <v>243</v>
      </c>
      <c r="S70" s="189" t="s">
        <v>243</v>
      </c>
      <c r="T70" s="189" t="s">
        <v>243</v>
      </c>
      <c r="U70" s="189">
        <v>208</v>
      </c>
      <c r="V70" s="189">
        <v>67</v>
      </c>
      <c r="W70" s="189">
        <v>5823000</v>
      </c>
      <c r="X70" s="189" t="s">
        <v>243</v>
      </c>
    </row>
    <row r="71" spans="1:24" s="172" customFormat="1" ht="11.25">
      <c r="A71" s="190" t="s">
        <v>388</v>
      </c>
      <c r="B71" s="189">
        <v>2719000</v>
      </c>
      <c r="C71" s="189" t="s">
        <v>243</v>
      </c>
      <c r="D71" s="189" t="s">
        <v>243</v>
      </c>
      <c r="E71" s="189" t="s">
        <v>243</v>
      </c>
      <c r="F71" s="189" t="s">
        <v>243</v>
      </c>
      <c r="G71" s="189" t="s">
        <v>243</v>
      </c>
      <c r="H71" s="189" t="s">
        <v>243</v>
      </c>
      <c r="I71" s="189" t="s">
        <v>243</v>
      </c>
      <c r="J71" s="189" t="s">
        <v>243</v>
      </c>
      <c r="K71" s="189" t="s">
        <v>243</v>
      </c>
      <c r="L71" s="189" t="s">
        <v>243</v>
      </c>
      <c r="M71" s="189" t="s">
        <v>243</v>
      </c>
      <c r="N71" s="189" t="s">
        <v>243</v>
      </c>
      <c r="O71" s="189" t="s">
        <v>243</v>
      </c>
      <c r="P71" s="189" t="s">
        <v>243</v>
      </c>
      <c r="Q71" s="189" t="s">
        <v>243</v>
      </c>
      <c r="R71" s="189" t="s">
        <v>243</v>
      </c>
      <c r="S71" s="189" t="s">
        <v>243</v>
      </c>
      <c r="T71" s="189" t="s">
        <v>243</v>
      </c>
      <c r="U71" s="189">
        <v>336</v>
      </c>
      <c r="V71" s="189">
        <v>111</v>
      </c>
      <c r="W71" s="189">
        <v>9124000</v>
      </c>
      <c r="X71" s="189" t="s">
        <v>243</v>
      </c>
    </row>
    <row r="72" spans="1:24" s="172" customFormat="1" ht="11.25">
      <c r="A72" s="190" t="s">
        <v>389</v>
      </c>
      <c r="B72" s="189">
        <v>2811000</v>
      </c>
      <c r="C72" s="189" t="s">
        <v>243</v>
      </c>
      <c r="D72" s="189" t="s">
        <v>243</v>
      </c>
      <c r="E72" s="189" t="s">
        <v>243</v>
      </c>
      <c r="F72" s="189" t="s">
        <v>243</v>
      </c>
      <c r="G72" s="189" t="s">
        <v>243</v>
      </c>
      <c r="H72" s="189" t="s">
        <v>243</v>
      </c>
      <c r="I72" s="189" t="s">
        <v>243</v>
      </c>
      <c r="J72" s="189" t="s">
        <v>243</v>
      </c>
      <c r="K72" s="189" t="s">
        <v>243</v>
      </c>
      <c r="L72" s="189" t="s">
        <v>243</v>
      </c>
      <c r="M72" s="189" t="s">
        <v>243</v>
      </c>
      <c r="N72" s="189" t="s">
        <v>243</v>
      </c>
      <c r="O72" s="189" t="s">
        <v>243</v>
      </c>
      <c r="P72" s="189" t="s">
        <v>243</v>
      </c>
      <c r="Q72" s="189" t="s">
        <v>243</v>
      </c>
      <c r="R72" s="189" t="s">
        <v>243</v>
      </c>
      <c r="S72" s="189" t="s">
        <v>243</v>
      </c>
      <c r="T72" s="189" t="s">
        <v>243</v>
      </c>
      <c r="U72" s="189">
        <v>311</v>
      </c>
      <c r="V72" s="189">
        <v>103</v>
      </c>
      <c r="W72" s="189">
        <v>8746000</v>
      </c>
      <c r="X72" s="189" t="s">
        <v>243</v>
      </c>
    </row>
    <row r="73" spans="1:24" s="172" customFormat="1" ht="11.25">
      <c r="A73" s="190" t="s">
        <v>390</v>
      </c>
      <c r="B73" s="189">
        <v>2866000</v>
      </c>
      <c r="C73" s="189" t="s">
        <v>243</v>
      </c>
      <c r="D73" s="189" t="s">
        <v>243</v>
      </c>
      <c r="E73" s="189" t="s">
        <v>243</v>
      </c>
      <c r="F73" s="189" t="s">
        <v>243</v>
      </c>
      <c r="G73" s="189" t="s">
        <v>243</v>
      </c>
      <c r="H73" s="189" t="s">
        <v>243</v>
      </c>
      <c r="I73" s="189" t="s">
        <v>243</v>
      </c>
      <c r="J73" s="189" t="s">
        <v>243</v>
      </c>
      <c r="K73" s="189" t="s">
        <v>243</v>
      </c>
      <c r="L73" s="189" t="s">
        <v>243</v>
      </c>
      <c r="M73" s="189" t="s">
        <v>243</v>
      </c>
      <c r="N73" s="189" t="s">
        <v>243</v>
      </c>
      <c r="O73" s="189" t="s">
        <v>243</v>
      </c>
      <c r="P73" s="189" t="s">
        <v>243</v>
      </c>
      <c r="Q73" s="189" t="s">
        <v>243</v>
      </c>
      <c r="R73" s="189" t="s">
        <v>243</v>
      </c>
      <c r="S73" s="189" t="s">
        <v>243</v>
      </c>
      <c r="T73" s="189" t="s">
        <v>243</v>
      </c>
      <c r="U73" s="189">
        <v>342</v>
      </c>
      <c r="V73" s="189">
        <v>112</v>
      </c>
      <c r="W73" s="189">
        <v>9792000</v>
      </c>
      <c r="X73" s="189" t="s">
        <v>243</v>
      </c>
    </row>
    <row r="74" spans="1:24" s="172" customFormat="1" ht="11.25">
      <c r="A74" s="190" t="s">
        <v>391</v>
      </c>
      <c r="B74" s="189">
        <v>2875000</v>
      </c>
      <c r="C74" s="189" t="s">
        <v>243</v>
      </c>
      <c r="D74" s="189" t="s">
        <v>243</v>
      </c>
      <c r="E74" s="189" t="s">
        <v>243</v>
      </c>
      <c r="F74" s="189" t="s">
        <v>243</v>
      </c>
      <c r="G74" s="189" t="s">
        <v>243</v>
      </c>
      <c r="H74" s="189" t="s">
        <v>243</v>
      </c>
      <c r="I74" s="189" t="s">
        <v>243</v>
      </c>
      <c r="J74" s="189" t="s">
        <v>243</v>
      </c>
      <c r="K74" s="189" t="s">
        <v>243</v>
      </c>
      <c r="L74" s="189" t="s">
        <v>243</v>
      </c>
      <c r="M74" s="189" t="s">
        <v>243</v>
      </c>
      <c r="N74" s="189" t="s">
        <v>243</v>
      </c>
      <c r="O74" s="189" t="s">
        <v>243</v>
      </c>
      <c r="P74" s="189" t="s">
        <v>243</v>
      </c>
      <c r="Q74" s="189" t="s">
        <v>243</v>
      </c>
      <c r="R74" s="189" t="s">
        <v>243</v>
      </c>
      <c r="S74" s="189" t="s">
        <v>243</v>
      </c>
      <c r="T74" s="189" t="s">
        <v>243</v>
      </c>
      <c r="U74" s="189">
        <v>322</v>
      </c>
      <c r="V74" s="189">
        <v>100</v>
      </c>
      <c r="W74" s="189">
        <v>9243000</v>
      </c>
      <c r="X74" s="189" t="s">
        <v>243</v>
      </c>
    </row>
    <row r="75" spans="1:24" s="172" customFormat="1" ht="11.25">
      <c r="A75" s="190" t="s">
        <v>392</v>
      </c>
      <c r="B75" s="189">
        <v>2877000</v>
      </c>
      <c r="C75" s="189" t="s">
        <v>243</v>
      </c>
      <c r="D75" s="189" t="s">
        <v>243</v>
      </c>
      <c r="E75" s="189" t="s">
        <v>243</v>
      </c>
      <c r="F75" s="189" t="s">
        <v>243</v>
      </c>
      <c r="G75" s="189" t="s">
        <v>243</v>
      </c>
      <c r="H75" s="189" t="s">
        <v>243</v>
      </c>
      <c r="I75" s="189" t="s">
        <v>243</v>
      </c>
      <c r="J75" s="189" t="s">
        <v>243</v>
      </c>
      <c r="K75" s="189" t="s">
        <v>243</v>
      </c>
      <c r="L75" s="189" t="s">
        <v>243</v>
      </c>
      <c r="M75" s="189" t="s">
        <v>243</v>
      </c>
      <c r="N75" s="189" t="s">
        <v>243</v>
      </c>
      <c r="O75" s="189" t="s">
        <v>243</v>
      </c>
      <c r="P75" s="189" t="s">
        <v>243</v>
      </c>
      <c r="Q75" s="189" t="s">
        <v>243</v>
      </c>
      <c r="R75" s="189" t="s">
        <v>243</v>
      </c>
      <c r="S75" s="189" t="s">
        <v>243</v>
      </c>
      <c r="T75" s="189" t="s">
        <v>243</v>
      </c>
      <c r="U75" s="189">
        <v>327</v>
      </c>
      <c r="V75" s="189">
        <v>99</v>
      </c>
      <c r="W75" s="189">
        <v>9412000</v>
      </c>
      <c r="X75" s="189" t="s">
        <v>243</v>
      </c>
    </row>
    <row r="76" spans="1:24" s="172" customFormat="1" ht="11.25">
      <c r="A76" s="190" t="s">
        <v>393</v>
      </c>
      <c r="B76" s="189">
        <v>2877000</v>
      </c>
      <c r="C76" s="189" t="s">
        <v>243</v>
      </c>
      <c r="D76" s="189" t="s">
        <v>243</v>
      </c>
      <c r="E76" s="189" t="s">
        <v>243</v>
      </c>
      <c r="F76" s="189" t="s">
        <v>243</v>
      </c>
      <c r="G76" s="189" t="s">
        <v>243</v>
      </c>
      <c r="H76" s="189" t="s">
        <v>243</v>
      </c>
      <c r="I76" s="189" t="s">
        <v>243</v>
      </c>
      <c r="J76" s="189" t="s">
        <v>243</v>
      </c>
      <c r="K76" s="189" t="s">
        <v>243</v>
      </c>
      <c r="L76" s="189" t="s">
        <v>243</v>
      </c>
      <c r="M76" s="189" t="s">
        <v>243</v>
      </c>
      <c r="N76" s="189" t="s">
        <v>243</v>
      </c>
      <c r="O76" s="189" t="s">
        <v>243</v>
      </c>
      <c r="P76" s="189" t="s">
        <v>243</v>
      </c>
      <c r="Q76" s="189" t="s">
        <v>243</v>
      </c>
      <c r="R76" s="189" t="s">
        <v>243</v>
      </c>
      <c r="S76" s="189" t="s">
        <v>243</v>
      </c>
      <c r="T76" s="189" t="s">
        <v>243</v>
      </c>
      <c r="U76" s="189">
        <v>309</v>
      </c>
      <c r="V76" s="189">
        <v>93</v>
      </c>
      <c r="W76" s="189">
        <v>8888000</v>
      </c>
      <c r="X76" s="189" t="s">
        <v>243</v>
      </c>
    </row>
    <row r="77" spans="1:24" s="172" customFormat="1" ht="11.25">
      <c r="A77" s="190" t="s">
        <v>394</v>
      </c>
      <c r="B77" s="189">
        <v>2872000</v>
      </c>
      <c r="C77" s="189" t="s">
        <v>243</v>
      </c>
      <c r="D77" s="189" t="s">
        <v>243</v>
      </c>
      <c r="E77" s="189" t="s">
        <v>243</v>
      </c>
      <c r="F77" s="189" t="s">
        <v>243</v>
      </c>
      <c r="G77" s="189" t="s">
        <v>243</v>
      </c>
      <c r="H77" s="189" t="s">
        <v>243</v>
      </c>
      <c r="I77" s="189" t="s">
        <v>243</v>
      </c>
      <c r="J77" s="189" t="s">
        <v>243</v>
      </c>
      <c r="K77" s="189" t="s">
        <v>243</v>
      </c>
      <c r="L77" s="189" t="s">
        <v>243</v>
      </c>
      <c r="M77" s="189" t="s">
        <v>243</v>
      </c>
      <c r="N77" s="189" t="s">
        <v>243</v>
      </c>
      <c r="O77" s="189" t="s">
        <v>243</v>
      </c>
      <c r="P77" s="189" t="s">
        <v>243</v>
      </c>
      <c r="Q77" s="189" t="s">
        <v>243</v>
      </c>
      <c r="R77" s="189" t="s">
        <v>243</v>
      </c>
      <c r="S77" s="189" t="s">
        <v>243</v>
      </c>
      <c r="T77" s="189" t="s">
        <v>243</v>
      </c>
      <c r="U77" s="189">
        <v>337</v>
      </c>
      <c r="V77" s="189">
        <v>101</v>
      </c>
      <c r="W77" s="189">
        <v>9676000</v>
      </c>
      <c r="X77" s="189" t="s">
        <v>243</v>
      </c>
    </row>
    <row r="78" spans="1:24" s="172" customFormat="1" ht="11.25">
      <c r="A78" s="190" t="s">
        <v>395</v>
      </c>
      <c r="B78" s="189">
        <v>2866000</v>
      </c>
      <c r="C78" s="189" t="s">
        <v>243</v>
      </c>
      <c r="D78" s="189" t="s">
        <v>243</v>
      </c>
      <c r="E78" s="189" t="s">
        <v>243</v>
      </c>
      <c r="F78" s="189" t="s">
        <v>243</v>
      </c>
      <c r="G78" s="189" t="s">
        <v>243</v>
      </c>
      <c r="H78" s="189" t="s">
        <v>243</v>
      </c>
      <c r="I78" s="189" t="s">
        <v>243</v>
      </c>
      <c r="J78" s="189" t="s">
        <v>243</v>
      </c>
      <c r="K78" s="189" t="s">
        <v>243</v>
      </c>
      <c r="L78" s="189" t="s">
        <v>243</v>
      </c>
      <c r="M78" s="189" t="s">
        <v>243</v>
      </c>
      <c r="N78" s="189" t="s">
        <v>243</v>
      </c>
      <c r="O78" s="189" t="s">
        <v>243</v>
      </c>
      <c r="P78" s="189" t="s">
        <v>243</v>
      </c>
      <c r="Q78" s="189" t="s">
        <v>243</v>
      </c>
      <c r="R78" s="189" t="s">
        <v>243</v>
      </c>
      <c r="S78" s="189" t="s">
        <v>243</v>
      </c>
      <c r="T78" s="189" t="s">
        <v>243</v>
      </c>
      <c r="U78" s="189">
        <v>280</v>
      </c>
      <c r="V78" s="189">
        <v>84</v>
      </c>
      <c r="W78" s="189">
        <v>8038000</v>
      </c>
      <c r="X78" s="189" t="s">
        <v>243</v>
      </c>
    </row>
    <row r="79" spans="1:24" s="172" customFormat="1" ht="11.25">
      <c r="A79" s="190" t="s">
        <v>396</v>
      </c>
      <c r="B79" s="189">
        <v>2888000</v>
      </c>
      <c r="C79" s="189" t="s">
        <v>243</v>
      </c>
      <c r="D79" s="189" t="s">
        <v>243</v>
      </c>
      <c r="E79" s="189" t="s">
        <v>243</v>
      </c>
      <c r="F79" s="189" t="s">
        <v>243</v>
      </c>
      <c r="G79" s="189" t="s">
        <v>243</v>
      </c>
      <c r="H79" s="189" t="s">
        <v>243</v>
      </c>
      <c r="I79" s="189" t="s">
        <v>243</v>
      </c>
      <c r="J79" s="189" t="s">
        <v>243</v>
      </c>
      <c r="K79" s="189" t="s">
        <v>243</v>
      </c>
      <c r="L79" s="189" t="s">
        <v>243</v>
      </c>
      <c r="M79" s="189" t="s">
        <v>243</v>
      </c>
      <c r="N79" s="189" t="s">
        <v>243</v>
      </c>
      <c r="O79" s="189" t="s">
        <v>243</v>
      </c>
      <c r="P79" s="189" t="s">
        <v>243</v>
      </c>
      <c r="Q79" s="189" t="s">
        <v>243</v>
      </c>
      <c r="R79" s="189" t="s">
        <v>243</v>
      </c>
      <c r="S79" s="189" t="s">
        <v>243</v>
      </c>
      <c r="T79" s="189" t="s">
        <v>243</v>
      </c>
      <c r="U79" s="189">
        <v>308</v>
      </c>
      <c r="V79" s="189">
        <v>92</v>
      </c>
      <c r="W79" s="189">
        <v>8895000</v>
      </c>
      <c r="X79" s="189" t="s">
        <v>243</v>
      </c>
    </row>
    <row r="80" spans="1:24" s="172" customFormat="1" ht="11.25">
      <c r="A80" s="190" t="s">
        <v>397</v>
      </c>
      <c r="B80" s="189">
        <v>3045000</v>
      </c>
      <c r="C80" s="189" t="s">
        <v>243</v>
      </c>
      <c r="D80" s="189" t="s">
        <v>243</v>
      </c>
      <c r="E80" s="189" t="s">
        <v>243</v>
      </c>
      <c r="F80" s="189" t="s">
        <v>243</v>
      </c>
      <c r="G80" s="189" t="s">
        <v>243</v>
      </c>
      <c r="H80" s="189" t="s">
        <v>243</v>
      </c>
      <c r="I80" s="189" t="s">
        <v>243</v>
      </c>
      <c r="J80" s="189" t="s">
        <v>243</v>
      </c>
      <c r="K80" s="189" t="s">
        <v>243</v>
      </c>
      <c r="L80" s="189" t="s">
        <v>243</v>
      </c>
      <c r="M80" s="189" t="s">
        <v>243</v>
      </c>
      <c r="N80" s="189" t="s">
        <v>243</v>
      </c>
      <c r="O80" s="189" t="s">
        <v>243</v>
      </c>
      <c r="P80" s="189" t="s">
        <v>243</v>
      </c>
      <c r="Q80" s="189" t="s">
        <v>243</v>
      </c>
      <c r="R80" s="189" t="s">
        <v>243</v>
      </c>
      <c r="S80" s="189" t="s">
        <v>243</v>
      </c>
      <c r="T80" s="189" t="s">
        <v>243</v>
      </c>
      <c r="U80" s="189">
        <v>396</v>
      </c>
      <c r="V80" s="189">
        <v>118</v>
      </c>
      <c r="W80" s="189">
        <v>12073000</v>
      </c>
      <c r="X80" s="189" t="s">
        <v>243</v>
      </c>
    </row>
    <row r="81" spans="1:24" s="172" customFormat="1" ht="11.25">
      <c r="A81" s="190" t="s">
        <v>398</v>
      </c>
      <c r="B81" s="189">
        <v>3059000</v>
      </c>
      <c r="C81" s="189" t="s">
        <v>243</v>
      </c>
      <c r="D81" s="189" t="s">
        <v>243</v>
      </c>
      <c r="E81" s="189" t="s">
        <v>243</v>
      </c>
      <c r="F81" s="189" t="s">
        <v>243</v>
      </c>
      <c r="G81" s="189" t="s">
        <v>243</v>
      </c>
      <c r="H81" s="189" t="s">
        <v>243</v>
      </c>
      <c r="I81" s="189" t="s">
        <v>243</v>
      </c>
      <c r="J81" s="189" t="s">
        <v>243</v>
      </c>
      <c r="K81" s="189" t="s">
        <v>243</v>
      </c>
      <c r="L81" s="189" t="s">
        <v>243</v>
      </c>
      <c r="M81" s="189" t="s">
        <v>243</v>
      </c>
      <c r="N81" s="189" t="s">
        <v>243</v>
      </c>
      <c r="O81" s="189" t="s">
        <v>243</v>
      </c>
      <c r="P81" s="189" t="s">
        <v>243</v>
      </c>
      <c r="Q81" s="189" t="s">
        <v>243</v>
      </c>
      <c r="R81" s="189" t="s">
        <v>243</v>
      </c>
      <c r="S81" s="189" t="s">
        <v>243</v>
      </c>
      <c r="T81" s="189" t="s">
        <v>243</v>
      </c>
      <c r="U81" s="189">
        <v>348</v>
      </c>
      <c r="V81" s="189">
        <v>104</v>
      </c>
      <c r="W81" s="189">
        <v>10647000</v>
      </c>
      <c r="X81" s="189" t="s">
        <v>243</v>
      </c>
    </row>
    <row r="82" spans="1:24" s="172" customFormat="1" ht="11.25">
      <c r="A82" s="190" t="s">
        <v>399</v>
      </c>
      <c r="B82" s="189">
        <v>3075000</v>
      </c>
      <c r="C82" s="189" t="s">
        <v>243</v>
      </c>
      <c r="D82" s="189" t="s">
        <v>243</v>
      </c>
      <c r="E82" s="189" t="s">
        <v>243</v>
      </c>
      <c r="F82" s="189" t="s">
        <v>243</v>
      </c>
      <c r="G82" s="189" t="s">
        <v>243</v>
      </c>
      <c r="H82" s="189" t="s">
        <v>243</v>
      </c>
      <c r="I82" s="189" t="s">
        <v>243</v>
      </c>
      <c r="J82" s="189" t="s">
        <v>243</v>
      </c>
      <c r="K82" s="189" t="s">
        <v>243</v>
      </c>
      <c r="L82" s="189" t="s">
        <v>243</v>
      </c>
      <c r="M82" s="189" t="s">
        <v>243</v>
      </c>
      <c r="N82" s="189" t="s">
        <v>243</v>
      </c>
      <c r="O82" s="189" t="s">
        <v>243</v>
      </c>
      <c r="P82" s="189" t="s">
        <v>243</v>
      </c>
      <c r="Q82" s="189" t="s">
        <v>243</v>
      </c>
      <c r="R82" s="189" t="s">
        <v>243</v>
      </c>
      <c r="S82" s="189" t="s">
        <v>243</v>
      </c>
      <c r="T82" s="189" t="s">
        <v>243</v>
      </c>
      <c r="U82" s="189">
        <v>364</v>
      </c>
      <c r="V82" s="189">
        <v>107</v>
      </c>
      <c r="W82" s="189">
        <v>11188000</v>
      </c>
      <c r="X82" s="189" t="s">
        <v>243</v>
      </c>
    </row>
    <row r="83" spans="1:24" s="172" customFormat="1" ht="11.25">
      <c r="A83" s="190" t="s">
        <v>242</v>
      </c>
      <c r="B83" s="189">
        <v>3080000</v>
      </c>
      <c r="C83" s="189" t="s">
        <v>243</v>
      </c>
      <c r="D83" s="189">
        <v>350</v>
      </c>
      <c r="E83" s="189">
        <v>10775000</v>
      </c>
      <c r="F83" s="189" t="s">
        <v>243</v>
      </c>
      <c r="G83" s="189">
        <v>112</v>
      </c>
      <c r="H83" s="189" t="s">
        <v>243</v>
      </c>
      <c r="I83" s="189" t="s">
        <v>243</v>
      </c>
      <c r="J83" s="189">
        <v>112</v>
      </c>
      <c r="K83" s="189" t="s">
        <v>243</v>
      </c>
      <c r="L83" s="189" t="s">
        <v>243</v>
      </c>
      <c r="M83" s="189" t="s">
        <v>243</v>
      </c>
      <c r="N83" s="189" t="s">
        <v>243</v>
      </c>
      <c r="O83" s="189">
        <v>383</v>
      </c>
      <c r="P83" s="189">
        <v>110</v>
      </c>
      <c r="Q83" s="189">
        <v>11798000</v>
      </c>
      <c r="R83" s="189" t="s">
        <v>243</v>
      </c>
      <c r="S83" s="189" t="s">
        <v>243</v>
      </c>
      <c r="T83" s="189" t="s">
        <v>243</v>
      </c>
      <c r="U83" s="189">
        <v>379</v>
      </c>
      <c r="V83" s="189">
        <v>108</v>
      </c>
      <c r="W83" s="189">
        <v>11689000</v>
      </c>
      <c r="X83" s="189" t="s">
        <v>243</v>
      </c>
    </row>
    <row r="84" spans="1:24" s="172" customFormat="1" ht="11.25">
      <c r="A84" s="190" t="s">
        <v>244</v>
      </c>
      <c r="B84" s="189">
        <v>3105000</v>
      </c>
      <c r="C84" s="189" t="s">
        <v>243</v>
      </c>
      <c r="D84" s="189">
        <v>360</v>
      </c>
      <c r="E84" s="189">
        <v>11179000</v>
      </c>
      <c r="F84" s="189" t="s">
        <v>243</v>
      </c>
      <c r="G84" s="189">
        <v>106</v>
      </c>
      <c r="H84" s="189" t="s">
        <v>243</v>
      </c>
      <c r="I84" s="189" t="s">
        <v>243</v>
      </c>
      <c r="J84" s="189">
        <v>110</v>
      </c>
      <c r="K84" s="189" t="s">
        <v>243</v>
      </c>
      <c r="L84" s="189" t="s">
        <v>243</v>
      </c>
      <c r="M84" s="189" t="s">
        <v>243</v>
      </c>
      <c r="N84" s="189" t="s">
        <v>243</v>
      </c>
      <c r="O84" s="189">
        <v>387</v>
      </c>
      <c r="P84" s="189">
        <v>108</v>
      </c>
      <c r="Q84" s="189">
        <v>12013000</v>
      </c>
      <c r="R84" s="189" t="s">
        <v>243</v>
      </c>
      <c r="S84" s="189" t="s">
        <v>243</v>
      </c>
      <c r="T84" s="189" t="s">
        <v>243</v>
      </c>
      <c r="U84" s="189">
        <v>391</v>
      </c>
      <c r="V84" s="189">
        <v>109</v>
      </c>
      <c r="W84" s="189">
        <v>12158000</v>
      </c>
      <c r="X84" s="189" t="s">
        <v>243</v>
      </c>
    </row>
    <row r="85" spans="1:24" s="172" customFormat="1" ht="11.25">
      <c r="A85" s="190" t="s">
        <v>245</v>
      </c>
      <c r="B85" s="189">
        <v>3124000</v>
      </c>
      <c r="C85" s="189" t="s">
        <v>243</v>
      </c>
      <c r="D85" s="189">
        <v>371</v>
      </c>
      <c r="E85" s="189">
        <v>11594000</v>
      </c>
      <c r="F85" s="189" t="s">
        <v>243</v>
      </c>
      <c r="G85" s="189">
        <v>109</v>
      </c>
      <c r="H85" s="189" t="s">
        <v>243</v>
      </c>
      <c r="I85" s="189" t="s">
        <v>243</v>
      </c>
      <c r="J85" s="189">
        <v>109</v>
      </c>
      <c r="K85" s="189" t="s">
        <v>243</v>
      </c>
      <c r="L85" s="189" t="s">
        <v>243</v>
      </c>
      <c r="M85" s="189" t="s">
        <v>243</v>
      </c>
      <c r="N85" s="189" t="s">
        <v>243</v>
      </c>
      <c r="O85" s="189">
        <v>401</v>
      </c>
      <c r="P85" s="189">
        <v>108</v>
      </c>
      <c r="Q85" s="189">
        <v>12540000</v>
      </c>
      <c r="R85" s="189" t="s">
        <v>243</v>
      </c>
      <c r="S85" s="189" t="s">
        <v>243</v>
      </c>
      <c r="T85" s="189" t="s">
        <v>243</v>
      </c>
      <c r="U85" s="189">
        <v>401</v>
      </c>
      <c r="V85" s="189">
        <v>108</v>
      </c>
      <c r="W85" s="189">
        <v>12539000</v>
      </c>
      <c r="X85" s="189" t="s">
        <v>243</v>
      </c>
    </row>
    <row r="86" spans="1:24" s="172" customFormat="1" ht="11.25">
      <c r="A86" s="190" t="s">
        <v>246</v>
      </c>
      <c r="B86" s="189">
        <v>3134000</v>
      </c>
      <c r="C86" s="189" t="s">
        <v>243</v>
      </c>
      <c r="D86" s="189">
        <v>380</v>
      </c>
      <c r="E86" s="189">
        <v>11915000</v>
      </c>
      <c r="F86" s="189" t="s">
        <v>243</v>
      </c>
      <c r="G86" s="189">
        <v>107</v>
      </c>
      <c r="H86" s="189" t="s">
        <v>243</v>
      </c>
      <c r="I86" s="189" t="s">
        <v>243</v>
      </c>
      <c r="J86" s="189" t="s">
        <v>243</v>
      </c>
      <c r="K86" s="189">
        <v>106</v>
      </c>
      <c r="L86" s="189" t="s">
        <v>243</v>
      </c>
      <c r="M86" s="189" t="s">
        <v>243</v>
      </c>
      <c r="N86" s="189" t="s">
        <v>243</v>
      </c>
      <c r="O86" s="189">
        <v>392</v>
      </c>
      <c r="P86" s="189">
        <v>103</v>
      </c>
      <c r="Q86" s="189">
        <v>12294000</v>
      </c>
      <c r="R86" s="189" t="s">
        <v>243</v>
      </c>
      <c r="S86" s="189" t="s">
        <v>243</v>
      </c>
      <c r="T86" s="189" t="s">
        <v>243</v>
      </c>
      <c r="U86" s="189">
        <v>387</v>
      </c>
      <c r="V86" s="189">
        <v>102</v>
      </c>
      <c r="W86" s="189">
        <v>12138000</v>
      </c>
      <c r="X86" s="189" t="s">
        <v>243</v>
      </c>
    </row>
    <row r="87" spans="1:24" s="172" customFormat="1" ht="11.25">
      <c r="A87" s="190" t="s">
        <v>247</v>
      </c>
      <c r="B87" s="189">
        <v>3134000</v>
      </c>
      <c r="C87" s="189" t="s">
        <v>243</v>
      </c>
      <c r="D87" s="189">
        <v>389</v>
      </c>
      <c r="E87" s="189">
        <v>12200000</v>
      </c>
      <c r="F87" s="189" t="s">
        <v>243</v>
      </c>
      <c r="G87" s="189">
        <v>102</v>
      </c>
      <c r="H87" s="189" t="s">
        <v>243</v>
      </c>
      <c r="I87" s="189" t="s">
        <v>243</v>
      </c>
      <c r="J87" s="189">
        <v>105</v>
      </c>
      <c r="K87" s="189" t="s">
        <v>243</v>
      </c>
      <c r="L87" s="189" t="s">
        <v>243</v>
      </c>
      <c r="M87" s="189" t="s">
        <v>243</v>
      </c>
      <c r="N87" s="189" t="s">
        <v>243</v>
      </c>
      <c r="O87" s="189">
        <v>410</v>
      </c>
      <c r="P87" s="189">
        <v>105</v>
      </c>
      <c r="Q87" s="189">
        <v>12848000</v>
      </c>
      <c r="R87" s="189" t="s">
        <v>243</v>
      </c>
      <c r="S87" s="189" t="s">
        <v>243</v>
      </c>
      <c r="T87" s="189" t="s">
        <v>243</v>
      </c>
      <c r="U87" s="189">
        <v>407</v>
      </c>
      <c r="V87" s="189">
        <v>105</v>
      </c>
      <c r="W87" s="189">
        <v>12762000</v>
      </c>
      <c r="X87" s="189" t="s">
        <v>243</v>
      </c>
    </row>
    <row r="88" spans="1:24" s="172" customFormat="1" ht="11.25">
      <c r="A88" s="190" t="s">
        <v>248</v>
      </c>
      <c r="B88" s="189">
        <v>3133000</v>
      </c>
      <c r="C88" s="189" t="s">
        <v>243</v>
      </c>
      <c r="D88" s="189">
        <v>395</v>
      </c>
      <c r="E88" s="189">
        <v>12384000</v>
      </c>
      <c r="F88" s="189" t="s">
        <v>243</v>
      </c>
      <c r="G88" s="189">
        <v>101</v>
      </c>
      <c r="H88" s="189" t="s">
        <v>243</v>
      </c>
      <c r="I88" s="189" t="s">
        <v>243</v>
      </c>
      <c r="J88" s="189">
        <v>103</v>
      </c>
      <c r="K88" s="189" t="s">
        <v>243</v>
      </c>
      <c r="L88" s="189" t="s">
        <v>243</v>
      </c>
      <c r="M88" s="189" t="s">
        <v>243</v>
      </c>
      <c r="N88" s="189" t="s">
        <v>243</v>
      </c>
      <c r="O88" s="189">
        <v>402</v>
      </c>
      <c r="P88" s="189">
        <v>102</v>
      </c>
      <c r="Q88" s="189">
        <v>12591000</v>
      </c>
      <c r="R88" s="189" t="s">
        <v>243</v>
      </c>
      <c r="S88" s="189" t="s">
        <v>243</v>
      </c>
      <c r="T88" s="189" t="s">
        <v>243</v>
      </c>
      <c r="U88" s="189">
        <v>400</v>
      </c>
      <c r="V88" s="189">
        <v>101</v>
      </c>
      <c r="W88" s="189">
        <v>12529000</v>
      </c>
      <c r="X88" s="189" t="s">
        <v>243</v>
      </c>
    </row>
    <row r="89" spans="1:24" s="172" customFormat="1" ht="11.25">
      <c r="A89" s="190" t="s">
        <v>249</v>
      </c>
      <c r="B89" s="189">
        <v>3126000</v>
      </c>
      <c r="C89" s="189" t="s">
        <v>243</v>
      </c>
      <c r="D89" s="189">
        <v>398</v>
      </c>
      <c r="E89" s="189">
        <v>12440000</v>
      </c>
      <c r="F89" s="189" t="s">
        <v>243</v>
      </c>
      <c r="G89" s="189">
        <v>105</v>
      </c>
      <c r="H89" s="189" t="s">
        <v>243</v>
      </c>
      <c r="I89" s="189" t="s">
        <v>243</v>
      </c>
      <c r="J89" s="189">
        <v>105</v>
      </c>
      <c r="K89" s="189" t="s">
        <v>243</v>
      </c>
      <c r="L89" s="189" t="s">
        <v>243</v>
      </c>
      <c r="M89" s="189" t="s">
        <v>243</v>
      </c>
      <c r="N89" s="189" t="s">
        <v>243</v>
      </c>
      <c r="O89" s="189">
        <v>401</v>
      </c>
      <c r="P89" s="189">
        <v>101</v>
      </c>
      <c r="Q89" s="189">
        <v>12538000</v>
      </c>
      <c r="R89" s="189" t="s">
        <v>243</v>
      </c>
      <c r="S89" s="189" t="s">
        <v>243</v>
      </c>
      <c r="T89" s="189" t="s">
        <v>243</v>
      </c>
      <c r="U89" s="189">
        <v>396</v>
      </c>
      <c r="V89" s="189">
        <v>99</v>
      </c>
      <c r="W89" s="189">
        <v>12362000</v>
      </c>
      <c r="X89" s="189" t="s">
        <v>243</v>
      </c>
    </row>
    <row r="90" spans="1:24" s="172" customFormat="1" ht="11.25">
      <c r="A90" s="190" t="s">
        <v>250</v>
      </c>
      <c r="B90" s="189">
        <v>3123000</v>
      </c>
      <c r="C90" s="189" t="s">
        <v>243</v>
      </c>
      <c r="D90" s="189">
        <v>403</v>
      </c>
      <c r="E90" s="189">
        <v>12586000</v>
      </c>
      <c r="F90" s="189" t="s">
        <v>243</v>
      </c>
      <c r="G90" s="189">
        <v>99</v>
      </c>
      <c r="H90" s="189" t="s">
        <v>243</v>
      </c>
      <c r="I90" s="189" t="s">
        <v>243</v>
      </c>
      <c r="J90" s="189" t="s">
        <v>243</v>
      </c>
      <c r="K90" s="189" t="s">
        <v>243</v>
      </c>
      <c r="L90" s="189">
        <v>395</v>
      </c>
      <c r="M90" s="189">
        <v>98</v>
      </c>
      <c r="N90" s="189">
        <v>12321000</v>
      </c>
      <c r="O90" s="189" t="s">
        <v>243</v>
      </c>
      <c r="P90" s="189" t="s">
        <v>243</v>
      </c>
      <c r="Q90" s="189" t="s">
        <v>243</v>
      </c>
      <c r="R90" s="189" t="s">
        <v>243</v>
      </c>
      <c r="S90" s="189" t="s">
        <v>243</v>
      </c>
      <c r="T90" s="189" t="s">
        <v>243</v>
      </c>
      <c r="U90" s="189">
        <v>390</v>
      </c>
      <c r="V90" s="189">
        <v>97</v>
      </c>
      <c r="W90" s="189">
        <v>12181000</v>
      </c>
      <c r="X90" s="189" t="s">
        <v>243</v>
      </c>
    </row>
    <row r="91" spans="1:24" s="172" customFormat="1" ht="11.25">
      <c r="A91" s="190" t="s">
        <v>251</v>
      </c>
      <c r="B91" s="189">
        <v>3129000</v>
      </c>
      <c r="C91" s="189" t="s">
        <v>243</v>
      </c>
      <c r="D91" s="189">
        <v>403</v>
      </c>
      <c r="E91" s="189">
        <v>12610000</v>
      </c>
      <c r="F91" s="189" t="s">
        <v>243</v>
      </c>
      <c r="G91" s="189">
        <v>101</v>
      </c>
      <c r="H91" s="189" t="s">
        <v>243</v>
      </c>
      <c r="I91" s="189" t="s">
        <v>243</v>
      </c>
      <c r="J91" s="189">
        <v>102</v>
      </c>
      <c r="K91" s="189" t="s">
        <v>243</v>
      </c>
      <c r="L91" s="189" t="s">
        <v>243</v>
      </c>
      <c r="M91" s="189" t="s">
        <v>243</v>
      </c>
      <c r="N91" s="189" t="s">
        <v>243</v>
      </c>
      <c r="O91" s="189">
        <v>404</v>
      </c>
      <c r="P91" s="189">
        <v>100</v>
      </c>
      <c r="Q91" s="189">
        <v>12640000</v>
      </c>
      <c r="R91" s="189" t="s">
        <v>243</v>
      </c>
      <c r="S91" s="189" t="s">
        <v>243</v>
      </c>
      <c r="T91" s="189" t="s">
        <v>243</v>
      </c>
      <c r="U91" s="189">
        <v>400</v>
      </c>
      <c r="V91" s="189">
        <v>99</v>
      </c>
      <c r="W91" s="189">
        <v>12526000</v>
      </c>
      <c r="X91" s="189" t="s">
        <v>243</v>
      </c>
    </row>
    <row r="92" spans="1:24" s="172" customFormat="1" ht="11.25">
      <c r="A92" s="190" t="s">
        <v>252</v>
      </c>
      <c r="B92" s="189">
        <v>3149000</v>
      </c>
      <c r="C92" s="189" t="s">
        <v>243</v>
      </c>
      <c r="D92" s="189">
        <v>403</v>
      </c>
      <c r="E92" s="189">
        <v>12690000</v>
      </c>
      <c r="F92" s="189" t="s">
        <v>243</v>
      </c>
      <c r="G92" s="189">
        <v>107</v>
      </c>
      <c r="H92" s="189" t="s">
        <v>243</v>
      </c>
      <c r="I92" s="189" t="s">
        <v>243</v>
      </c>
      <c r="J92" s="189">
        <v>109</v>
      </c>
      <c r="K92" s="189" t="s">
        <v>243</v>
      </c>
      <c r="L92" s="189" t="s">
        <v>243</v>
      </c>
      <c r="M92" s="189" t="s">
        <v>243</v>
      </c>
      <c r="N92" s="189" t="s">
        <v>243</v>
      </c>
      <c r="O92" s="189">
        <v>448</v>
      </c>
      <c r="P92" s="189">
        <v>111</v>
      </c>
      <c r="Q92" s="189">
        <v>14119000</v>
      </c>
      <c r="R92" s="189" t="s">
        <v>243</v>
      </c>
      <c r="S92" s="189" t="s">
        <v>243</v>
      </c>
      <c r="T92" s="189" t="s">
        <v>243</v>
      </c>
      <c r="U92" s="189">
        <v>453</v>
      </c>
      <c r="V92" s="189">
        <v>112</v>
      </c>
      <c r="W92" s="189">
        <v>14257000</v>
      </c>
      <c r="X92" s="189" t="s">
        <v>243</v>
      </c>
    </row>
    <row r="93" spans="1:24" s="172" customFormat="1" ht="11.25">
      <c r="A93" s="190" t="s">
        <v>253</v>
      </c>
      <c r="B93" s="189">
        <v>3171000</v>
      </c>
      <c r="C93" s="189" t="s">
        <v>243</v>
      </c>
      <c r="D93" s="189">
        <v>413</v>
      </c>
      <c r="E93" s="189">
        <v>13096000</v>
      </c>
      <c r="F93" s="189" t="s">
        <v>243</v>
      </c>
      <c r="G93" s="189">
        <v>107</v>
      </c>
      <c r="H93" s="189" t="s">
        <v>243</v>
      </c>
      <c r="I93" s="189" t="s">
        <v>243</v>
      </c>
      <c r="J93" s="189">
        <v>107</v>
      </c>
      <c r="K93" s="189" t="s">
        <v>243</v>
      </c>
      <c r="L93" s="189" t="s">
        <v>243</v>
      </c>
      <c r="M93" s="189" t="s">
        <v>243</v>
      </c>
      <c r="N93" s="189" t="s">
        <v>243</v>
      </c>
      <c r="O93" s="189">
        <v>448</v>
      </c>
      <c r="P93" s="189">
        <v>108</v>
      </c>
      <c r="Q93" s="189">
        <v>14202000</v>
      </c>
      <c r="R93" s="189" t="s">
        <v>243</v>
      </c>
      <c r="S93" s="189" t="s">
        <v>243</v>
      </c>
      <c r="T93" s="189" t="s">
        <v>243</v>
      </c>
      <c r="U93" s="189">
        <v>449</v>
      </c>
      <c r="V93" s="189">
        <v>109</v>
      </c>
      <c r="W93" s="189">
        <v>14223000</v>
      </c>
      <c r="X93" s="189" t="s">
        <v>243</v>
      </c>
    </row>
    <row r="94" spans="1:24" s="172" customFormat="1" ht="11.25">
      <c r="A94" s="190" t="s">
        <v>254</v>
      </c>
      <c r="B94" s="189">
        <v>3173000</v>
      </c>
      <c r="C94" s="189" t="s">
        <v>243</v>
      </c>
      <c r="D94" s="189">
        <v>425</v>
      </c>
      <c r="E94" s="189">
        <v>13489000</v>
      </c>
      <c r="F94" s="189" t="s">
        <v>243</v>
      </c>
      <c r="G94" s="189">
        <v>102</v>
      </c>
      <c r="H94" s="189" t="s">
        <v>243</v>
      </c>
      <c r="I94" s="189" t="s">
        <v>243</v>
      </c>
      <c r="J94" s="189">
        <v>104</v>
      </c>
      <c r="K94" s="189" t="s">
        <v>243</v>
      </c>
      <c r="L94" s="189" t="s">
        <v>243</v>
      </c>
      <c r="M94" s="189" t="s">
        <v>243</v>
      </c>
      <c r="N94" s="189" t="s">
        <v>243</v>
      </c>
      <c r="O94" s="189">
        <v>436</v>
      </c>
      <c r="P94" s="189">
        <v>103</v>
      </c>
      <c r="Q94" s="189">
        <v>13846000</v>
      </c>
      <c r="R94" s="189" t="s">
        <v>243</v>
      </c>
      <c r="S94" s="189" t="s">
        <v>243</v>
      </c>
      <c r="T94" s="189" t="s">
        <v>243</v>
      </c>
      <c r="U94" s="189">
        <v>435</v>
      </c>
      <c r="V94" s="189">
        <v>102</v>
      </c>
      <c r="W94" s="189">
        <v>13797000</v>
      </c>
      <c r="X94" s="189" t="s">
        <v>243</v>
      </c>
    </row>
    <row r="95" spans="1:24" s="172" customFormat="1" ht="11.25">
      <c r="A95" s="190" t="s">
        <v>255</v>
      </c>
      <c r="B95" s="189">
        <v>2836000</v>
      </c>
      <c r="C95" s="189" t="s">
        <v>243</v>
      </c>
      <c r="D95" s="189">
        <v>431</v>
      </c>
      <c r="E95" s="189">
        <v>12223000</v>
      </c>
      <c r="F95" s="189" t="s">
        <v>243</v>
      </c>
      <c r="G95" s="189">
        <v>104</v>
      </c>
      <c r="H95" s="189" t="s">
        <v>243</v>
      </c>
      <c r="I95" s="189" t="s">
        <v>243</v>
      </c>
      <c r="J95" s="189">
        <v>105</v>
      </c>
      <c r="K95" s="189" t="s">
        <v>243</v>
      </c>
      <c r="L95" s="189" t="s">
        <v>243</v>
      </c>
      <c r="M95" s="189" t="s">
        <v>243</v>
      </c>
      <c r="N95" s="189" t="s">
        <v>243</v>
      </c>
      <c r="O95" s="189">
        <v>447</v>
      </c>
      <c r="P95" s="189">
        <v>104</v>
      </c>
      <c r="Q95" s="189">
        <v>12689000</v>
      </c>
      <c r="R95" s="189" t="s">
        <v>243</v>
      </c>
      <c r="S95" s="189" t="s">
        <v>243</v>
      </c>
      <c r="T95" s="189" t="s">
        <v>243</v>
      </c>
      <c r="U95" s="189">
        <v>442</v>
      </c>
      <c r="V95" s="189">
        <v>103</v>
      </c>
      <c r="W95" s="189">
        <v>12528000</v>
      </c>
      <c r="X95" s="189" t="s">
        <v>243</v>
      </c>
    </row>
    <row r="96" spans="1:24" s="172" customFormat="1" ht="11.25">
      <c r="A96" s="190" t="s">
        <v>256</v>
      </c>
      <c r="B96" s="189">
        <v>2626000</v>
      </c>
      <c r="C96" s="189" t="s">
        <v>243</v>
      </c>
      <c r="D96" s="189">
        <v>440</v>
      </c>
      <c r="E96" s="189">
        <v>11554000</v>
      </c>
      <c r="F96" s="189" t="s">
        <v>243</v>
      </c>
      <c r="G96" s="189">
        <v>98</v>
      </c>
      <c r="H96" s="189" t="s">
        <v>243</v>
      </c>
      <c r="I96" s="189" t="s">
        <v>243</v>
      </c>
      <c r="J96" s="189">
        <v>95</v>
      </c>
      <c r="K96" s="189" t="s">
        <v>243</v>
      </c>
      <c r="L96" s="189" t="s">
        <v>243</v>
      </c>
      <c r="M96" s="189" t="s">
        <v>243</v>
      </c>
      <c r="N96" s="189" t="s">
        <v>243</v>
      </c>
      <c r="O96" s="189">
        <v>409</v>
      </c>
      <c r="P96" s="189">
        <v>93</v>
      </c>
      <c r="Q96" s="189">
        <v>10751000</v>
      </c>
      <c r="R96" s="189" t="s">
        <v>243</v>
      </c>
      <c r="S96" s="189" t="s">
        <v>243</v>
      </c>
      <c r="T96" s="189" t="s">
        <v>243</v>
      </c>
      <c r="U96" s="189">
        <v>411</v>
      </c>
      <c r="V96" s="189">
        <v>93</v>
      </c>
      <c r="W96" s="189">
        <v>10782000</v>
      </c>
      <c r="X96" s="189" t="s">
        <v>243</v>
      </c>
    </row>
    <row r="97" spans="1:24" s="172" customFormat="1" ht="11.25">
      <c r="A97" s="190" t="s">
        <v>257</v>
      </c>
      <c r="B97" s="189">
        <v>2581000</v>
      </c>
      <c r="C97" s="189" t="s">
        <v>243</v>
      </c>
      <c r="D97" s="189">
        <v>442</v>
      </c>
      <c r="E97" s="189">
        <v>11408000</v>
      </c>
      <c r="F97" s="189" t="s">
        <v>243</v>
      </c>
      <c r="G97" s="189">
        <v>103</v>
      </c>
      <c r="H97" s="189" t="s">
        <v>243</v>
      </c>
      <c r="I97" s="189" t="s">
        <v>243</v>
      </c>
      <c r="J97" s="189">
        <v>103</v>
      </c>
      <c r="K97" s="189" t="s">
        <v>243</v>
      </c>
      <c r="L97" s="189" t="s">
        <v>243</v>
      </c>
      <c r="M97" s="189" t="s">
        <v>243</v>
      </c>
      <c r="N97" s="189" t="s">
        <v>243</v>
      </c>
      <c r="O97" s="189">
        <v>452</v>
      </c>
      <c r="P97" s="189">
        <v>102</v>
      </c>
      <c r="Q97" s="189">
        <v>11674000</v>
      </c>
      <c r="R97" s="189" t="s">
        <v>243</v>
      </c>
      <c r="S97" s="189" t="s">
        <v>243</v>
      </c>
      <c r="T97" s="189" t="s">
        <v>243</v>
      </c>
      <c r="U97" s="189">
        <v>456</v>
      </c>
      <c r="V97" s="189">
        <v>103</v>
      </c>
      <c r="W97" s="189">
        <v>11766000</v>
      </c>
      <c r="X97" s="189" t="s">
        <v>243</v>
      </c>
    </row>
    <row r="98" spans="1:24" s="172" customFormat="1" ht="11.25">
      <c r="A98" s="190" t="s">
        <v>258</v>
      </c>
      <c r="B98" s="189">
        <v>2568000</v>
      </c>
      <c r="C98" s="189" t="s">
        <v>243</v>
      </c>
      <c r="D98" s="189">
        <v>444</v>
      </c>
      <c r="E98" s="189">
        <v>11402000</v>
      </c>
      <c r="F98" s="189" t="s">
        <v>243</v>
      </c>
      <c r="G98" s="189">
        <v>105</v>
      </c>
      <c r="H98" s="189" t="s">
        <v>243</v>
      </c>
      <c r="I98" s="189" t="s">
        <v>243</v>
      </c>
      <c r="J98" s="189">
        <v>107</v>
      </c>
      <c r="K98" s="189" t="s">
        <v>243</v>
      </c>
      <c r="L98" s="189" t="s">
        <v>243</v>
      </c>
      <c r="M98" s="189" t="s">
        <v>243</v>
      </c>
      <c r="N98" s="189" t="s">
        <v>243</v>
      </c>
      <c r="O98" s="189">
        <v>470</v>
      </c>
      <c r="P98" s="189">
        <v>106</v>
      </c>
      <c r="Q98" s="189">
        <v>12066000</v>
      </c>
      <c r="R98" s="189" t="s">
        <v>243</v>
      </c>
      <c r="S98" s="189" t="s">
        <v>243</v>
      </c>
      <c r="T98" s="189" t="s">
        <v>243</v>
      </c>
      <c r="U98" s="189">
        <v>470</v>
      </c>
      <c r="V98" s="189">
        <v>106</v>
      </c>
      <c r="W98" s="189">
        <v>12068000</v>
      </c>
      <c r="X98" s="189" t="s">
        <v>243</v>
      </c>
    </row>
    <row r="99" spans="1:24" s="172" customFormat="1" ht="11.25">
      <c r="A99" s="190" t="s">
        <v>259</v>
      </c>
      <c r="B99" s="189">
        <v>2675000</v>
      </c>
      <c r="C99" s="189" t="s">
        <v>243</v>
      </c>
      <c r="D99" s="189">
        <v>446</v>
      </c>
      <c r="E99" s="189">
        <v>11931000</v>
      </c>
      <c r="F99" s="189" t="s">
        <v>243</v>
      </c>
      <c r="G99" s="189">
        <v>102</v>
      </c>
      <c r="H99" s="189" t="s">
        <v>243</v>
      </c>
      <c r="I99" s="189" t="s">
        <v>243</v>
      </c>
      <c r="J99" s="189">
        <v>103</v>
      </c>
      <c r="K99" s="189" t="s">
        <v>243</v>
      </c>
      <c r="L99" s="189" t="s">
        <v>243</v>
      </c>
      <c r="M99" s="189" t="s">
        <v>243</v>
      </c>
      <c r="N99" s="189" t="s">
        <v>243</v>
      </c>
      <c r="O99" s="189">
        <v>455</v>
      </c>
      <c r="P99" s="189">
        <v>102</v>
      </c>
      <c r="Q99" s="189">
        <v>12174000</v>
      </c>
      <c r="R99" s="189" t="s">
        <v>243</v>
      </c>
      <c r="S99" s="189" t="s">
        <v>243</v>
      </c>
      <c r="T99" s="189" t="s">
        <v>243</v>
      </c>
      <c r="U99" s="189">
        <v>455</v>
      </c>
      <c r="V99" s="189">
        <v>102</v>
      </c>
      <c r="W99" s="189">
        <v>12182000</v>
      </c>
      <c r="X99" s="189" t="s">
        <v>243</v>
      </c>
    </row>
    <row r="100" spans="1:24" s="172" customFormat="1" ht="11.25">
      <c r="A100" s="190" t="s">
        <v>260</v>
      </c>
      <c r="B100" s="189">
        <v>2719000</v>
      </c>
      <c r="C100" s="189" t="s">
        <v>243</v>
      </c>
      <c r="D100" s="189">
        <v>450</v>
      </c>
      <c r="E100" s="189">
        <v>12236000</v>
      </c>
      <c r="F100" s="189" t="s">
        <v>243</v>
      </c>
      <c r="G100" s="189">
        <v>104</v>
      </c>
      <c r="H100" s="189" t="s">
        <v>243</v>
      </c>
      <c r="I100" s="189" t="s">
        <v>243</v>
      </c>
      <c r="J100" s="189">
        <v>105</v>
      </c>
      <c r="K100" s="189" t="s">
        <v>243</v>
      </c>
      <c r="L100" s="189" t="s">
        <v>243</v>
      </c>
      <c r="M100" s="189" t="s">
        <v>243</v>
      </c>
      <c r="N100" s="189" t="s">
        <v>243</v>
      </c>
      <c r="O100" s="189">
        <v>479</v>
      </c>
      <c r="P100" s="189">
        <v>106</v>
      </c>
      <c r="Q100" s="189">
        <v>13020000</v>
      </c>
      <c r="R100" s="189" t="s">
        <v>243</v>
      </c>
      <c r="S100" s="189" t="s">
        <v>243</v>
      </c>
      <c r="T100" s="189" t="s">
        <v>243</v>
      </c>
      <c r="U100" s="189">
        <v>481</v>
      </c>
      <c r="V100" s="189">
        <v>107</v>
      </c>
      <c r="W100" s="189">
        <v>13085000</v>
      </c>
      <c r="X100" s="189" t="s">
        <v>243</v>
      </c>
    </row>
    <row r="101" spans="1:24" s="172" customFormat="1" ht="11.25">
      <c r="A101" s="190" t="s">
        <v>261</v>
      </c>
      <c r="B101" s="189">
        <v>2741000</v>
      </c>
      <c r="C101" s="189" t="s">
        <v>243</v>
      </c>
      <c r="D101" s="189">
        <v>455</v>
      </c>
      <c r="E101" s="189">
        <v>12472000</v>
      </c>
      <c r="F101" s="189" t="s">
        <v>243</v>
      </c>
      <c r="G101" s="189">
        <v>100</v>
      </c>
      <c r="H101" s="189" t="s">
        <v>243</v>
      </c>
      <c r="I101" s="189" t="s">
        <v>243</v>
      </c>
      <c r="J101" s="189">
        <v>95</v>
      </c>
      <c r="K101" s="189" t="s">
        <v>243</v>
      </c>
      <c r="L101" s="189" t="s">
        <v>243</v>
      </c>
      <c r="M101" s="189" t="s">
        <v>243</v>
      </c>
      <c r="N101" s="189" t="s">
        <v>243</v>
      </c>
      <c r="O101" s="189">
        <v>427</v>
      </c>
      <c r="P101" s="189">
        <v>94</v>
      </c>
      <c r="Q101" s="189">
        <v>11707000</v>
      </c>
      <c r="R101" s="189" t="s">
        <v>243</v>
      </c>
      <c r="S101" s="189" t="s">
        <v>243</v>
      </c>
      <c r="T101" s="189" t="s">
        <v>243</v>
      </c>
      <c r="U101" s="189">
        <v>427</v>
      </c>
      <c r="V101" s="189">
        <v>94</v>
      </c>
      <c r="W101" s="189">
        <v>11699000</v>
      </c>
      <c r="X101" s="189" t="s">
        <v>243</v>
      </c>
    </row>
    <row r="102" spans="1:24" s="172" customFormat="1" ht="11.25">
      <c r="A102" s="190" t="s">
        <v>262</v>
      </c>
      <c r="B102" s="189">
        <v>2723000</v>
      </c>
      <c r="C102" s="189" t="s">
        <v>243</v>
      </c>
      <c r="D102" s="189">
        <v>455</v>
      </c>
      <c r="E102" s="189">
        <v>12390000</v>
      </c>
      <c r="F102" s="189" t="s">
        <v>243</v>
      </c>
      <c r="G102" s="189">
        <v>104</v>
      </c>
      <c r="H102" s="189" t="s">
        <v>243</v>
      </c>
      <c r="I102" s="189" t="s">
        <v>243</v>
      </c>
      <c r="J102" s="189">
        <v>104</v>
      </c>
      <c r="K102" s="189" t="s">
        <v>243</v>
      </c>
      <c r="L102" s="189" t="s">
        <v>243</v>
      </c>
      <c r="M102" s="189" t="s">
        <v>243</v>
      </c>
      <c r="N102" s="189" t="s">
        <v>243</v>
      </c>
      <c r="O102" s="189">
        <v>478</v>
      </c>
      <c r="P102" s="189">
        <v>105</v>
      </c>
      <c r="Q102" s="189">
        <v>13017000</v>
      </c>
      <c r="R102" s="189" t="s">
        <v>243</v>
      </c>
      <c r="S102" s="189" t="s">
        <v>243</v>
      </c>
      <c r="T102" s="189" t="s">
        <v>243</v>
      </c>
      <c r="U102" s="189">
        <v>478</v>
      </c>
      <c r="V102" s="189">
        <v>105</v>
      </c>
      <c r="W102" s="189">
        <v>13022000</v>
      </c>
      <c r="X102" s="189" t="s">
        <v>243</v>
      </c>
    </row>
    <row r="103" spans="1:24" s="172" customFormat="1" ht="11.25">
      <c r="A103" s="190" t="s">
        <v>263</v>
      </c>
      <c r="B103" s="189">
        <v>2516000</v>
      </c>
      <c r="C103" s="189" t="s">
        <v>243</v>
      </c>
      <c r="D103" s="189">
        <v>460</v>
      </c>
      <c r="E103" s="189">
        <v>11574000</v>
      </c>
      <c r="F103" s="189" t="s">
        <v>243</v>
      </c>
      <c r="G103" s="189">
        <v>106</v>
      </c>
      <c r="H103" s="189" t="s">
        <v>243</v>
      </c>
      <c r="I103" s="189" t="s">
        <v>243</v>
      </c>
      <c r="J103" s="189">
        <v>107</v>
      </c>
      <c r="K103" s="189" t="s">
        <v>243</v>
      </c>
      <c r="L103" s="189" t="s">
        <v>243</v>
      </c>
      <c r="M103" s="189" t="s">
        <v>243</v>
      </c>
      <c r="N103" s="189" t="s">
        <v>243</v>
      </c>
      <c r="O103" s="189">
        <v>498</v>
      </c>
      <c r="P103" s="189">
        <v>108</v>
      </c>
      <c r="Q103" s="189">
        <v>12540000</v>
      </c>
      <c r="R103" s="189" t="s">
        <v>243</v>
      </c>
      <c r="S103" s="189" t="s">
        <v>243</v>
      </c>
      <c r="T103" s="189" t="s">
        <v>243</v>
      </c>
      <c r="U103" s="189">
        <v>499</v>
      </c>
      <c r="V103" s="189">
        <v>108</v>
      </c>
      <c r="W103" s="189">
        <v>12546000</v>
      </c>
      <c r="X103" s="189" t="s">
        <v>243</v>
      </c>
    </row>
    <row r="104" spans="1:24" s="172" customFormat="1" ht="11.25">
      <c r="A104" s="190" t="s">
        <v>264</v>
      </c>
      <c r="B104" s="189">
        <v>2468000</v>
      </c>
      <c r="C104" s="189" t="s">
        <v>243</v>
      </c>
      <c r="D104" s="189">
        <v>466</v>
      </c>
      <c r="E104" s="189">
        <v>11501000</v>
      </c>
      <c r="F104" s="189" t="s">
        <v>243</v>
      </c>
      <c r="G104" s="189">
        <v>102</v>
      </c>
      <c r="H104" s="189" t="s">
        <v>243</v>
      </c>
      <c r="I104" s="189" t="s">
        <v>243</v>
      </c>
      <c r="J104" s="189">
        <v>103</v>
      </c>
      <c r="K104" s="189" t="s">
        <v>243</v>
      </c>
      <c r="L104" s="189" t="s">
        <v>243</v>
      </c>
      <c r="M104" s="189" t="s">
        <v>243</v>
      </c>
      <c r="N104" s="189" t="s">
        <v>243</v>
      </c>
      <c r="O104" s="189">
        <v>482</v>
      </c>
      <c r="P104" s="189">
        <v>103</v>
      </c>
      <c r="Q104" s="189">
        <v>11904000</v>
      </c>
      <c r="R104" s="189" t="s">
        <v>243</v>
      </c>
      <c r="S104" s="189" t="s">
        <v>243</v>
      </c>
      <c r="T104" s="189" t="s">
        <v>243</v>
      </c>
      <c r="U104" s="189">
        <v>482</v>
      </c>
      <c r="V104" s="189">
        <v>103</v>
      </c>
      <c r="W104" s="189">
        <v>11898000</v>
      </c>
      <c r="X104" s="189" t="s">
        <v>243</v>
      </c>
    </row>
    <row r="105" spans="1:24" s="172" customFormat="1" ht="11.25">
      <c r="A105" s="190" t="s">
        <v>265</v>
      </c>
      <c r="B105" s="189">
        <v>2350000</v>
      </c>
      <c r="C105" s="189" t="s">
        <v>243</v>
      </c>
      <c r="D105" s="189">
        <v>471</v>
      </c>
      <c r="E105" s="189">
        <v>11069000</v>
      </c>
      <c r="F105" s="189" t="s">
        <v>243</v>
      </c>
      <c r="G105" s="189">
        <v>99</v>
      </c>
      <c r="H105" s="189" t="s">
        <v>243</v>
      </c>
      <c r="I105" s="189" t="s">
        <v>243</v>
      </c>
      <c r="J105" s="189">
        <v>91</v>
      </c>
      <c r="K105" s="189" t="s">
        <v>243</v>
      </c>
      <c r="L105" s="189" t="s">
        <v>243</v>
      </c>
      <c r="M105" s="189" t="s">
        <v>243</v>
      </c>
      <c r="N105" s="189" t="s">
        <v>243</v>
      </c>
      <c r="O105" s="189">
        <v>415</v>
      </c>
      <c r="P105" s="189">
        <v>88</v>
      </c>
      <c r="Q105" s="189">
        <v>9761000</v>
      </c>
      <c r="R105" s="189" t="s">
        <v>243</v>
      </c>
      <c r="S105" s="189" t="s">
        <v>243</v>
      </c>
      <c r="T105" s="189" t="s">
        <v>243</v>
      </c>
      <c r="U105" s="189">
        <v>412</v>
      </c>
      <c r="V105" s="189">
        <v>87</v>
      </c>
      <c r="W105" s="189">
        <v>9692000</v>
      </c>
      <c r="X105" s="189" t="s">
        <v>243</v>
      </c>
    </row>
    <row r="106" spans="1:24" s="172" customFormat="1" ht="11.25">
      <c r="A106" s="190" t="s">
        <v>266</v>
      </c>
      <c r="B106" s="189">
        <v>2251000</v>
      </c>
      <c r="C106" s="189" t="s">
        <v>243</v>
      </c>
      <c r="D106" s="189">
        <v>474</v>
      </c>
      <c r="E106" s="189">
        <v>10670000</v>
      </c>
      <c r="F106" s="189" t="s">
        <v>243</v>
      </c>
      <c r="G106" s="189">
        <v>100</v>
      </c>
      <c r="H106" s="189" t="s">
        <v>243</v>
      </c>
      <c r="I106" s="189" t="s">
        <v>243</v>
      </c>
      <c r="J106" s="189">
        <v>98</v>
      </c>
      <c r="K106" s="189" t="s">
        <v>243</v>
      </c>
      <c r="L106" s="189" t="s">
        <v>243</v>
      </c>
      <c r="M106" s="189" t="s">
        <v>243</v>
      </c>
      <c r="N106" s="189" t="s">
        <v>243</v>
      </c>
      <c r="O106" s="189">
        <v>455</v>
      </c>
      <c r="P106" s="189">
        <v>96</v>
      </c>
      <c r="Q106" s="189">
        <v>10240000</v>
      </c>
      <c r="R106" s="189" t="s">
        <v>243</v>
      </c>
      <c r="S106" s="189" t="s">
        <v>243</v>
      </c>
      <c r="T106" s="189" t="s">
        <v>243</v>
      </c>
      <c r="U106" s="189">
        <v>453</v>
      </c>
      <c r="V106" s="189">
        <v>96</v>
      </c>
      <c r="W106" s="189">
        <v>10204000</v>
      </c>
      <c r="X106" s="189" t="s">
        <v>243</v>
      </c>
    </row>
    <row r="107" spans="1:24" s="172" customFormat="1" ht="11.25">
      <c r="A107" s="190" t="s">
        <v>267</v>
      </c>
      <c r="B107" s="189">
        <v>2230000</v>
      </c>
      <c r="C107" s="189" t="s">
        <v>243</v>
      </c>
      <c r="D107" s="189">
        <v>477</v>
      </c>
      <c r="E107" s="189">
        <v>10637000</v>
      </c>
      <c r="F107" s="189" t="s">
        <v>243</v>
      </c>
      <c r="G107" s="189">
        <v>100</v>
      </c>
      <c r="H107" s="189" t="s">
        <v>243</v>
      </c>
      <c r="I107" s="189" t="s">
        <v>243</v>
      </c>
      <c r="J107" s="189">
        <v>99</v>
      </c>
      <c r="K107" s="189" t="s">
        <v>243</v>
      </c>
      <c r="L107" s="189" t="s">
        <v>243</v>
      </c>
      <c r="M107" s="189" t="s">
        <v>243</v>
      </c>
      <c r="N107" s="189" t="s">
        <v>243</v>
      </c>
      <c r="O107" s="189">
        <v>462</v>
      </c>
      <c r="P107" s="189">
        <v>97</v>
      </c>
      <c r="Q107" s="189">
        <v>10308000</v>
      </c>
      <c r="R107" s="189" t="s">
        <v>243</v>
      </c>
      <c r="S107" s="189" t="s">
        <v>243</v>
      </c>
      <c r="T107" s="189" t="s">
        <v>243</v>
      </c>
      <c r="U107" s="189">
        <v>458</v>
      </c>
      <c r="V107" s="189">
        <v>96</v>
      </c>
      <c r="W107" s="189">
        <v>10212000</v>
      </c>
      <c r="X107" s="189" t="s">
        <v>243</v>
      </c>
    </row>
    <row r="108" spans="1:24" s="172" customFormat="1" ht="11.25">
      <c r="A108" s="190" t="s">
        <v>268</v>
      </c>
      <c r="B108" s="189">
        <v>2246000</v>
      </c>
      <c r="C108" s="189" t="s">
        <v>243</v>
      </c>
      <c r="D108" s="189">
        <v>478</v>
      </c>
      <c r="E108" s="189">
        <v>10736000</v>
      </c>
      <c r="F108" s="189" t="s">
        <v>243</v>
      </c>
      <c r="G108" s="189">
        <v>100</v>
      </c>
      <c r="H108" s="189" t="s">
        <v>243</v>
      </c>
      <c r="I108" s="189" t="s">
        <v>243</v>
      </c>
      <c r="J108" s="189">
        <v>99</v>
      </c>
      <c r="K108" s="189" t="s">
        <v>243</v>
      </c>
      <c r="L108" s="189" t="s">
        <v>243</v>
      </c>
      <c r="M108" s="189" t="s">
        <v>243</v>
      </c>
      <c r="N108" s="189" t="s">
        <v>243</v>
      </c>
      <c r="O108" s="189">
        <v>464</v>
      </c>
      <c r="P108" s="189">
        <v>97</v>
      </c>
      <c r="Q108" s="189">
        <v>10429000</v>
      </c>
      <c r="R108" s="189" t="s">
        <v>243</v>
      </c>
      <c r="S108" s="189" t="s">
        <v>243</v>
      </c>
      <c r="T108" s="189" t="s">
        <v>243</v>
      </c>
      <c r="U108" s="189">
        <v>459</v>
      </c>
      <c r="V108" s="189">
        <v>96</v>
      </c>
      <c r="W108" s="189">
        <v>10308000</v>
      </c>
      <c r="X108" s="189" t="s">
        <v>243</v>
      </c>
    </row>
    <row r="109" spans="1:24" s="172" customFormat="1" ht="11.25">
      <c r="A109" s="190" t="s">
        <v>269</v>
      </c>
      <c r="B109" s="189">
        <v>2290000</v>
      </c>
      <c r="C109" s="189" t="s">
        <v>243</v>
      </c>
      <c r="D109" s="189">
        <v>479</v>
      </c>
      <c r="E109" s="189">
        <v>10969000</v>
      </c>
      <c r="F109" s="189" t="s">
        <v>243</v>
      </c>
      <c r="G109" s="189">
        <v>103</v>
      </c>
      <c r="H109" s="189" t="s">
        <v>243</v>
      </c>
      <c r="I109" s="189" t="s">
        <v>243</v>
      </c>
      <c r="J109" s="189">
        <v>105</v>
      </c>
      <c r="K109" s="189" t="s">
        <v>243</v>
      </c>
      <c r="L109" s="189" t="s">
        <v>243</v>
      </c>
      <c r="M109" s="189" t="s">
        <v>243</v>
      </c>
      <c r="N109" s="189" t="s">
        <v>243</v>
      </c>
      <c r="O109" s="189">
        <v>515</v>
      </c>
      <c r="P109" s="189">
        <v>108</v>
      </c>
      <c r="Q109" s="189">
        <v>11794000</v>
      </c>
      <c r="R109" s="189" t="s">
        <v>243</v>
      </c>
      <c r="S109" s="189" t="s">
        <v>243</v>
      </c>
      <c r="T109" s="189" t="s">
        <v>243</v>
      </c>
      <c r="U109" s="189">
        <v>517</v>
      </c>
      <c r="V109" s="189">
        <v>108</v>
      </c>
      <c r="W109" s="189">
        <v>11832000</v>
      </c>
      <c r="X109" s="189" t="s">
        <v>243</v>
      </c>
    </row>
    <row r="110" spans="1:24" s="172" customFormat="1" ht="11.25">
      <c r="A110" s="190" t="s">
        <v>270</v>
      </c>
      <c r="B110" s="189">
        <v>2318000</v>
      </c>
      <c r="C110" s="189" t="s">
        <v>243</v>
      </c>
      <c r="D110" s="189">
        <v>481</v>
      </c>
      <c r="E110" s="189">
        <v>11150000</v>
      </c>
      <c r="F110" s="189" t="s">
        <v>243</v>
      </c>
      <c r="G110" s="189">
        <v>103</v>
      </c>
      <c r="H110" s="189" t="s">
        <v>243</v>
      </c>
      <c r="I110" s="189" t="s">
        <v>243</v>
      </c>
      <c r="J110" s="189">
        <v>105</v>
      </c>
      <c r="K110" s="189" t="s">
        <v>243</v>
      </c>
      <c r="L110" s="189" t="s">
        <v>243</v>
      </c>
      <c r="M110" s="189" t="s">
        <v>243</v>
      </c>
      <c r="N110" s="189" t="s">
        <v>243</v>
      </c>
      <c r="O110" s="189">
        <v>504</v>
      </c>
      <c r="P110" s="189">
        <v>105</v>
      </c>
      <c r="Q110" s="189">
        <v>11681000</v>
      </c>
      <c r="R110" s="189" t="s">
        <v>243</v>
      </c>
      <c r="S110" s="189" t="s">
        <v>243</v>
      </c>
      <c r="T110" s="189" t="s">
        <v>243</v>
      </c>
      <c r="U110" s="189">
        <v>501</v>
      </c>
      <c r="V110" s="189">
        <v>104</v>
      </c>
      <c r="W110" s="189">
        <v>11613000</v>
      </c>
      <c r="X110" s="189" t="s">
        <v>243</v>
      </c>
    </row>
    <row r="111" spans="1:24" s="172" customFormat="1" ht="11.25">
      <c r="A111" s="190" t="s">
        <v>271</v>
      </c>
      <c r="B111" s="189">
        <v>2280000</v>
      </c>
      <c r="C111" s="189" t="s">
        <v>243</v>
      </c>
      <c r="D111" s="189">
        <v>484</v>
      </c>
      <c r="E111" s="189">
        <v>11035000</v>
      </c>
      <c r="F111" s="189" t="s">
        <v>243</v>
      </c>
      <c r="G111" s="189">
        <v>99</v>
      </c>
      <c r="H111" s="189" t="s">
        <v>243</v>
      </c>
      <c r="I111" s="189" t="s">
        <v>243</v>
      </c>
      <c r="J111" s="189">
        <v>102</v>
      </c>
      <c r="K111" s="189" t="s">
        <v>243</v>
      </c>
      <c r="L111" s="189" t="s">
        <v>243</v>
      </c>
      <c r="M111" s="189" t="s">
        <v>243</v>
      </c>
      <c r="N111" s="189" t="s">
        <v>243</v>
      </c>
      <c r="O111" s="189">
        <v>507</v>
      </c>
      <c r="P111" s="189">
        <v>105</v>
      </c>
      <c r="Q111" s="189">
        <v>11560000</v>
      </c>
      <c r="R111" s="189" t="s">
        <v>243</v>
      </c>
      <c r="S111" s="189" t="s">
        <v>243</v>
      </c>
      <c r="T111" s="189" t="s">
        <v>243</v>
      </c>
      <c r="U111" s="189">
        <v>508</v>
      </c>
      <c r="V111" s="189">
        <v>105</v>
      </c>
      <c r="W111" s="189">
        <v>11592000</v>
      </c>
      <c r="X111" s="189" t="s">
        <v>243</v>
      </c>
    </row>
    <row r="112" spans="1:24" s="172" customFormat="1" ht="11.25">
      <c r="A112" s="190" t="s">
        <v>272</v>
      </c>
      <c r="B112" s="189">
        <v>2123000</v>
      </c>
      <c r="C112" s="189" t="s">
        <v>243</v>
      </c>
      <c r="D112" s="189">
        <v>487</v>
      </c>
      <c r="E112" s="189">
        <v>10339000</v>
      </c>
      <c r="F112" s="189" t="s">
        <v>243</v>
      </c>
      <c r="G112" s="189">
        <v>103</v>
      </c>
      <c r="H112" s="189" t="s">
        <v>243</v>
      </c>
      <c r="I112" s="189" t="s">
        <v>243</v>
      </c>
      <c r="J112" s="189">
        <v>103</v>
      </c>
      <c r="K112" s="189" t="s">
        <v>243</v>
      </c>
      <c r="L112" s="189" t="s">
        <v>243</v>
      </c>
      <c r="M112" s="189" t="s">
        <v>243</v>
      </c>
      <c r="N112" s="189" t="s">
        <v>243</v>
      </c>
      <c r="O112" s="189">
        <v>499</v>
      </c>
      <c r="P112" s="189">
        <v>102</v>
      </c>
      <c r="Q112" s="189">
        <v>10596000</v>
      </c>
      <c r="R112" s="189" t="s">
        <v>243</v>
      </c>
      <c r="S112" s="189" t="s">
        <v>243</v>
      </c>
      <c r="T112" s="189" t="s">
        <v>243</v>
      </c>
      <c r="U112" s="189">
        <v>498</v>
      </c>
      <c r="V112" s="189">
        <v>102</v>
      </c>
      <c r="W112" s="189">
        <v>10571000</v>
      </c>
      <c r="X112" s="189" t="s">
        <v>243</v>
      </c>
    </row>
    <row r="113" spans="1:24" s="172" customFormat="1" ht="11.25">
      <c r="A113" s="190" t="s">
        <v>273</v>
      </c>
      <c r="B113" s="189">
        <v>2087000</v>
      </c>
      <c r="C113" s="189" t="s">
        <v>243</v>
      </c>
      <c r="D113" s="189">
        <v>490</v>
      </c>
      <c r="E113" s="189">
        <v>10226000</v>
      </c>
      <c r="F113" s="189" t="s">
        <v>243</v>
      </c>
      <c r="G113" s="189">
        <v>99</v>
      </c>
      <c r="H113" s="189" t="s">
        <v>243</v>
      </c>
      <c r="I113" s="189" t="s">
        <v>243</v>
      </c>
      <c r="J113" s="189">
        <v>98</v>
      </c>
      <c r="K113" s="189" t="s">
        <v>243</v>
      </c>
      <c r="L113" s="189" t="s">
        <v>243</v>
      </c>
      <c r="M113" s="189" t="s">
        <v>243</v>
      </c>
      <c r="N113" s="189" t="s">
        <v>243</v>
      </c>
      <c r="O113" s="189">
        <v>473</v>
      </c>
      <c r="P113" s="189">
        <v>97</v>
      </c>
      <c r="Q113" s="189">
        <v>9867000</v>
      </c>
      <c r="R113" s="189" t="s">
        <v>243</v>
      </c>
      <c r="S113" s="189" t="s">
        <v>243</v>
      </c>
      <c r="T113" s="189" t="s">
        <v>243</v>
      </c>
      <c r="U113" s="189">
        <v>474</v>
      </c>
      <c r="V113" s="189">
        <v>97</v>
      </c>
      <c r="W113" s="189">
        <v>9888000</v>
      </c>
      <c r="X113" s="189" t="s">
        <v>243</v>
      </c>
    </row>
    <row r="114" spans="1:24" s="172" customFormat="1" ht="11.25">
      <c r="A114" s="190" t="s">
        <v>274</v>
      </c>
      <c r="B114" s="189">
        <v>2076000</v>
      </c>
      <c r="C114" s="189" t="s">
        <v>243</v>
      </c>
      <c r="D114" s="189">
        <v>492</v>
      </c>
      <c r="E114" s="189">
        <v>10218000</v>
      </c>
      <c r="F114" s="189" t="s">
        <v>243</v>
      </c>
      <c r="G114" s="189">
        <v>101</v>
      </c>
      <c r="H114" s="189" t="s">
        <v>243</v>
      </c>
      <c r="I114" s="189" t="s">
        <v>243</v>
      </c>
      <c r="J114" s="189">
        <v>101</v>
      </c>
      <c r="K114" s="189" t="s">
        <v>243</v>
      </c>
      <c r="L114" s="189" t="s">
        <v>243</v>
      </c>
      <c r="M114" s="189" t="s">
        <v>243</v>
      </c>
      <c r="N114" s="189" t="s">
        <v>243</v>
      </c>
      <c r="O114" s="189">
        <v>497</v>
      </c>
      <c r="P114" s="189">
        <v>101</v>
      </c>
      <c r="Q114" s="189">
        <v>10314000</v>
      </c>
      <c r="R114" s="189" t="s">
        <v>243</v>
      </c>
      <c r="S114" s="189" t="s">
        <v>243</v>
      </c>
      <c r="T114" s="189" t="s">
        <v>243</v>
      </c>
      <c r="U114" s="189">
        <v>496</v>
      </c>
      <c r="V114" s="189">
        <v>101</v>
      </c>
      <c r="W114" s="189">
        <v>10297000</v>
      </c>
      <c r="X114" s="189" t="s">
        <v>243</v>
      </c>
    </row>
    <row r="115" spans="1:24" s="172" customFormat="1" ht="11.25">
      <c r="A115" s="190" t="s">
        <v>275</v>
      </c>
      <c r="B115" s="189">
        <v>2055000</v>
      </c>
      <c r="C115" s="189" t="s">
        <v>243</v>
      </c>
      <c r="D115" s="189">
        <v>494</v>
      </c>
      <c r="E115" s="189">
        <v>10161000</v>
      </c>
      <c r="F115" s="189" t="s">
        <v>243</v>
      </c>
      <c r="G115" s="189">
        <v>103</v>
      </c>
      <c r="H115" s="189" t="s">
        <v>243</v>
      </c>
      <c r="I115" s="189" t="s">
        <v>243</v>
      </c>
      <c r="J115" s="189">
        <v>103</v>
      </c>
      <c r="K115" s="189" t="s">
        <v>243</v>
      </c>
      <c r="L115" s="189" t="s">
        <v>243</v>
      </c>
      <c r="M115" s="189" t="s">
        <v>243</v>
      </c>
      <c r="N115" s="189" t="s">
        <v>243</v>
      </c>
      <c r="O115" s="189">
        <v>512</v>
      </c>
      <c r="P115" s="189">
        <v>104</v>
      </c>
      <c r="Q115" s="189">
        <v>10519000</v>
      </c>
      <c r="R115" s="189" t="s">
        <v>243</v>
      </c>
      <c r="S115" s="189" t="s">
        <v>243</v>
      </c>
      <c r="T115" s="189" t="s">
        <v>243</v>
      </c>
      <c r="U115" s="189">
        <v>509</v>
      </c>
      <c r="V115" s="189">
        <v>103</v>
      </c>
      <c r="W115" s="189">
        <v>10463000</v>
      </c>
      <c r="X115" s="189" t="s">
        <v>243</v>
      </c>
    </row>
    <row r="116" spans="1:24" s="172" customFormat="1" ht="11.25">
      <c r="A116" s="190" t="s">
        <v>276</v>
      </c>
      <c r="B116" s="189">
        <v>2033000</v>
      </c>
      <c r="C116" s="189" t="s">
        <v>243</v>
      </c>
      <c r="D116" s="189">
        <v>497</v>
      </c>
      <c r="E116" s="189">
        <v>10104000</v>
      </c>
      <c r="F116" s="189" t="s">
        <v>243</v>
      </c>
      <c r="G116" s="189">
        <v>99</v>
      </c>
      <c r="H116" s="189" t="s">
        <v>243</v>
      </c>
      <c r="I116" s="189" t="s">
        <v>243</v>
      </c>
      <c r="J116" s="189">
        <v>98</v>
      </c>
      <c r="K116" s="189" t="s">
        <v>243</v>
      </c>
      <c r="L116" s="189" t="s">
        <v>243</v>
      </c>
      <c r="M116" s="189" t="s">
        <v>243</v>
      </c>
      <c r="N116" s="189" t="s">
        <v>243</v>
      </c>
      <c r="O116" s="189">
        <v>473</v>
      </c>
      <c r="P116" s="189">
        <v>95</v>
      </c>
      <c r="Q116" s="189">
        <v>9619000</v>
      </c>
      <c r="R116" s="189" t="s">
        <v>243</v>
      </c>
      <c r="S116" s="189" t="s">
        <v>243</v>
      </c>
      <c r="T116" s="189" t="s">
        <v>243</v>
      </c>
      <c r="U116" s="189">
        <v>470</v>
      </c>
      <c r="V116" s="189">
        <v>95</v>
      </c>
      <c r="W116" s="189">
        <v>9565000</v>
      </c>
      <c r="X116" s="189" t="s">
        <v>243</v>
      </c>
    </row>
    <row r="117" spans="1:24" s="172" customFormat="1" ht="11.25">
      <c r="A117" s="190" t="s">
        <v>277</v>
      </c>
      <c r="B117" s="189">
        <v>2092000</v>
      </c>
      <c r="C117" s="189" t="s">
        <v>243</v>
      </c>
      <c r="D117" s="189">
        <v>498</v>
      </c>
      <c r="E117" s="189">
        <v>10418000</v>
      </c>
      <c r="F117" s="189" t="s">
        <v>243</v>
      </c>
      <c r="G117" s="189">
        <v>101</v>
      </c>
      <c r="H117" s="189" t="s">
        <v>243</v>
      </c>
      <c r="I117" s="189" t="s">
        <v>243</v>
      </c>
      <c r="J117" s="189">
        <v>101</v>
      </c>
      <c r="K117" s="189" t="s">
        <v>243</v>
      </c>
      <c r="L117" s="189" t="s">
        <v>243</v>
      </c>
      <c r="M117" s="189" t="s">
        <v>243</v>
      </c>
      <c r="N117" s="189" t="s">
        <v>243</v>
      </c>
      <c r="O117" s="189">
        <v>505</v>
      </c>
      <c r="P117" s="189">
        <v>101</v>
      </c>
      <c r="Q117" s="189">
        <v>10557000</v>
      </c>
      <c r="R117" s="189" t="s">
        <v>243</v>
      </c>
      <c r="S117" s="189" t="s">
        <v>243</v>
      </c>
      <c r="T117" s="189" t="s">
        <v>243</v>
      </c>
      <c r="U117" s="189">
        <v>504</v>
      </c>
      <c r="V117" s="189">
        <v>101</v>
      </c>
      <c r="W117" s="189">
        <v>10546000</v>
      </c>
      <c r="X117" s="189" t="s">
        <v>243</v>
      </c>
    </row>
    <row r="118" spans="1:24" s="172" customFormat="1" ht="11.25">
      <c r="A118" s="190" t="s">
        <v>278</v>
      </c>
      <c r="B118" s="189">
        <v>2127000</v>
      </c>
      <c r="C118" s="189" t="s">
        <v>243</v>
      </c>
      <c r="D118" s="189">
        <v>499</v>
      </c>
      <c r="E118" s="189">
        <v>10614000</v>
      </c>
      <c r="F118" s="189" t="s">
        <v>243</v>
      </c>
      <c r="G118" s="189">
        <v>95</v>
      </c>
      <c r="H118" s="189" t="s">
        <v>243</v>
      </c>
      <c r="I118" s="189" t="s">
        <v>243</v>
      </c>
      <c r="J118" s="189">
        <v>80</v>
      </c>
      <c r="K118" s="189" t="s">
        <v>243</v>
      </c>
      <c r="L118" s="189" t="s">
        <v>243</v>
      </c>
      <c r="M118" s="189" t="s">
        <v>243</v>
      </c>
      <c r="N118" s="189" t="s">
        <v>243</v>
      </c>
      <c r="O118" s="189">
        <v>373</v>
      </c>
      <c r="P118" s="189">
        <v>75</v>
      </c>
      <c r="Q118" s="189">
        <v>7932000</v>
      </c>
      <c r="R118" s="189" t="s">
        <v>243</v>
      </c>
      <c r="S118" s="189" t="s">
        <v>243</v>
      </c>
      <c r="T118" s="189" t="s">
        <v>243</v>
      </c>
      <c r="U118" s="189">
        <v>367</v>
      </c>
      <c r="V118" s="189">
        <v>74</v>
      </c>
      <c r="W118" s="189">
        <v>7811000</v>
      </c>
      <c r="X118" s="189" t="s">
        <v>243</v>
      </c>
    </row>
    <row r="119" spans="1:24" s="172" customFormat="1" ht="11.25">
      <c r="A119" s="190" t="s">
        <v>279</v>
      </c>
      <c r="B119" s="189">
        <v>2200000</v>
      </c>
      <c r="C119" s="189" t="s">
        <v>243</v>
      </c>
      <c r="D119" s="189">
        <v>499</v>
      </c>
      <c r="E119" s="189">
        <v>10978000</v>
      </c>
      <c r="F119" s="189" t="s">
        <v>243</v>
      </c>
      <c r="G119" s="189">
        <v>105</v>
      </c>
      <c r="H119" s="189" t="s">
        <v>243</v>
      </c>
      <c r="I119" s="189" t="s">
        <v>243</v>
      </c>
      <c r="J119" s="189">
        <v>107</v>
      </c>
      <c r="K119" s="189" t="s">
        <v>243</v>
      </c>
      <c r="L119" s="189" t="s">
        <v>243</v>
      </c>
      <c r="M119" s="189" t="s">
        <v>243</v>
      </c>
      <c r="N119" s="189" t="s">
        <v>243</v>
      </c>
      <c r="O119" s="189">
        <v>543</v>
      </c>
      <c r="P119" s="189">
        <v>109</v>
      </c>
      <c r="Q119" s="189">
        <v>11942000</v>
      </c>
      <c r="R119" s="189" t="s">
        <v>243</v>
      </c>
      <c r="S119" s="189" t="s">
        <v>243</v>
      </c>
      <c r="T119" s="189" t="s">
        <v>243</v>
      </c>
      <c r="U119" s="189">
        <v>544</v>
      </c>
      <c r="V119" s="189">
        <v>109</v>
      </c>
      <c r="W119" s="189">
        <v>11961000</v>
      </c>
      <c r="X119" s="189" t="s">
        <v>243</v>
      </c>
    </row>
    <row r="120" spans="1:24" s="172" customFormat="1" ht="11.25">
      <c r="A120" s="190" t="s">
        <v>280</v>
      </c>
      <c r="B120" s="189">
        <v>2106000</v>
      </c>
      <c r="C120" s="189" t="s">
        <v>243</v>
      </c>
      <c r="D120" s="189">
        <v>501</v>
      </c>
      <c r="E120" s="189">
        <v>10551000</v>
      </c>
      <c r="F120" s="189" t="s">
        <v>243</v>
      </c>
      <c r="G120" s="189">
        <v>100</v>
      </c>
      <c r="H120" s="189" t="s">
        <v>243</v>
      </c>
      <c r="I120" s="189" t="s">
        <v>243</v>
      </c>
      <c r="J120" s="189">
        <v>102</v>
      </c>
      <c r="K120" s="189" t="s">
        <v>243</v>
      </c>
      <c r="L120" s="189" t="s">
        <v>243</v>
      </c>
      <c r="M120" s="189" t="s">
        <v>243</v>
      </c>
      <c r="N120" s="189" t="s">
        <v>243</v>
      </c>
      <c r="O120" s="189">
        <v>509</v>
      </c>
      <c r="P120" s="189">
        <v>102</v>
      </c>
      <c r="Q120" s="189">
        <v>10719000</v>
      </c>
      <c r="R120" s="189" t="s">
        <v>243</v>
      </c>
      <c r="S120" s="189" t="s">
        <v>243</v>
      </c>
      <c r="T120" s="189" t="s">
        <v>243</v>
      </c>
      <c r="U120" s="189">
        <v>509</v>
      </c>
      <c r="V120" s="189">
        <v>102</v>
      </c>
      <c r="W120" s="189">
        <v>10724000</v>
      </c>
      <c r="X120" s="189" t="s">
        <v>243</v>
      </c>
    </row>
    <row r="121" spans="1:24" s="172" customFormat="1" ht="11.25">
      <c r="A121" s="190" t="s">
        <v>281</v>
      </c>
      <c r="B121" s="189">
        <v>1967000</v>
      </c>
      <c r="C121" s="189" t="s">
        <v>243</v>
      </c>
      <c r="D121" s="189">
        <v>502</v>
      </c>
      <c r="E121" s="189">
        <v>9874000</v>
      </c>
      <c r="F121" s="189" t="s">
        <v>243</v>
      </c>
      <c r="G121" s="189">
        <v>101</v>
      </c>
      <c r="H121" s="189" t="s">
        <v>243</v>
      </c>
      <c r="I121" s="189" t="s">
        <v>243</v>
      </c>
      <c r="J121" s="189">
        <v>102</v>
      </c>
      <c r="K121" s="189" t="s">
        <v>243</v>
      </c>
      <c r="L121" s="189" t="s">
        <v>243</v>
      </c>
      <c r="M121" s="189" t="s">
        <v>243</v>
      </c>
      <c r="N121" s="189" t="s">
        <v>243</v>
      </c>
      <c r="O121" s="189">
        <v>524</v>
      </c>
      <c r="P121" s="189">
        <v>104</v>
      </c>
      <c r="Q121" s="189">
        <v>10316000</v>
      </c>
      <c r="R121" s="189" t="s">
        <v>243</v>
      </c>
      <c r="S121" s="189" t="s">
        <v>243</v>
      </c>
      <c r="T121" s="189" t="s">
        <v>243</v>
      </c>
      <c r="U121" s="189">
        <v>525</v>
      </c>
      <c r="V121" s="189">
        <v>105</v>
      </c>
      <c r="W121" s="189">
        <v>10328000</v>
      </c>
      <c r="X121" s="189" t="s">
        <v>243</v>
      </c>
    </row>
    <row r="122" spans="1:24" s="172" customFormat="1" ht="11.25">
      <c r="A122" s="190" t="s">
        <v>282</v>
      </c>
      <c r="B122" s="189">
        <v>1944000</v>
      </c>
      <c r="C122" s="189" t="s">
        <v>243</v>
      </c>
      <c r="D122" s="189">
        <v>504</v>
      </c>
      <c r="E122" s="189">
        <v>9798000</v>
      </c>
      <c r="F122" s="189" t="s">
        <v>243</v>
      </c>
      <c r="G122" s="189">
        <v>102</v>
      </c>
      <c r="H122" s="189" t="s">
        <v>243</v>
      </c>
      <c r="I122" s="189" t="s">
        <v>243</v>
      </c>
      <c r="J122" s="189">
        <v>102</v>
      </c>
      <c r="K122" s="189" t="s">
        <v>243</v>
      </c>
      <c r="L122" s="189" t="s">
        <v>243</v>
      </c>
      <c r="M122" s="189" t="s">
        <v>243</v>
      </c>
      <c r="N122" s="189" t="s">
        <v>243</v>
      </c>
      <c r="O122" s="189">
        <v>515</v>
      </c>
      <c r="P122" s="189">
        <v>102</v>
      </c>
      <c r="Q122" s="189">
        <v>10014000</v>
      </c>
      <c r="R122" s="189" t="s">
        <v>243</v>
      </c>
      <c r="S122" s="189" t="s">
        <v>243</v>
      </c>
      <c r="T122" s="189" t="s">
        <v>243</v>
      </c>
      <c r="U122" s="189">
        <v>515</v>
      </c>
      <c r="V122" s="189">
        <v>102</v>
      </c>
      <c r="W122" s="189">
        <v>10004000</v>
      </c>
      <c r="X122" s="189" t="s">
        <v>243</v>
      </c>
    </row>
    <row r="123" spans="1:24" s="172" customFormat="1" ht="11.25">
      <c r="A123" s="190" t="s">
        <v>283</v>
      </c>
      <c r="B123" s="189">
        <v>1793000</v>
      </c>
      <c r="C123" s="189" t="s">
        <v>243</v>
      </c>
      <c r="D123" s="189">
        <v>507</v>
      </c>
      <c r="E123" s="189">
        <v>9091000</v>
      </c>
      <c r="F123" s="189" t="s">
        <v>243</v>
      </c>
      <c r="G123" s="189">
        <v>99</v>
      </c>
      <c r="H123" s="189" t="s">
        <v>243</v>
      </c>
      <c r="I123" s="189" t="s">
        <v>243</v>
      </c>
      <c r="J123" s="189">
        <v>98</v>
      </c>
      <c r="K123" s="189" t="s">
        <v>243</v>
      </c>
      <c r="L123" s="189" t="s">
        <v>243</v>
      </c>
      <c r="M123" s="189" t="s">
        <v>243</v>
      </c>
      <c r="N123" s="189" t="s">
        <v>243</v>
      </c>
      <c r="O123" s="189">
        <v>499</v>
      </c>
      <c r="P123" s="189">
        <v>98</v>
      </c>
      <c r="Q123" s="189">
        <v>8954000</v>
      </c>
      <c r="R123" s="189" t="s">
        <v>243</v>
      </c>
      <c r="S123" s="189" t="s">
        <v>243</v>
      </c>
      <c r="T123" s="189" t="s">
        <v>243</v>
      </c>
      <c r="U123" s="189">
        <v>499</v>
      </c>
      <c r="V123" s="189">
        <v>98</v>
      </c>
      <c r="W123" s="189">
        <v>8939000</v>
      </c>
      <c r="X123" s="189" t="s">
        <v>243</v>
      </c>
    </row>
    <row r="124" spans="1:24" s="172" customFormat="1" ht="11.25">
      <c r="A124" s="190" t="s">
        <v>284</v>
      </c>
      <c r="B124" s="189">
        <v>1780000</v>
      </c>
      <c r="C124" s="189" t="s">
        <v>243</v>
      </c>
      <c r="D124" s="189">
        <v>512</v>
      </c>
      <c r="E124" s="189">
        <v>9114000</v>
      </c>
      <c r="F124" s="189" t="s">
        <v>243</v>
      </c>
      <c r="G124" s="189">
        <v>103</v>
      </c>
      <c r="H124" s="189" t="s">
        <v>243</v>
      </c>
      <c r="I124" s="189" t="s">
        <v>243</v>
      </c>
      <c r="J124" s="189">
        <v>102</v>
      </c>
      <c r="K124" s="189" t="s">
        <v>243</v>
      </c>
      <c r="L124" s="189" t="s">
        <v>243</v>
      </c>
      <c r="M124" s="189" t="s">
        <v>243</v>
      </c>
      <c r="N124" s="189" t="s">
        <v>243</v>
      </c>
      <c r="O124" s="189">
        <v>516</v>
      </c>
      <c r="P124" s="189">
        <v>101</v>
      </c>
      <c r="Q124" s="189">
        <v>9181000</v>
      </c>
      <c r="R124" s="189" t="s">
        <v>243</v>
      </c>
      <c r="S124" s="189" t="s">
        <v>243</v>
      </c>
      <c r="T124" s="189" t="s">
        <v>243</v>
      </c>
      <c r="U124" s="189">
        <v>515</v>
      </c>
      <c r="V124" s="189">
        <v>101</v>
      </c>
      <c r="W124" s="189">
        <v>9159000</v>
      </c>
      <c r="X124" s="189" t="s">
        <v>243</v>
      </c>
    </row>
    <row r="125" spans="1:24" s="172" customFormat="1" ht="11.25">
      <c r="A125" s="190" t="s">
        <v>285</v>
      </c>
      <c r="B125" s="189">
        <v>1763000</v>
      </c>
      <c r="C125" s="189" t="s">
        <v>243</v>
      </c>
      <c r="D125" s="189">
        <v>518</v>
      </c>
      <c r="E125" s="189">
        <v>9132000</v>
      </c>
      <c r="F125" s="189" t="s">
        <v>243</v>
      </c>
      <c r="G125" s="189" t="s">
        <v>243</v>
      </c>
      <c r="H125" s="189">
        <v>103</v>
      </c>
      <c r="I125" s="189" t="s">
        <v>243</v>
      </c>
      <c r="J125" s="189">
        <v>103</v>
      </c>
      <c r="K125" s="189" t="s">
        <v>243</v>
      </c>
      <c r="L125" s="189" t="s">
        <v>243</v>
      </c>
      <c r="M125" s="189" t="s">
        <v>243</v>
      </c>
      <c r="N125" s="189" t="s">
        <v>243</v>
      </c>
      <c r="O125" s="189">
        <v>537</v>
      </c>
      <c r="P125" s="189">
        <v>104</v>
      </c>
      <c r="Q125" s="189">
        <v>9474000</v>
      </c>
      <c r="R125" s="189" t="s">
        <v>243</v>
      </c>
      <c r="S125" s="189" t="s">
        <v>243</v>
      </c>
      <c r="T125" s="189" t="s">
        <v>243</v>
      </c>
      <c r="U125" s="189">
        <v>537</v>
      </c>
      <c r="V125" s="189">
        <v>104</v>
      </c>
      <c r="W125" s="189">
        <v>9472000</v>
      </c>
      <c r="X125" s="189" t="s">
        <v>243</v>
      </c>
    </row>
    <row r="126" spans="1:24" s="172" customFormat="1" ht="11.25">
      <c r="A126" s="190" t="s">
        <v>287</v>
      </c>
      <c r="B126" s="189">
        <v>1700000</v>
      </c>
      <c r="C126" s="189" t="s">
        <v>243</v>
      </c>
      <c r="D126" s="189">
        <v>518</v>
      </c>
      <c r="E126" s="189">
        <v>8799000</v>
      </c>
      <c r="F126" s="189" t="s">
        <v>243</v>
      </c>
      <c r="G126" s="189" t="s">
        <v>243</v>
      </c>
      <c r="H126" s="189" t="s">
        <v>243</v>
      </c>
      <c r="I126" s="189" t="s">
        <v>243</v>
      </c>
      <c r="J126" s="189">
        <v>103</v>
      </c>
      <c r="K126" s="189" t="s">
        <v>243</v>
      </c>
      <c r="L126" s="189" t="s">
        <v>243</v>
      </c>
      <c r="M126" s="189" t="s">
        <v>243</v>
      </c>
      <c r="N126" s="189" t="s">
        <v>243</v>
      </c>
      <c r="O126" s="189">
        <v>532</v>
      </c>
      <c r="P126" s="189">
        <v>103</v>
      </c>
      <c r="Q126" s="189">
        <v>9047000</v>
      </c>
      <c r="R126" s="189" t="s">
        <v>243</v>
      </c>
      <c r="S126" s="189" t="s">
        <v>243</v>
      </c>
      <c r="T126" s="189" t="s">
        <v>243</v>
      </c>
      <c r="U126" s="189">
        <v>532</v>
      </c>
      <c r="V126" s="189">
        <v>103</v>
      </c>
      <c r="W126" s="189">
        <v>9048000</v>
      </c>
      <c r="X126" s="189" t="s">
        <v>243</v>
      </c>
    </row>
    <row r="127" spans="1:24" s="172" customFormat="1" ht="11.25">
      <c r="A127" s="190" t="s">
        <v>289</v>
      </c>
      <c r="B127" s="189">
        <v>1683000</v>
      </c>
      <c r="C127" s="189" t="s">
        <v>243</v>
      </c>
      <c r="D127" s="189">
        <v>522</v>
      </c>
      <c r="E127" s="189">
        <v>8785000</v>
      </c>
      <c r="F127" s="189" t="s">
        <v>243</v>
      </c>
      <c r="G127" s="189" t="s">
        <v>243</v>
      </c>
      <c r="H127" s="189" t="s">
        <v>243</v>
      </c>
      <c r="I127" s="189" t="s">
        <v>243</v>
      </c>
      <c r="J127" s="189">
        <v>101</v>
      </c>
      <c r="K127" s="189" t="s">
        <v>243</v>
      </c>
      <c r="L127" s="189" t="s">
        <v>243</v>
      </c>
      <c r="M127" s="189" t="s">
        <v>243</v>
      </c>
      <c r="N127" s="189" t="s">
        <v>243</v>
      </c>
      <c r="O127" s="189">
        <v>527</v>
      </c>
      <c r="P127" s="189">
        <v>101</v>
      </c>
      <c r="Q127" s="189">
        <v>8875000</v>
      </c>
      <c r="R127" s="189" t="s">
        <v>243</v>
      </c>
      <c r="S127" s="189" t="s">
        <v>243</v>
      </c>
      <c r="T127" s="189" t="s">
        <v>243</v>
      </c>
      <c r="U127" s="189">
        <v>527</v>
      </c>
      <c r="V127" s="189">
        <v>101</v>
      </c>
      <c r="W127" s="189">
        <v>8876000</v>
      </c>
      <c r="X127" s="189" t="s">
        <v>243</v>
      </c>
    </row>
    <row r="128" spans="1:24" s="172" customFormat="1" ht="11.25">
      <c r="A128" s="190" t="s">
        <v>290</v>
      </c>
      <c r="B128" s="189">
        <v>1660000</v>
      </c>
      <c r="C128" s="189" t="s">
        <v>243</v>
      </c>
      <c r="D128" s="189">
        <v>524</v>
      </c>
      <c r="E128" s="189">
        <v>8703000</v>
      </c>
      <c r="F128" s="189" t="s">
        <v>243</v>
      </c>
      <c r="G128" s="189" t="s">
        <v>243</v>
      </c>
      <c r="H128" s="189" t="s">
        <v>243</v>
      </c>
      <c r="I128" s="189" t="s">
        <v>243</v>
      </c>
      <c r="J128" s="189">
        <v>92</v>
      </c>
      <c r="K128" s="189" t="s">
        <v>243</v>
      </c>
      <c r="L128" s="189" t="s">
        <v>243</v>
      </c>
      <c r="M128" s="189" t="s">
        <v>243</v>
      </c>
      <c r="N128" s="189" t="s">
        <v>243</v>
      </c>
      <c r="O128" s="189">
        <v>469</v>
      </c>
      <c r="P128" s="189">
        <v>90</v>
      </c>
      <c r="Q128" s="189">
        <v>7781000</v>
      </c>
      <c r="R128" s="189" t="s">
        <v>243</v>
      </c>
      <c r="S128" s="189" t="s">
        <v>243</v>
      </c>
      <c r="T128" s="189" t="s">
        <v>243</v>
      </c>
      <c r="U128" s="189">
        <v>469</v>
      </c>
      <c r="V128" s="189">
        <v>90</v>
      </c>
      <c r="W128" s="189">
        <v>7779000</v>
      </c>
      <c r="X128" s="189" t="s">
        <v>243</v>
      </c>
    </row>
    <row r="129" spans="1:24" s="172" customFormat="1" ht="11.25">
      <c r="A129" s="190" t="s">
        <v>292</v>
      </c>
      <c r="B129" s="189">
        <v>1697000</v>
      </c>
      <c r="C129" s="189">
        <v>1658000</v>
      </c>
      <c r="D129" s="189">
        <v>525</v>
      </c>
      <c r="E129" s="189">
        <v>8918000</v>
      </c>
      <c r="F129" s="189" t="s">
        <v>243</v>
      </c>
      <c r="G129" s="189" t="s">
        <v>243</v>
      </c>
      <c r="H129" s="189" t="s">
        <v>243</v>
      </c>
      <c r="I129" s="189">
        <v>101</v>
      </c>
      <c r="J129" s="189" t="s">
        <v>243</v>
      </c>
      <c r="K129" s="189" t="s">
        <v>243</v>
      </c>
      <c r="L129" s="189" t="s">
        <v>243</v>
      </c>
      <c r="M129" s="189" t="s">
        <v>243</v>
      </c>
      <c r="N129" s="189" t="s">
        <v>243</v>
      </c>
      <c r="O129" s="189">
        <v>514</v>
      </c>
      <c r="P129" s="189">
        <v>98</v>
      </c>
      <c r="Q129" s="189">
        <v>8727000</v>
      </c>
      <c r="R129" s="189" t="s">
        <v>243</v>
      </c>
      <c r="S129" s="189" t="s">
        <v>243</v>
      </c>
      <c r="T129" s="189" t="s">
        <v>243</v>
      </c>
      <c r="U129" s="189">
        <v>514</v>
      </c>
      <c r="V129" s="189">
        <v>98</v>
      </c>
      <c r="W129" s="189">
        <v>8721000</v>
      </c>
      <c r="X129" s="189" t="s">
        <v>243</v>
      </c>
    </row>
    <row r="130" spans="1:24" s="172" customFormat="1" ht="11.25">
      <c r="A130" s="190" t="s">
        <v>293</v>
      </c>
      <c r="B130" s="189">
        <v>1702000</v>
      </c>
      <c r="C130" s="189">
        <v>1652000</v>
      </c>
      <c r="D130" s="189">
        <v>527</v>
      </c>
      <c r="E130" s="189">
        <v>8977000</v>
      </c>
      <c r="F130" s="189" t="s">
        <v>400</v>
      </c>
      <c r="G130" s="189" t="s">
        <v>400</v>
      </c>
      <c r="H130" s="189" t="s">
        <v>400</v>
      </c>
      <c r="I130" s="189" t="s">
        <v>400</v>
      </c>
      <c r="J130" s="189">
        <v>102</v>
      </c>
      <c r="K130" s="189" t="s">
        <v>400</v>
      </c>
      <c r="L130" s="189" t="s">
        <v>400</v>
      </c>
      <c r="M130" s="189" t="s">
        <v>400</v>
      </c>
      <c r="N130" s="189" t="s">
        <v>400</v>
      </c>
      <c r="O130" s="189">
        <v>532</v>
      </c>
      <c r="P130" s="189">
        <v>101</v>
      </c>
      <c r="Q130" s="189">
        <v>9063000</v>
      </c>
      <c r="R130" s="189" t="s">
        <v>243</v>
      </c>
      <c r="S130" s="189" t="s">
        <v>243</v>
      </c>
      <c r="T130" s="189" t="s">
        <v>243</v>
      </c>
      <c r="U130" s="189">
        <v>532</v>
      </c>
      <c r="V130" s="189">
        <v>101</v>
      </c>
      <c r="W130" s="189">
        <v>9062000</v>
      </c>
      <c r="X130" s="189" t="s">
        <v>243</v>
      </c>
    </row>
    <row r="131" spans="1:24">
      <c r="A131" s="190" t="s">
        <v>401</v>
      </c>
      <c r="B131" s="203">
        <v>1684000</v>
      </c>
      <c r="C131" s="203">
        <v>1643000</v>
      </c>
      <c r="D131" s="203">
        <v>529</v>
      </c>
      <c r="E131" s="203">
        <v>8907000</v>
      </c>
      <c r="F131" s="189" t="s">
        <v>400</v>
      </c>
      <c r="G131" s="189" t="s">
        <v>400</v>
      </c>
      <c r="H131" s="189" t="s">
        <v>400</v>
      </c>
      <c r="I131" s="189" t="s">
        <v>400</v>
      </c>
      <c r="J131" s="203">
        <v>97</v>
      </c>
      <c r="K131" s="189" t="s">
        <v>400</v>
      </c>
      <c r="L131" s="189" t="s">
        <v>400</v>
      </c>
      <c r="M131" s="189" t="s">
        <v>400</v>
      </c>
      <c r="N131" s="189" t="s">
        <v>400</v>
      </c>
      <c r="O131" s="203">
        <v>508</v>
      </c>
      <c r="P131" s="203">
        <v>96</v>
      </c>
      <c r="Q131" s="203">
        <v>8547000</v>
      </c>
      <c r="R131" s="204" t="s">
        <v>243</v>
      </c>
      <c r="S131" s="204" t="s">
        <v>243</v>
      </c>
      <c r="T131" s="204" t="s">
        <v>243</v>
      </c>
      <c r="U131" s="203">
        <v>507</v>
      </c>
      <c r="V131" s="203">
        <v>96</v>
      </c>
      <c r="W131" s="203">
        <v>8546000</v>
      </c>
      <c r="X131" s="204" t="s">
        <v>243</v>
      </c>
    </row>
    <row r="132" spans="1:24">
      <c r="A132" s="190" t="s">
        <v>402</v>
      </c>
      <c r="B132" s="205">
        <v>1669000</v>
      </c>
      <c r="C132" s="205">
        <v>1637000</v>
      </c>
      <c r="D132" s="205">
        <v>529</v>
      </c>
      <c r="E132" s="205">
        <v>8836000</v>
      </c>
      <c r="F132" s="189" t="s">
        <v>400</v>
      </c>
      <c r="G132" s="189" t="s">
        <v>400</v>
      </c>
      <c r="H132" s="189" t="s">
        <v>400</v>
      </c>
      <c r="I132" s="189" t="s">
        <v>400</v>
      </c>
      <c r="J132" s="189">
        <v>99</v>
      </c>
      <c r="K132" s="189" t="s">
        <v>400</v>
      </c>
      <c r="L132" s="189" t="s">
        <v>400</v>
      </c>
      <c r="M132" s="189" t="s">
        <v>400</v>
      </c>
      <c r="N132" s="189" t="s">
        <v>400</v>
      </c>
      <c r="O132" s="205">
        <v>522</v>
      </c>
      <c r="P132" s="205">
        <v>99</v>
      </c>
      <c r="Q132" s="205">
        <v>8705000</v>
      </c>
      <c r="R132" s="205" t="s">
        <v>243</v>
      </c>
      <c r="S132" s="205" t="s">
        <v>243</v>
      </c>
      <c r="T132" s="205" t="s">
        <v>243</v>
      </c>
      <c r="U132" s="205">
        <v>522</v>
      </c>
      <c r="V132" s="205">
        <v>99</v>
      </c>
      <c r="W132" s="205">
        <v>8705000</v>
      </c>
      <c r="X132" s="205" t="s">
        <v>243</v>
      </c>
    </row>
    <row r="133" spans="1:24">
      <c r="A133" s="190" t="s">
        <v>403</v>
      </c>
      <c r="B133" s="205">
        <v>1624000</v>
      </c>
      <c r="C133" s="205">
        <v>1596000</v>
      </c>
      <c r="D133" s="205">
        <v>530</v>
      </c>
      <c r="E133" s="205">
        <v>8593000</v>
      </c>
      <c r="F133" s="189" t="s">
        <v>400</v>
      </c>
      <c r="G133" s="189" t="s">
        <v>400</v>
      </c>
      <c r="H133" s="189" t="s">
        <v>400</v>
      </c>
      <c r="I133" s="189" t="s">
        <v>400</v>
      </c>
      <c r="J133" s="189">
        <v>102</v>
      </c>
      <c r="K133" s="189" t="s">
        <v>400</v>
      </c>
      <c r="L133" s="189" t="s">
        <v>400</v>
      </c>
      <c r="M133" s="189" t="s">
        <v>400</v>
      </c>
      <c r="N133" s="189" t="s">
        <v>400</v>
      </c>
      <c r="O133" s="205">
        <v>543</v>
      </c>
      <c r="P133" s="205">
        <v>102</v>
      </c>
      <c r="Q133" s="205">
        <v>8815000</v>
      </c>
      <c r="R133" s="205" t="s">
        <v>243</v>
      </c>
      <c r="S133" s="205" t="s">
        <v>243</v>
      </c>
      <c r="T133" s="205" t="s">
        <v>243</v>
      </c>
      <c r="U133" s="205">
        <v>543</v>
      </c>
      <c r="V133" s="205">
        <v>102</v>
      </c>
      <c r="W133" s="205">
        <v>8815000</v>
      </c>
      <c r="X133" s="205">
        <v>8658000</v>
      </c>
    </row>
    <row r="134" spans="1:24">
      <c r="A134" s="190" t="s">
        <v>404</v>
      </c>
      <c r="B134" s="205">
        <v>1621000</v>
      </c>
      <c r="C134" s="205">
        <v>1592000</v>
      </c>
      <c r="D134" s="205">
        <v>530</v>
      </c>
      <c r="E134" s="205">
        <v>8581000</v>
      </c>
      <c r="F134" s="189" t="s">
        <v>400</v>
      </c>
      <c r="G134" s="189" t="s">
        <v>400</v>
      </c>
      <c r="H134" s="189" t="s">
        <v>400</v>
      </c>
      <c r="I134" s="189" t="s">
        <v>400</v>
      </c>
      <c r="J134" s="172">
        <v>98</v>
      </c>
      <c r="K134" s="189" t="s">
        <v>400</v>
      </c>
      <c r="L134" s="189" t="s">
        <v>400</v>
      </c>
      <c r="M134" s="189" t="s">
        <v>400</v>
      </c>
      <c r="N134" s="189" t="s">
        <v>400</v>
      </c>
      <c r="O134" s="205">
        <v>522</v>
      </c>
      <c r="P134" s="205">
        <v>98</v>
      </c>
      <c r="Q134" s="205">
        <v>8466000</v>
      </c>
      <c r="R134" s="205" t="s">
        <v>243</v>
      </c>
      <c r="S134" s="205" t="s">
        <v>243</v>
      </c>
      <c r="T134" s="205" t="s">
        <v>243</v>
      </c>
      <c r="U134" s="205">
        <v>522</v>
      </c>
      <c r="V134" s="205">
        <v>98</v>
      </c>
      <c r="W134" s="205">
        <v>8466000</v>
      </c>
      <c r="X134" s="205">
        <v>8309000</v>
      </c>
    </row>
    <row r="135" spans="1:24">
      <c r="A135" s="190" t="s">
        <v>405</v>
      </c>
      <c r="B135" s="205">
        <v>1625000</v>
      </c>
      <c r="C135" s="205">
        <v>1580000</v>
      </c>
      <c r="D135" s="205">
        <v>530</v>
      </c>
      <c r="E135" s="205">
        <v>8605000</v>
      </c>
      <c r="F135" s="189" t="s">
        <v>400</v>
      </c>
      <c r="G135" s="189" t="s">
        <v>400</v>
      </c>
      <c r="H135" s="189" t="s">
        <v>400</v>
      </c>
      <c r="I135" s="189" t="s">
        <v>400</v>
      </c>
      <c r="J135" s="172">
        <v>99</v>
      </c>
      <c r="K135" s="189" t="s">
        <v>400</v>
      </c>
      <c r="L135" s="189" t="s">
        <v>400</v>
      </c>
      <c r="M135" s="189" t="s">
        <v>400</v>
      </c>
      <c r="N135" s="189" t="s">
        <v>400</v>
      </c>
      <c r="O135" s="205">
        <v>522</v>
      </c>
      <c r="P135" s="205">
        <v>98</v>
      </c>
      <c r="Q135" s="205">
        <v>8478000</v>
      </c>
      <c r="R135" s="205" t="s">
        <v>243</v>
      </c>
      <c r="S135" s="205" t="s">
        <v>243</v>
      </c>
      <c r="T135" s="205" t="s">
        <v>243</v>
      </c>
      <c r="U135" s="205">
        <v>522</v>
      </c>
      <c r="V135" s="205">
        <v>98</v>
      </c>
      <c r="W135" s="205">
        <v>8478000</v>
      </c>
      <c r="X135" s="205">
        <v>8239000</v>
      </c>
    </row>
    <row r="136" spans="1:24">
      <c r="A136" s="190" t="s">
        <v>406</v>
      </c>
      <c r="B136" s="205">
        <v>1574000</v>
      </c>
      <c r="C136" s="205">
        <v>1526000</v>
      </c>
      <c r="D136" s="205">
        <v>530</v>
      </c>
      <c r="E136" s="205">
        <v>8334000</v>
      </c>
      <c r="F136" s="189" t="s">
        <v>400</v>
      </c>
      <c r="G136" s="189" t="s">
        <v>400</v>
      </c>
      <c r="H136" s="189" t="s">
        <v>400</v>
      </c>
      <c r="I136" s="189" t="s">
        <v>400</v>
      </c>
      <c r="J136" s="172">
        <v>101</v>
      </c>
      <c r="K136" s="189" t="s">
        <v>400</v>
      </c>
      <c r="L136" s="189" t="s">
        <v>400</v>
      </c>
      <c r="M136" s="189" t="s">
        <v>400</v>
      </c>
      <c r="N136" s="189" t="s">
        <v>400</v>
      </c>
      <c r="O136" s="206">
        <v>533</v>
      </c>
      <c r="P136" s="206">
        <v>101</v>
      </c>
      <c r="Q136" s="206">
        <v>8397000</v>
      </c>
      <c r="R136" s="206" t="s">
        <v>243</v>
      </c>
      <c r="S136" s="206" t="s">
        <v>243</v>
      </c>
      <c r="T136" s="206" t="s">
        <v>243</v>
      </c>
      <c r="U136" s="206">
        <v>533</v>
      </c>
      <c r="V136" s="206">
        <v>101</v>
      </c>
      <c r="W136" s="206">
        <v>8397000</v>
      </c>
      <c r="X136" s="206">
        <v>8133000</v>
      </c>
    </row>
    <row r="137" spans="1:24">
      <c r="A137" s="190" t="s">
        <v>407</v>
      </c>
      <c r="B137" s="206">
        <v>1579000</v>
      </c>
      <c r="C137" s="206">
        <v>1524000</v>
      </c>
      <c r="D137" s="206">
        <v>530</v>
      </c>
      <c r="E137" s="206">
        <v>8366000</v>
      </c>
      <c r="F137" s="189" t="s">
        <v>400</v>
      </c>
      <c r="G137" s="189" t="s">
        <v>400</v>
      </c>
      <c r="H137" s="189" t="s">
        <v>400</v>
      </c>
      <c r="I137" s="189" t="s">
        <v>400</v>
      </c>
      <c r="J137" s="172">
        <v>102</v>
      </c>
      <c r="K137" s="189" t="s">
        <v>400</v>
      </c>
      <c r="L137" s="189" t="s">
        <v>400</v>
      </c>
      <c r="M137" s="189" t="s">
        <v>400</v>
      </c>
      <c r="N137" s="189" t="s">
        <v>400</v>
      </c>
      <c r="O137" s="206">
        <v>540</v>
      </c>
      <c r="P137" s="206">
        <v>102</v>
      </c>
      <c r="Q137" s="206">
        <v>8519000</v>
      </c>
      <c r="R137" s="206" t="s">
        <v>243</v>
      </c>
      <c r="S137" s="206" t="s">
        <v>243</v>
      </c>
      <c r="T137" s="206" t="s">
        <v>243</v>
      </c>
      <c r="U137" s="206">
        <v>540</v>
      </c>
      <c r="V137" s="206">
        <v>102</v>
      </c>
      <c r="W137" s="206">
        <v>8519000</v>
      </c>
      <c r="X137" s="206">
        <v>8210000</v>
      </c>
    </row>
    <row r="138" spans="1:24">
      <c r="A138" s="195" t="s">
        <v>305</v>
      </c>
      <c r="B138" s="196">
        <v>1597000</v>
      </c>
      <c r="C138" s="196">
        <v>1522000</v>
      </c>
      <c r="D138" s="196">
        <v>530</v>
      </c>
      <c r="E138" s="196">
        <v>8466000</v>
      </c>
      <c r="F138" s="196" t="s">
        <v>243</v>
      </c>
      <c r="G138" s="196" t="s">
        <v>243</v>
      </c>
      <c r="H138" s="196" t="s">
        <v>243</v>
      </c>
      <c r="I138" s="196" t="s">
        <v>243</v>
      </c>
      <c r="J138" s="196">
        <v>102</v>
      </c>
      <c r="K138" s="196" t="s">
        <v>243</v>
      </c>
      <c r="L138" s="196" t="s">
        <v>243</v>
      </c>
      <c r="M138" s="196" t="s">
        <v>243</v>
      </c>
      <c r="N138" s="196" t="s">
        <v>243</v>
      </c>
      <c r="O138" s="196">
        <v>539</v>
      </c>
      <c r="P138" s="196">
        <v>102</v>
      </c>
      <c r="Q138" s="196">
        <v>8604000</v>
      </c>
      <c r="R138" s="196" t="s">
        <v>243</v>
      </c>
      <c r="S138" s="196" t="s">
        <v>243</v>
      </c>
      <c r="T138" s="196" t="s">
        <v>243</v>
      </c>
      <c r="U138" s="196">
        <v>539</v>
      </c>
      <c r="V138" s="196">
        <v>102</v>
      </c>
      <c r="W138" s="196">
        <v>8603000</v>
      </c>
      <c r="X138" s="196">
        <v>8182000</v>
      </c>
    </row>
    <row r="139" spans="1:24">
      <c r="A139" s="195" t="s">
        <v>306</v>
      </c>
      <c r="B139" s="196">
        <v>1573000</v>
      </c>
      <c r="C139" s="196">
        <v>1474000</v>
      </c>
      <c r="D139" s="196">
        <v>530</v>
      </c>
      <c r="E139" s="196">
        <v>8344000</v>
      </c>
      <c r="F139" s="196" t="s">
        <v>243</v>
      </c>
      <c r="G139" s="196" t="s">
        <v>243</v>
      </c>
      <c r="H139" s="196" t="s">
        <v>243</v>
      </c>
      <c r="I139" s="196" t="s">
        <v>243</v>
      </c>
      <c r="J139" s="196">
        <v>101</v>
      </c>
      <c r="K139" s="196" t="s">
        <v>243</v>
      </c>
      <c r="L139" s="196" t="s">
        <v>243</v>
      </c>
      <c r="M139" s="196" t="s">
        <v>243</v>
      </c>
      <c r="N139" s="196" t="s">
        <v>243</v>
      </c>
      <c r="O139" s="196">
        <v>536</v>
      </c>
      <c r="P139" s="196">
        <v>101</v>
      </c>
      <c r="Q139" s="196">
        <v>8438000</v>
      </c>
      <c r="R139" s="196" t="s">
        <v>243</v>
      </c>
      <c r="S139" s="196" t="s">
        <v>243</v>
      </c>
      <c r="T139" s="196" t="s">
        <v>243</v>
      </c>
      <c r="U139" s="196">
        <v>536</v>
      </c>
      <c r="V139" s="196">
        <v>101</v>
      </c>
      <c r="W139" s="196">
        <v>8435000</v>
      </c>
      <c r="X139" s="196">
        <v>7882000</v>
      </c>
    </row>
    <row r="140" spans="1:24">
      <c r="A140" s="195" t="s">
        <v>308</v>
      </c>
      <c r="B140" s="196">
        <v>1505000</v>
      </c>
      <c r="C140" s="196">
        <v>1406000</v>
      </c>
      <c r="D140" s="196">
        <v>531</v>
      </c>
      <c r="E140" s="196">
        <v>7986000</v>
      </c>
      <c r="F140" s="196" t="s">
        <v>243</v>
      </c>
      <c r="G140" s="196" t="s">
        <v>243</v>
      </c>
      <c r="H140" s="196" t="s">
        <v>243</v>
      </c>
      <c r="I140" s="196" t="s">
        <v>243</v>
      </c>
      <c r="J140" s="196">
        <v>100</v>
      </c>
      <c r="K140" s="196" t="s">
        <v>243</v>
      </c>
      <c r="L140" s="196" t="s">
        <v>243</v>
      </c>
      <c r="M140" s="196" t="s">
        <v>243</v>
      </c>
      <c r="N140" s="196" t="s">
        <v>243</v>
      </c>
      <c r="O140" s="196">
        <v>531</v>
      </c>
      <c r="P140" s="196">
        <v>100</v>
      </c>
      <c r="Q140" s="196">
        <v>7988000</v>
      </c>
      <c r="R140" s="196" t="s">
        <v>243</v>
      </c>
      <c r="S140" s="196" t="s">
        <v>243</v>
      </c>
      <c r="T140" s="196" t="s">
        <v>243</v>
      </c>
      <c r="U140" s="196">
        <v>531</v>
      </c>
      <c r="V140" s="196">
        <v>100</v>
      </c>
      <c r="W140" s="196">
        <v>7986000</v>
      </c>
      <c r="X140" s="196">
        <v>7442000</v>
      </c>
    </row>
    <row r="141" spans="1:24">
      <c r="A141" s="195" t="s">
        <v>309</v>
      </c>
      <c r="B141" s="196">
        <v>1478000</v>
      </c>
      <c r="C141" s="196">
        <v>1381000</v>
      </c>
      <c r="D141" s="196">
        <v>531</v>
      </c>
      <c r="E141" s="196">
        <v>7850000</v>
      </c>
      <c r="F141" s="196" t="s">
        <v>243</v>
      </c>
      <c r="G141" s="196" t="s">
        <v>243</v>
      </c>
      <c r="H141" s="196" t="s">
        <v>243</v>
      </c>
      <c r="I141" s="196" t="s">
        <v>243</v>
      </c>
      <c r="J141" s="196">
        <v>103</v>
      </c>
      <c r="K141" s="196" t="s">
        <v>243</v>
      </c>
      <c r="L141" s="196" t="s">
        <v>243</v>
      </c>
      <c r="M141" s="196" t="s">
        <v>243</v>
      </c>
      <c r="N141" s="196" t="s">
        <v>243</v>
      </c>
      <c r="O141" s="196">
        <v>544</v>
      </c>
      <c r="P141" s="196">
        <v>103</v>
      </c>
      <c r="Q141" s="196">
        <v>8044000</v>
      </c>
      <c r="R141" s="196" t="s">
        <v>243</v>
      </c>
      <c r="S141" s="196" t="s">
        <v>243</v>
      </c>
      <c r="T141" s="196" t="s">
        <v>243</v>
      </c>
      <c r="U141" s="196">
        <v>544</v>
      </c>
      <c r="V141" s="196">
        <v>103</v>
      </c>
      <c r="W141" s="196">
        <v>8042000</v>
      </c>
      <c r="X141" s="196">
        <v>7496000</v>
      </c>
    </row>
    <row r="142" spans="1:24">
      <c r="A142" s="195" t="s">
        <v>310</v>
      </c>
      <c r="B142" s="196">
        <v>1465000</v>
      </c>
      <c r="C142" s="196">
        <v>1370000</v>
      </c>
      <c r="D142" s="196">
        <v>532</v>
      </c>
      <c r="E142" s="196">
        <v>7794000</v>
      </c>
      <c r="F142" s="196" t="s">
        <v>243</v>
      </c>
      <c r="G142" s="196" t="s">
        <v>243</v>
      </c>
      <c r="H142" s="196" t="s">
        <v>243</v>
      </c>
      <c r="I142" s="196" t="s">
        <v>243</v>
      </c>
      <c r="J142" s="196">
        <v>100</v>
      </c>
      <c r="K142" s="196" t="s">
        <v>243</v>
      </c>
      <c r="L142" s="196" t="s">
        <v>243</v>
      </c>
      <c r="M142" s="196" t="s">
        <v>243</v>
      </c>
      <c r="N142" s="196" t="s">
        <v>243</v>
      </c>
      <c r="O142" s="196">
        <v>534</v>
      </c>
      <c r="P142" s="196">
        <v>100</v>
      </c>
      <c r="Q142" s="196">
        <v>7825000</v>
      </c>
      <c r="R142" s="196" t="s">
        <v>243</v>
      </c>
      <c r="S142" s="196" t="s">
        <v>243</v>
      </c>
      <c r="T142" s="196" t="s">
        <v>243</v>
      </c>
      <c r="U142" s="196">
        <v>534</v>
      </c>
      <c r="V142" s="196">
        <v>100</v>
      </c>
      <c r="W142" s="196">
        <v>7822000</v>
      </c>
      <c r="X142" s="196">
        <v>7306000</v>
      </c>
    </row>
    <row r="143" spans="1:24">
      <c r="A143" s="195" t="s">
        <v>311</v>
      </c>
      <c r="B143" s="196">
        <v>1470000</v>
      </c>
      <c r="C143" s="196">
        <v>1386000</v>
      </c>
      <c r="D143" s="196">
        <v>532</v>
      </c>
      <c r="E143" s="196">
        <v>7820000</v>
      </c>
      <c r="F143" s="196" t="s">
        <v>243</v>
      </c>
      <c r="G143" s="196" t="s">
        <v>243</v>
      </c>
      <c r="H143" s="196" t="s">
        <v>243</v>
      </c>
      <c r="I143" s="196" t="s">
        <v>243</v>
      </c>
      <c r="J143" s="196">
        <v>100</v>
      </c>
      <c r="K143" s="196" t="s">
        <v>243</v>
      </c>
      <c r="L143" s="196" t="s">
        <v>243</v>
      </c>
      <c r="M143" s="196" t="s">
        <v>243</v>
      </c>
      <c r="N143" s="196" t="s">
        <v>243</v>
      </c>
      <c r="O143" s="196">
        <v>529</v>
      </c>
      <c r="P143" s="196">
        <v>99</v>
      </c>
      <c r="Q143" s="196">
        <v>7782000</v>
      </c>
      <c r="R143" s="196" t="s">
        <v>243</v>
      </c>
      <c r="S143" s="196" t="s">
        <v>243</v>
      </c>
      <c r="T143" s="196" t="s">
        <v>243</v>
      </c>
      <c r="U143" s="196">
        <v>529</v>
      </c>
      <c r="V143" s="196">
        <v>98</v>
      </c>
      <c r="W143" s="196">
        <v>7780000</v>
      </c>
      <c r="X143" s="196">
        <v>7327000</v>
      </c>
    </row>
    <row r="144" spans="1:24">
      <c r="A144" s="195" t="s">
        <v>312</v>
      </c>
      <c r="B144" s="196">
        <v>1469000</v>
      </c>
      <c r="C144" s="196">
        <v>1379000</v>
      </c>
      <c r="D144" s="196">
        <v>533</v>
      </c>
      <c r="E144" s="196">
        <v>7830000</v>
      </c>
      <c r="F144" s="196" t="s">
        <v>243</v>
      </c>
      <c r="G144" s="196" t="s">
        <v>243</v>
      </c>
      <c r="H144" s="196" t="s">
        <v>243</v>
      </c>
      <c r="I144" s="196" t="s">
        <v>243</v>
      </c>
      <c r="J144" s="196">
        <v>101</v>
      </c>
      <c r="K144" s="196" t="s">
        <v>243</v>
      </c>
      <c r="L144" s="196" t="s">
        <v>243</v>
      </c>
      <c r="M144" s="196" t="s">
        <v>243</v>
      </c>
      <c r="N144" s="196" t="s">
        <v>243</v>
      </c>
      <c r="O144" s="196">
        <v>529</v>
      </c>
      <c r="P144" s="196">
        <v>99</v>
      </c>
      <c r="Q144" s="196">
        <v>7771000</v>
      </c>
      <c r="R144" s="196" t="s">
        <v>243</v>
      </c>
      <c r="S144" s="196" t="s">
        <v>243</v>
      </c>
      <c r="T144" s="196" t="s">
        <v>243</v>
      </c>
      <c r="U144" s="196">
        <v>528</v>
      </c>
      <c r="V144" s="196">
        <v>99</v>
      </c>
      <c r="W144" s="196">
        <v>7762000</v>
      </c>
      <c r="X144" s="196">
        <v>7261000</v>
      </c>
    </row>
    <row r="145" spans="1:24">
      <c r="A145" s="195" t="s">
        <v>313</v>
      </c>
      <c r="B145" s="196">
        <v>1462000</v>
      </c>
      <c r="C145" s="196">
        <v>1366000</v>
      </c>
      <c r="D145" s="196">
        <v>535</v>
      </c>
      <c r="E145" s="196">
        <v>7822000</v>
      </c>
      <c r="F145" s="196" t="s">
        <v>243</v>
      </c>
      <c r="G145" s="196" t="s">
        <v>243</v>
      </c>
      <c r="H145" s="196" t="s">
        <v>243</v>
      </c>
      <c r="I145" s="196" t="s">
        <v>243</v>
      </c>
      <c r="J145" s="196">
        <v>101</v>
      </c>
      <c r="K145" s="196" t="s">
        <v>243</v>
      </c>
      <c r="L145" s="196" t="s">
        <v>243</v>
      </c>
      <c r="M145" s="196" t="s">
        <v>243</v>
      </c>
      <c r="N145" s="196" t="s">
        <v>243</v>
      </c>
      <c r="O145" s="196">
        <v>531</v>
      </c>
      <c r="P145" s="196">
        <v>99</v>
      </c>
      <c r="Q145" s="196">
        <v>7767000</v>
      </c>
      <c r="R145" s="196" t="s">
        <v>243</v>
      </c>
      <c r="S145" s="196" t="s">
        <v>243</v>
      </c>
      <c r="T145" s="196" t="s">
        <v>243</v>
      </c>
      <c r="U145" s="196">
        <v>531</v>
      </c>
      <c r="V145" s="196">
        <v>99</v>
      </c>
      <c r="W145" s="196">
        <v>7763000</v>
      </c>
      <c r="X145" s="196">
        <v>7226000</v>
      </c>
    </row>
    <row r="146" spans="1:24">
      <c r="A146" s="197" t="s">
        <v>315</v>
      </c>
      <c r="B146" s="189">
        <v>1403000</v>
      </c>
      <c r="C146" s="189">
        <v>1303000</v>
      </c>
      <c r="D146" s="189">
        <v>535</v>
      </c>
      <c r="E146" s="189">
        <v>7506000</v>
      </c>
      <c r="F146" s="189" t="s">
        <v>243</v>
      </c>
      <c r="G146" s="189" t="s">
        <v>243</v>
      </c>
      <c r="H146" s="189" t="s">
        <v>243</v>
      </c>
      <c r="I146" s="189" t="s">
        <v>243</v>
      </c>
      <c r="J146" s="189" t="s">
        <v>243</v>
      </c>
      <c r="K146" s="189">
        <v>100</v>
      </c>
      <c r="L146" s="189" t="s">
        <v>243</v>
      </c>
      <c r="M146" s="189" t="s">
        <v>243</v>
      </c>
      <c r="N146" s="189" t="s">
        <v>243</v>
      </c>
      <c r="O146" s="189" t="s">
        <v>243</v>
      </c>
      <c r="P146" s="189" t="s">
        <v>243</v>
      </c>
      <c r="Q146" s="189" t="s">
        <v>243</v>
      </c>
      <c r="R146" s="189">
        <v>539</v>
      </c>
      <c r="S146" s="189">
        <v>101</v>
      </c>
      <c r="T146" s="189">
        <v>7563000</v>
      </c>
      <c r="U146" s="189">
        <v>539</v>
      </c>
      <c r="V146" s="189">
        <v>101</v>
      </c>
      <c r="W146" s="189">
        <v>7563000</v>
      </c>
      <c r="X146" s="189">
        <v>7007000</v>
      </c>
    </row>
    <row r="147" spans="1:24">
      <c r="A147" s="197" t="s">
        <v>316</v>
      </c>
      <c r="B147" s="189">
        <v>1355000</v>
      </c>
      <c r="C147" s="189">
        <v>1251000</v>
      </c>
      <c r="D147" s="189">
        <v>536</v>
      </c>
      <c r="E147" s="189">
        <v>7263000</v>
      </c>
      <c r="F147" s="189" t="s">
        <v>243</v>
      </c>
      <c r="G147" s="189" t="s">
        <v>243</v>
      </c>
      <c r="H147" s="189" t="s">
        <v>243</v>
      </c>
      <c r="I147" s="189" t="s">
        <v>243</v>
      </c>
      <c r="J147" s="189" t="s">
        <v>243</v>
      </c>
      <c r="K147" s="189">
        <v>100</v>
      </c>
      <c r="L147" s="189" t="s">
        <v>243</v>
      </c>
      <c r="M147" s="189" t="s">
        <v>243</v>
      </c>
      <c r="N147" s="189" t="s">
        <v>243</v>
      </c>
      <c r="O147" s="189" t="s">
        <v>243</v>
      </c>
      <c r="P147" s="189" t="s">
        <v>243</v>
      </c>
      <c r="Q147" s="189" t="s">
        <v>243</v>
      </c>
      <c r="R147" s="189">
        <v>537</v>
      </c>
      <c r="S147" s="189">
        <v>100</v>
      </c>
      <c r="T147" s="189">
        <v>7270000</v>
      </c>
      <c r="U147" s="189">
        <v>536</v>
      </c>
      <c r="V147" s="189">
        <v>100</v>
      </c>
      <c r="W147" s="189">
        <v>7269000</v>
      </c>
      <c r="X147" s="189">
        <v>6701000</v>
      </c>
    </row>
    <row r="148" spans="1:24">
      <c r="A148" s="197" t="s">
        <v>317</v>
      </c>
      <c r="B148" s="189">
        <v>1344000</v>
      </c>
      <c r="C148" s="189">
        <v>1242000</v>
      </c>
      <c r="D148" s="189">
        <v>536</v>
      </c>
      <c r="E148" s="189">
        <v>7204000</v>
      </c>
      <c r="F148" s="189" t="s">
        <v>243</v>
      </c>
      <c r="G148" s="189" t="s">
        <v>243</v>
      </c>
      <c r="H148" s="189" t="s">
        <v>243</v>
      </c>
      <c r="I148" s="189" t="s">
        <v>243</v>
      </c>
      <c r="J148" s="189" t="s">
        <v>243</v>
      </c>
      <c r="K148" s="189">
        <v>100</v>
      </c>
      <c r="L148" s="189" t="s">
        <v>243</v>
      </c>
      <c r="M148" s="189" t="s">
        <v>243</v>
      </c>
      <c r="N148" s="189" t="s">
        <v>243</v>
      </c>
      <c r="O148" s="189" t="s">
        <v>243</v>
      </c>
      <c r="P148" s="189" t="s">
        <v>243</v>
      </c>
      <c r="Q148" s="189" t="s">
        <v>243</v>
      </c>
      <c r="R148" s="189">
        <v>533</v>
      </c>
      <c r="S148" s="189">
        <v>101</v>
      </c>
      <c r="T148" s="189">
        <v>7165000</v>
      </c>
      <c r="U148" s="189">
        <v>533</v>
      </c>
      <c r="V148" s="189">
        <v>101</v>
      </c>
      <c r="W148" s="189">
        <v>7165000</v>
      </c>
      <c r="X148" s="189">
        <v>6610000</v>
      </c>
    </row>
    <row r="149" spans="1:24">
      <c r="A149" s="198" t="s">
        <v>318</v>
      </c>
      <c r="B149" s="199">
        <v>1359000</v>
      </c>
      <c r="C149" s="200">
        <v>1259000</v>
      </c>
      <c r="D149" s="200">
        <v>537</v>
      </c>
      <c r="E149" s="200">
        <v>7298000</v>
      </c>
      <c r="F149" s="200" t="s">
        <v>243</v>
      </c>
      <c r="G149" s="200" t="s">
        <v>243</v>
      </c>
      <c r="H149" s="200" t="s">
        <v>243</v>
      </c>
      <c r="I149" s="200" t="s">
        <v>243</v>
      </c>
      <c r="J149" s="200" t="s">
        <v>243</v>
      </c>
      <c r="K149" s="200">
        <v>102</v>
      </c>
      <c r="L149" s="200" t="s">
        <v>243</v>
      </c>
      <c r="M149" s="200" t="s">
        <v>243</v>
      </c>
      <c r="N149" s="200" t="s">
        <v>243</v>
      </c>
      <c r="O149" s="200" t="s">
        <v>243</v>
      </c>
      <c r="P149" s="200" t="s">
        <v>243</v>
      </c>
      <c r="Q149" s="200" t="s">
        <v>243</v>
      </c>
      <c r="R149" s="200">
        <v>540</v>
      </c>
      <c r="S149" s="200">
        <v>101</v>
      </c>
      <c r="T149" s="200">
        <v>7345000</v>
      </c>
      <c r="U149" s="200">
        <v>540</v>
      </c>
      <c r="V149" s="200">
        <v>101</v>
      </c>
      <c r="W149" s="200">
        <v>7345000</v>
      </c>
      <c r="X149" s="200">
        <v>6792000</v>
      </c>
    </row>
    <row r="150" spans="1:24">
      <c r="A150" s="172" t="s">
        <v>408</v>
      </c>
    </row>
    <row r="151" spans="1:24">
      <c r="A151" s="172" t="s">
        <v>409</v>
      </c>
    </row>
    <row r="152" spans="1:24">
      <c r="A152" s="172" t="s">
        <v>410</v>
      </c>
    </row>
    <row r="153" spans="1:24">
      <c r="A153" s="172" t="s">
        <v>411</v>
      </c>
    </row>
    <row r="154" spans="1:24">
      <c r="A154" s="172" t="s">
        <v>412</v>
      </c>
    </row>
    <row r="155" spans="1:24">
      <c r="A155" s="172" t="s">
        <v>413</v>
      </c>
    </row>
    <row r="156" spans="1:24">
      <c r="A156" s="172" t="s">
        <v>414</v>
      </c>
    </row>
    <row r="157" spans="1:24">
      <c r="A157" s="172" t="s">
        <v>415</v>
      </c>
    </row>
    <row r="158" spans="1:24">
      <c r="A158" s="172" t="s">
        <v>416</v>
      </c>
    </row>
  </sheetData>
  <phoneticPr fontId="5"/>
  <pageMargins left="0.75" right="0.75" top="1" bottom="1" header="0.51200000000000001" footer="0.51200000000000001"/>
  <pageSetup paperSize="9" scale="80" orientation="landscape" r:id="rId1"/>
  <headerFooter scaleWithDoc="0"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6FC87-D5C6-4FE2-BFB4-65E6095963C1}">
  <sheetPr>
    <tabColor rgb="FFFFFF00"/>
  </sheetPr>
  <dimension ref="A1:X133"/>
  <sheetViews>
    <sheetView zoomScaleNormal="100" workbookViewId="0">
      <selection activeCell="K37" sqref="K37"/>
    </sheetView>
  </sheetViews>
  <sheetFormatPr defaultColWidth="9" defaultRowHeight="12"/>
  <cols>
    <col min="1" max="3" width="9" style="78"/>
    <col min="4" max="4" width="8.5" style="78" customWidth="1"/>
    <col min="5" max="24" width="7.625" style="78" customWidth="1"/>
    <col min="25" max="16384" width="9" style="78"/>
  </cols>
  <sheetData>
    <row r="1" spans="1:24" ht="18" customHeight="1">
      <c r="A1" s="78" t="s">
        <v>214</v>
      </c>
      <c r="D1" s="78">
        <v>2004</v>
      </c>
      <c r="E1" s="78">
        <v>2005</v>
      </c>
      <c r="F1" s="78">
        <v>2006</v>
      </c>
      <c r="G1" s="78">
        <v>2007</v>
      </c>
      <c r="H1" s="78">
        <v>2008</v>
      </c>
      <c r="I1" s="78">
        <v>2009</v>
      </c>
      <c r="J1" s="78">
        <v>2010</v>
      </c>
      <c r="K1" s="78">
        <v>2011</v>
      </c>
      <c r="L1" s="78">
        <v>2012</v>
      </c>
      <c r="M1" s="78">
        <v>2013</v>
      </c>
      <c r="N1" s="78">
        <v>2014</v>
      </c>
      <c r="O1" s="78">
        <v>2015</v>
      </c>
      <c r="P1" s="78">
        <v>2016</v>
      </c>
      <c r="Q1" s="78">
        <v>2017</v>
      </c>
      <c r="R1" s="78">
        <v>2018</v>
      </c>
      <c r="S1" s="78">
        <v>2019</v>
      </c>
      <c r="T1" s="78">
        <v>2020</v>
      </c>
      <c r="U1" s="78">
        <v>2021</v>
      </c>
      <c r="V1" s="78">
        <v>2022</v>
      </c>
      <c r="W1" s="78">
        <v>2023</v>
      </c>
      <c r="X1" s="78">
        <v>2024</v>
      </c>
    </row>
    <row r="2" spans="1:24" ht="15" customHeight="1">
      <c r="J2" s="201">
        <v>34600</v>
      </c>
      <c r="K2" s="201">
        <v>34200</v>
      </c>
      <c r="L2" s="201">
        <v>34200</v>
      </c>
      <c r="M2" s="202">
        <v>34400</v>
      </c>
      <c r="N2" s="202">
        <v>33900</v>
      </c>
      <c r="O2" s="202">
        <v>33200</v>
      </c>
      <c r="P2" s="202">
        <v>32700</v>
      </c>
      <c r="Q2" s="202">
        <v>32300</v>
      </c>
      <c r="R2" s="202">
        <v>32200</v>
      </c>
      <c r="S2" s="202">
        <v>32000</v>
      </c>
      <c r="T2" s="202">
        <v>31800</v>
      </c>
      <c r="U2" s="201">
        <v>31500</v>
      </c>
      <c r="V2" s="201">
        <v>30800</v>
      </c>
      <c r="W2" s="201">
        <v>30600</v>
      </c>
      <c r="X2" s="201">
        <v>30300</v>
      </c>
    </row>
    <row r="3" spans="1:24" ht="16.5" customHeight="1">
      <c r="D3" s="106">
        <f>SUM(D4:D131)</f>
        <v>36278</v>
      </c>
      <c r="E3" s="106">
        <f t="shared" ref="E3:X3" si="0">SUM(E4:E131)</f>
        <v>36710</v>
      </c>
      <c r="F3" s="106">
        <f t="shared" si="0"/>
        <v>36411</v>
      </c>
      <c r="G3" s="106">
        <f>SUM(G4:G131)</f>
        <v>36200</v>
      </c>
      <c r="H3" s="106">
        <f t="shared" si="0"/>
        <v>34610</v>
      </c>
      <c r="I3" s="106">
        <f t="shared" si="0"/>
        <v>34599</v>
      </c>
      <c r="J3" s="106">
        <f t="shared" si="0"/>
        <v>34583</v>
      </c>
      <c r="K3" s="106">
        <f t="shared" si="0"/>
        <v>34155</v>
      </c>
      <c r="L3" s="106">
        <f t="shared" si="0"/>
        <v>34150</v>
      </c>
      <c r="M3" s="106">
        <f t="shared" si="0"/>
        <v>34371</v>
      </c>
      <c r="N3" s="106">
        <f t="shared" si="0"/>
        <v>33938</v>
      </c>
      <c r="O3" s="106">
        <f t="shared" si="0"/>
        <v>33217</v>
      </c>
      <c r="P3" s="106">
        <f t="shared" si="0"/>
        <v>32738</v>
      </c>
      <c r="Q3" s="106">
        <f t="shared" si="0"/>
        <v>32333</v>
      </c>
      <c r="R3" s="106">
        <f t="shared" si="0"/>
        <v>32185</v>
      </c>
      <c r="S3" s="106">
        <f t="shared" si="0"/>
        <v>32007</v>
      </c>
      <c r="T3" s="106">
        <f t="shared" si="0"/>
        <v>31803</v>
      </c>
      <c r="U3" s="106">
        <f t="shared" si="0"/>
        <v>31473</v>
      </c>
      <c r="V3" s="106">
        <f t="shared" si="0"/>
        <v>30841</v>
      </c>
      <c r="W3" s="106">
        <f t="shared" si="0"/>
        <v>30552</v>
      </c>
      <c r="X3" s="106">
        <f t="shared" si="0"/>
        <v>30317</v>
      </c>
    </row>
    <row r="4" spans="1:24">
      <c r="A4" s="78">
        <v>1000</v>
      </c>
      <c r="B4" s="81">
        <v>201</v>
      </c>
      <c r="C4" s="109" t="s">
        <v>193</v>
      </c>
      <c r="D4" s="110"/>
      <c r="E4" s="110"/>
      <c r="F4" s="110"/>
      <c r="G4" s="110"/>
      <c r="H4" s="110"/>
      <c r="I4" s="110"/>
      <c r="J4" s="110">
        <f>'水稲H22（長野）2010'!$D9</f>
        <v>1840</v>
      </c>
      <c r="K4" s="110">
        <f>'水稲H23（長野）2011'!$D9</f>
        <v>1820</v>
      </c>
      <c r="L4" s="110">
        <f>'水稲H24（長野）2012'!$D9</f>
        <v>1830</v>
      </c>
      <c r="M4" s="110">
        <f>'水稲H25（長野）2013'!$D9</f>
        <v>1800</v>
      </c>
      <c r="N4" s="110">
        <f>'水稲H26（長野）2014'!$D9</f>
        <v>1750</v>
      </c>
      <c r="O4" s="110">
        <f>'水稲H27（長野）2015'!$D9</f>
        <v>1670</v>
      </c>
      <c r="P4" s="110">
        <f>'水稲H28（長野）2016'!$D9</f>
        <v>1650</v>
      </c>
      <c r="Q4" s="110">
        <f>'水稲H29（長野）2017'!$D9</f>
        <v>1600</v>
      </c>
      <c r="R4" s="110">
        <f>'水稲H30（長野）2018'!$D9</f>
        <v>1550</v>
      </c>
      <c r="S4" s="110">
        <f>'水稲R1（長野）2019'!$D9</f>
        <v>1510</v>
      </c>
      <c r="T4" s="110">
        <f>'水稲R2（長野）2020'!$D9</f>
        <v>1510</v>
      </c>
      <c r="U4" s="110">
        <f>'水稲R3（長野）2021'!$D9</f>
        <v>1480</v>
      </c>
      <c r="V4" s="110">
        <f>'水稲R4（長野）2022'!$D9</f>
        <v>1470</v>
      </c>
      <c r="W4" s="110">
        <f>'水稲R5（長野）2023'!$D9</f>
        <v>1440</v>
      </c>
      <c r="X4" s="110">
        <f>'水稲R6（長野）2024'!$D9</f>
        <v>1410</v>
      </c>
    </row>
    <row r="5" spans="1:24">
      <c r="B5" s="111">
        <v>201</v>
      </c>
      <c r="C5" s="112" t="s">
        <v>193</v>
      </c>
      <c r="D5" s="113">
        <f>'水稲H16（長野）2004'!D9</f>
        <v>1910</v>
      </c>
      <c r="E5" s="113">
        <f>'水稲H17（長野）2005'!D9</f>
        <v>1870</v>
      </c>
      <c r="F5" s="113">
        <f>'水稲H18（長野）2006'!$D9</f>
        <v>1800</v>
      </c>
      <c r="G5" s="113">
        <f>'水稲H19（長野）2007'!$D9</f>
        <v>1780</v>
      </c>
      <c r="H5" s="113">
        <f>'水稲H20（長野）2008'!$D9</f>
        <v>1710</v>
      </c>
      <c r="I5" s="113">
        <f>'水稲H21（長野）2009'!$D9</f>
        <v>1720</v>
      </c>
      <c r="J5" s="110"/>
      <c r="K5" s="110"/>
      <c r="L5" s="110"/>
      <c r="M5" s="110"/>
      <c r="N5" s="110"/>
      <c r="O5" s="110"/>
      <c r="P5" s="110"/>
      <c r="Q5" s="110"/>
      <c r="R5" s="110"/>
      <c r="S5" s="110"/>
      <c r="T5" s="110"/>
      <c r="U5" s="110"/>
      <c r="V5" s="110"/>
      <c r="W5" s="110"/>
      <c r="X5" s="110"/>
    </row>
    <row r="6" spans="1:24">
      <c r="B6" s="114">
        <v>581</v>
      </c>
      <c r="C6" s="115" t="s">
        <v>90</v>
      </c>
      <c r="D6" s="113">
        <f>'水稲H16（長野）2004'!D112</f>
        <v>86</v>
      </c>
      <c r="E6" s="113">
        <f>'水稲H17（長野）2005'!D84</f>
        <v>84</v>
      </c>
      <c r="F6" s="113">
        <f>'水稲H18（長野）2006'!$D84</f>
        <v>84</v>
      </c>
      <c r="G6" s="113">
        <f>'水稲H19（長野）2007'!$D84</f>
        <v>84</v>
      </c>
      <c r="H6" s="113">
        <f>'水稲H20（長野）2008'!$D84</f>
        <v>84</v>
      </c>
      <c r="I6" s="113">
        <f>'水稲H21（長野）2009'!D83</f>
        <v>83</v>
      </c>
      <c r="J6" s="110"/>
      <c r="K6" s="110"/>
      <c r="L6" s="110"/>
      <c r="M6" s="110"/>
      <c r="N6" s="110"/>
      <c r="O6" s="110"/>
      <c r="P6" s="110"/>
      <c r="Q6" s="110"/>
      <c r="R6" s="110"/>
      <c r="S6" s="110"/>
      <c r="T6" s="110"/>
      <c r="U6" s="110"/>
      <c r="V6" s="110"/>
      <c r="W6" s="110"/>
      <c r="X6" s="110"/>
    </row>
    <row r="7" spans="1:24">
      <c r="B7" s="116">
        <v>589</v>
      </c>
      <c r="C7" s="117" t="s">
        <v>85</v>
      </c>
      <c r="D7" s="113">
        <f>'水稲H16（長野）2004'!D117</f>
        <v>38</v>
      </c>
      <c r="E7" s="113">
        <f>'水稲H17（長野）2005'!D87</f>
        <v>36</v>
      </c>
      <c r="F7" s="113">
        <f>'水稲H18（長野）2006'!$D87</f>
        <v>36</v>
      </c>
      <c r="G7" s="113">
        <f>'水稲H19（長野）2007'!$D87</f>
        <v>36</v>
      </c>
      <c r="H7" s="113">
        <f>'水稲H20（長野）2008'!$D87</f>
        <v>36</v>
      </c>
      <c r="I7" s="113">
        <f>'水稲H21（長野）2009'!D86</f>
        <v>36</v>
      </c>
      <c r="J7" s="110"/>
      <c r="K7" s="110"/>
      <c r="L7" s="110"/>
      <c r="M7" s="110"/>
      <c r="N7" s="110"/>
      <c r="O7" s="110"/>
      <c r="P7" s="110"/>
      <c r="Q7" s="110"/>
      <c r="R7" s="110"/>
      <c r="S7" s="110"/>
      <c r="T7" s="110"/>
      <c r="U7" s="110"/>
      <c r="V7" s="110"/>
      <c r="W7" s="110"/>
      <c r="X7" s="110"/>
    </row>
    <row r="8" spans="1:24">
      <c r="A8" s="78">
        <v>2000</v>
      </c>
      <c r="B8" s="81">
        <v>202</v>
      </c>
      <c r="C8" s="109" t="s">
        <v>192</v>
      </c>
      <c r="D8" s="110"/>
      <c r="E8" s="110"/>
      <c r="F8" s="110"/>
      <c r="G8" s="110"/>
      <c r="H8" s="110"/>
      <c r="I8" s="110"/>
      <c r="J8" s="110">
        <f>'水稲H22（長野）2010'!$D10</f>
        <v>2880</v>
      </c>
      <c r="K8" s="110">
        <f>'水稲H23（長野）2011'!$D10</f>
        <v>2880</v>
      </c>
      <c r="L8" s="110">
        <f>'水稲H24（長野）2012'!$D10</f>
        <v>2830</v>
      </c>
      <c r="M8" s="110">
        <f>'水稲H25（長野）2013'!$D10</f>
        <v>2860</v>
      </c>
      <c r="N8" s="110">
        <f>'水稲H26（長野）2014'!$D10</f>
        <v>2800</v>
      </c>
      <c r="O8" s="110">
        <f>'水稲H27（長野）2015'!$D10</f>
        <v>2780</v>
      </c>
      <c r="P8" s="110">
        <f>'水稲H28（長野）2016'!$D10</f>
        <v>2750</v>
      </c>
      <c r="Q8" s="110">
        <f>'水稲H29（長野）2017'!$D10</f>
        <v>2720</v>
      </c>
      <c r="R8" s="110">
        <f>'水稲H30（長野）2018'!$D10</f>
        <v>2690</v>
      </c>
      <c r="S8" s="110">
        <f>'水稲R1（長野）2019'!$D10</f>
        <v>2700</v>
      </c>
      <c r="T8" s="110">
        <f>'水稲R2（長野）2020'!$D10</f>
        <v>2690</v>
      </c>
      <c r="U8" s="110">
        <f>'水稲R3（長野）2021'!$D10</f>
        <v>2690</v>
      </c>
      <c r="V8" s="110">
        <f>'水稲R4（長野）2022'!$D10</f>
        <v>2630</v>
      </c>
      <c r="W8" s="110">
        <f>'水稲R5（長野）2023'!$D10</f>
        <v>2590</v>
      </c>
      <c r="X8" s="110">
        <f>'水稲R6（長野）2024'!$D10</f>
        <v>2600</v>
      </c>
    </row>
    <row r="9" spans="1:24">
      <c r="B9" s="111">
        <v>202</v>
      </c>
      <c r="C9" s="112" t="s">
        <v>192</v>
      </c>
      <c r="D9" s="118"/>
      <c r="E9" s="110"/>
      <c r="F9" s="110"/>
      <c r="G9" s="110"/>
      <c r="H9" s="110"/>
      <c r="I9" s="110"/>
      <c r="J9" s="110"/>
      <c r="K9" s="110"/>
      <c r="L9" s="110"/>
      <c r="M9" s="110"/>
      <c r="N9" s="110"/>
      <c r="O9" s="110"/>
      <c r="P9" s="110"/>
      <c r="Q9" s="110"/>
      <c r="R9" s="110"/>
      <c r="S9" s="110"/>
      <c r="T9" s="110"/>
      <c r="U9" s="110"/>
      <c r="V9" s="110"/>
      <c r="W9" s="110"/>
      <c r="X9" s="110"/>
    </row>
    <row r="10" spans="1:24">
      <c r="B10" s="119">
        <v>202</v>
      </c>
      <c r="C10" s="57" t="s">
        <v>192</v>
      </c>
      <c r="D10" s="113">
        <f>'水稲H16（長野）2004'!D10</f>
        <v>2100</v>
      </c>
      <c r="E10" s="113">
        <f>'水稲H17（長野）2005'!D10</f>
        <v>2700</v>
      </c>
      <c r="F10" s="113">
        <f>'水稲H18（長野）2006'!D10</f>
        <v>2720</v>
      </c>
      <c r="G10" s="113">
        <f>'水稲H19（長野）2007'!D10</f>
        <v>2700</v>
      </c>
      <c r="H10" s="113">
        <f>'水稲H20（長野）2008'!D10</f>
        <v>2540</v>
      </c>
      <c r="I10" s="113">
        <f>'水稲H21（長野）2009'!D10</f>
        <v>2550</v>
      </c>
      <c r="J10" s="110"/>
      <c r="K10" s="110"/>
      <c r="L10" s="110"/>
      <c r="M10" s="110"/>
      <c r="N10" s="110"/>
      <c r="O10" s="110"/>
      <c r="P10" s="110"/>
      <c r="Q10" s="110"/>
      <c r="R10" s="110"/>
      <c r="S10" s="110"/>
      <c r="T10" s="110"/>
      <c r="U10" s="110"/>
      <c r="V10" s="110"/>
      <c r="W10" s="110"/>
      <c r="X10" s="110"/>
    </row>
    <row r="11" spans="1:24">
      <c r="B11" s="114">
        <v>443</v>
      </c>
      <c r="C11" s="115" t="s">
        <v>118</v>
      </c>
      <c r="D11" s="113">
        <f>'水稲H16（長野）2004'!D84</f>
        <v>157</v>
      </c>
      <c r="E11" s="110"/>
      <c r="F11" s="110"/>
      <c r="G11" s="110"/>
      <c r="H11" s="110"/>
      <c r="I11" s="110"/>
      <c r="J11" s="110"/>
      <c r="K11" s="110"/>
      <c r="L11" s="110"/>
      <c r="M11" s="110"/>
      <c r="N11" s="110"/>
      <c r="O11" s="110"/>
      <c r="P11" s="110"/>
      <c r="Q11" s="110"/>
      <c r="R11" s="110"/>
      <c r="S11" s="110"/>
      <c r="T11" s="110"/>
      <c r="U11" s="110"/>
      <c r="V11" s="110"/>
      <c r="W11" s="110"/>
      <c r="X11" s="110"/>
    </row>
    <row r="12" spans="1:24">
      <c r="B12" s="114">
        <v>449</v>
      </c>
      <c r="C12" s="115" t="s">
        <v>112</v>
      </c>
      <c r="D12" s="113">
        <f>'水稲H16（長野）2004'!D90</f>
        <v>281</v>
      </c>
      <c r="E12" s="113">
        <f>'水稲H17（長野）2005'!D70</f>
        <v>282</v>
      </c>
      <c r="F12" s="113">
        <f>'水稲H18（長野）2006'!$D70</f>
        <v>282</v>
      </c>
      <c r="G12" s="113">
        <f>'水稲H19（長野）2007'!$D70</f>
        <v>285</v>
      </c>
      <c r="H12" s="113">
        <f>'水稲H20（長野）2008'!$D70</f>
        <v>290</v>
      </c>
      <c r="I12" s="113">
        <f>'水稲H21（長野）2009'!D69</f>
        <v>301</v>
      </c>
      <c r="J12" s="110"/>
      <c r="K12" s="110"/>
      <c r="L12" s="110"/>
      <c r="M12" s="110"/>
      <c r="N12" s="110"/>
      <c r="O12" s="110"/>
      <c r="P12" s="110"/>
      <c r="Q12" s="110"/>
      <c r="R12" s="110"/>
      <c r="S12" s="110"/>
      <c r="T12" s="110"/>
      <c r="U12" s="110"/>
      <c r="V12" s="110"/>
      <c r="W12" s="110"/>
      <c r="X12" s="110"/>
    </row>
    <row r="13" spans="1:24">
      <c r="B13" s="114">
        <v>463</v>
      </c>
      <c r="C13" s="115" t="s">
        <v>107</v>
      </c>
      <c r="D13" s="113">
        <f>'水稲H16（長野）2004'!D95</f>
        <v>9</v>
      </c>
      <c r="E13" s="110"/>
      <c r="F13" s="110"/>
      <c r="G13" s="110"/>
      <c r="H13" s="110"/>
      <c r="I13" s="110"/>
      <c r="J13" s="110"/>
      <c r="K13" s="110"/>
      <c r="L13" s="110"/>
      <c r="M13" s="110"/>
      <c r="N13" s="110"/>
      <c r="O13" s="110"/>
      <c r="P13" s="110"/>
      <c r="Q13" s="110"/>
      <c r="R13" s="110"/>
      <c r="S13" s="110"/>
      <c r="T13" s="110"/>
      <c r="U13" s="110"/>
      <c r="V13" s="110"/>
      <c r="W13" s="110"/>
      <c r="X13" s="110"/>
    </row>
    <row r="14" spans="1:24">
      <c r="B14" s="114">
        <v>464</v>
      </c>
      <c r="C14" s="115" t="s">
        <v>106</v>
      </c>
      <c r="D14" s="113" t="str">
        <f>'水稲H16（長野）2004'!D96</f>
        <v>-</v>
      </c>
      <c r="E14" s="110"/>
      <c r="F14" s="110"/>
      <c r="G14" s="110"/>
      <c r="H14" s="110"/>
      <c r="I14" s="110"/>
      <c r="J14" s="110"/>
      <c r="K14" s="110"/>
      <c r="L14" s="110"/>
      <c r="M14" s="110"/>
      <c r="N14" s="110"/>
      <c r="O14" s="110"/>
      <c r="P14" s="110"/>
      <c r="Q14" s="110"/>
      <c r="R14" s="110"/>
      <c r="S14" s="110"/>
      <c r="T14" s="110"/>
      <c r="U14" s="110"/>
      <c r="V14" s="110"/>
      <c r="W14" s="110"/>
      <c r="X14" s="110"/>
    </row>
    <row r="15" spans="1:24">
      <c r="B15" s="116">
        <v>465</v>
      </c>
      <c r="C15" s="117" t="s">
        <v>105</v>
      </c>
      <c r="D15" s="113">
        <f>'水稲H16（長野）2004'!D97</f>
        <v>414</v>
      </c>
      <c r="E15" s="110"/>
      <c r="F15" s="110"/>
      <c r="G15" s="110"/>
      <c r="H15" s="110"/>
      <c r="I15" s="110"/>
      <c r="J15" s="110"/>
      <c r="K15" s="110"/>
      <c r="L15" s="110"/>
      <c r="M15" s="110"/>
      <c r="N15" s="110"/>
      <c r="O15" s="110"/>
      <c r="P15" s="110"/>
      <c r="Q15" s="110"/>
      <c r="R15" s="110"/>
      <c r="S15" s="110"/>
      <c r="T15" s="110"/>
      <c r="U15" s="110"/>
      <c r="V15" s="110"/>
      <c r="W15" s="110"/>
      <c r="X15" s="110"/>
    </row>
    <row r="16" spans="1:24">
      <c r="A16" s="78">
        <v>3000</v>
      </c>
      <c r="B16" s="120">
        <v>203</v>
      </c>
      <c r="C16" s="121" t="s">
        <v>191</v>
      </c>
      <c r="D16" s="110"/>
      <c r="E16" s="110">
        <f>'水稲H17（長野）2005'!D11</f>
        <v>1820</v>
      </c>
      <c r="F16" s="110">
        <f>'水稲H18（長野）2006'!$D11</f>
        <v>1800</v>
      </c>
      <c r="G16" s="110">
        <f>'水稲H19（長野）2007'!$D11</f>
        <v>1780</v>
      </c>
      <c r="H16" s="110">
        <f>'水稲H20（長野）2008'!$D11</f>
        <v>1720</v>
      </c>
      <c r="I16" s="110">
        <f>'水稲H21（長野）2009'!$D11</f>
        <v>1720</v>
      </c>
      <c r="J16" s="110">
        <f>'水稲H22（長野）2010'!$D11</f>
        <v>1740</v>
      </c>
      <c r="K16" s="110">
        <f>'水稲H23（長野）2011'!$D11</f>
        <v>1720</v>
      </c>
      <c r="L16" s="110">
        <f>'水稲H24（長野）2012'!$D11</f>
        <v>1760</v>
      </c>
      <c r="M16" s="110">
        <f>'水稲H25（長野）2013'!$D11</f>
        <v>1750</v>
      </c>
      <c r="N16" s="110">
        <f>'水稲H26（長野）2014'!$D11</f>
        <v>1740</v>
      </c>
      <c r="O16" s="110">
        <f>'水稲H27（長野）2015'!$D11</f>
        <v>1690</v>
      </c>
      <c r="P16" s="110">
        <f>'水稲H28（長野）2016'!$D11</f>
        <v>1670</v>
      </c>
      <c r="Q16" s="110">
        <f>'水稲H29（長野）2017'!$D11</f>
        <v>1650</v>
      </c>
      <c r="R16" s="110">
        <f>'水稲H30（長野）2018'!$D11</f>
        <v>1650</v>
      </c>
      <c r="S16" s="110">
        <f>'水稲R1（長野）2019'!$D11</f>
        <v>1650</v>
      </c>
      <c r="T16" s="110">
        <f>'水稲R2（長野）2020'!$D11</f>
        <v>1630</v>
      </c>
      <c r="U16" s="110">
        <f>'水稲R3（長野）2021'!$D11</f>
        <v>1620</v>
      </c>
      <c r="V16" s="110">
        <f>'水稲R4（長野）2022'!$D11</f>
        <v>1580</v>
      </c>
      <c r="W16" s="110">
        <f>'水稲R5（長野）2023'!$D11</f>
        <v>1640</v>
      </c>
      <c r="X16" s="110">
        <f>'水稲R6（長野）2024'!$D11</f>
        <v>1560</v>
      </c>
    </row>
    <row r="17" spans="1:24">
      <c r="B17" s="122">
        <v>203</v>
      </c>
      <c r="C17" s="123" t="s">
        <v>191</v>
      </c>
      <c r="D17" s="113">
        <f>'水稲H16（長野）2004'!D11</f>
        <v>1160</v>
      </c>
      <c r="E17" s="110"/>
      <c r="F17" s="110"/>
      <c r="G17" s="110"/>
      <c r="H17" s="110"/>
      <c r="I17" s="110"/>
      <c r="J17" s="110"/>
      <c r="K17" s="110"/>
      <c r="L17" s="110"/>
      <c r="M17" s="110"/>
      <c r="N17" s="110"/>
      <c r="O17" s="110"/>
      <c r="P17" s="110"/>
      <c r="Q17" s="110"/>
      <c r="R17" s="110"/>
      <c r="S17" s="110"/>
      <c r="T17" s="110"/>
      <c r="U17" s="110"/>
      <c r="V17" s="110"/>
      <c r="W17" s="110"/>
      <c r="X17" s="110"/>
    </row>
    <row r="18" spans="1:24">
      <c r="B18" s="122">
        <v>341</v>
      </c>
      <c r="C18" s="123" t="s">
        <v>163</v>
      </c>
      <c r="D18" s="113">
        <f>'水稲H16（長野）2004'!D39</f>
        <v>356</v>
      </c>
      <c r="E18" s="110"/>
      <c r="F18" s="110"/>
      <c r="G18" s="110"/>
      <c r="H18" s="110"/>
      <c r="I18" s="110"/>
      <c r="J18" s="110"/>
      <c r="K18" s="110"/>
      <c r="L18" s="110"/>
      <c r="M18" s="110"/>
      <c r="N18" s="110"/>
      <c r="O18" s="110"/>
      <c r="P18" s="110"/>
      <c r="Q18" s="110"/>
      <c r="R18" s="110"/>
      <c r="S18" s="110"/>
      <c r="T18" s="110"/>
      <c r="U18" s="110"/>
      <c r="V18" s="110"/>
      <c r="W18" s="110"/>
      <c r="X18" s="110"/>
    </row>
    <row r="19" spans="1:24">
      <c r="B19" s="122">
        <v>345</v>
      </c>
      <c r="C19" s="123" t="s">
        <v>161</v>
      </c>
      <c r="D19" s="113">
        <f>'水稲H16（長野）2004'!D41</f>
        <v>150</v>
      </c>
      <c r="E19" s="110"/>
      <c r="F19" s="110"/>
      <c r="G19" s="110"/>
      <c r="H19" s="110"/>
      <c r="I19" s="110"/>
      <c r="J19" s="110"/>
      <c r="K19" s="110"/>
      <c r="L19" s="110"/>
      <c r="M19" s="110"/>
      <c r="N19" s="110"/>
      <c r="O19" s="110"/>
      <c r="P19" s="110"/>
      <c r="Q19" s="110"/>
      <c r="R19" s="110"/>
      <c r="S19" s="110"/>
      <c r="T19" s="110"/>
      <c r="U19" s="110"/>
      <c r="V19" s="110"/>
      <c r="W19" s="110"/>
      <c r="X19" s="110"/>
    </row>
    <row r="20" spans="1:24">
      <c r="B20" s="124">
        <v>346</v>
      </c>
      <c r="C20" s="125" t="s">
        <v>160</v>
      </c>
      <c r="D20" s="113">
        <f>'水稲H16（長野）2004'!D42</f>
        <v>158</v>
      </c>
      <c r="E20" s="110"/>
      <c r="F20" s="110"/>
      <c r="G20" s="110"/>
      <c r="H20" s="110"/>
      <c r="I20" s="110"/>
      <c r="J20" s="110"/>
      <c r="K20" s="110"/>
      <c r="L20" s="110"/>
      <c r="M20" s="110"/>
      <c r="N20" s="110"/>
      <c r="O20" s="110"/>
      <c r="P20" s="110"/>
      <c r="Q20" s="110"/>
      <c r="R20" s="110"/>
      <c r="S20" s="110"/>
      <c r="T20" s="110"/>
      <c r="U20" s="110"/>
      <c r="V20" s="110"/>
      <c r="W20" s="110"/>
      <c r="X20" s="110"/>
    </row>
    <row r="21" spans="1:24">
      <c r="A21" s="78">
        <v>4000</v>
      </c>
      <c r="B21" s="126">
        <v>204</v>
      </c>
      <c r="C21" s="127" t="s">
        <v>190</v>
      </c>
      <c r="D21" s="110">
        <f>'水稲H16（長野）2004'!D12</f>
        <v>66</v>
      </c>
      <c r="E21" s="110">
        <f>'水稲H17（長野）2005'!D12</f>
        <v>65</v>
      </c>
      <c r="F21" s="110">
        <f>'水稲H18（長野）2006'!$D12</f>
        <v>65</v>
      </c>
      <c r="G21" s="110">
        <f>'水稲H19（長野）2007'!$D12</f>
        <v>65</v>
      </c>
      <c r="H21" s="110">
        <f>'水稲H20（長野）2008'!$D12</f>
        <v>53</v>
      </c>
      <c r="I21" s="110">
        <f>'水稲H21（長野）2009'!$D12</f>
        <v>53</v>
      </c>
      <c r="J21" s="110">
        <f>'水稲H22（長野）2010'!$D12</f>
        <v>53</v>
      </c>
      <c r="K21" s="110">
        <f>'水稲H23（長野）2011'!$D12</f>
        <v>53</v>
      </c>
      <c r="L21" s="110">
        <f>'水稲H24（長野）2012'!$D12</f>
        <v>54</v>
      </c>
      <c r="M21" s="110">
        <f>'水稲H25（長野）2013'!$D12</f>
        <v>54</v>
      </c>
      <c r="N21" s="110">
        <f>'水稲H26（長野）2014'!$D12</f>
        <v>53</v>
      </c>
      <c r="O21" s="110">
        <f>'水稲H27（長野）2015'!$D12</f>
        <v>50</v>
      </c>
      <c r="P21" s="110">
        <f>'水稲H28（長野）2016'!$D12</f>
        <v>49</v>
      </c>
      <c r="Q21" s="110">
        <f>'水稲H29（長野）2017'!$D12</f>
        <v>43</v>
      </c>
      <c r="R21" s="110">
        <f>'水稲H30（長野）2018'!$D12</f>
        <v>42</v>
      </c>
      <c r="S21" s="110">
        <f>'水稲R1（長野）2019'!$D12</f>
        <v>40</v>
      </c>
      <c r="T21" s="110">
        <f>'水稲R2（長野）2020'!$D12</f>
        <v>39</v>
      </c>
      <c r="U21" s="110">
        <f>'水稲R3（長野）2021'!$D12</f>
        <v>37</v>
      </c>
      <c r="V21" s="110">
        <f>'水稲R4（長野）2022'!$D12</f>
        <v>35</v>
      </c>
      <c r="W21" s="110">
        <f>'水稲R5（長野）2023'!$D12</f>
        <v>40</v>
      </c>
      <c r="X21" s="110">
        <f>'水稲R6（長野）2024'!$D12</f>
        <v>36</v>
      </c>
    </row>
    <row r="22" spans="1:24">
      <c r="A22" s="78">
        <v>5000</v>
      </c>
      <c r="B22" s="81">
        <v>205</v>
      </c>
      <c r="C22" s="109" t="s">
        <v>189</v>
      </c>
      <c r="D22" s="110"/>
      <c r="E22" s="110">
        <f>'水稲H17（長野）2005'!D13</f>
        <v>877</v>
      </c>
      <c r="F22" s="110">
        <f>'水稲H18（長野）2006'!$D13</f>
        <v>865</v>
      </c>
      <c r="G22" s="110">
        <f>'水稲H19（長野）2007'!$D13</f>
        <v>861</v>
      </c>
      <c r="H22" s="110">
        <f>'水稲H20（長野）2008'!$D13</f>
        <v>835</v>
      </c>
      <c r="I22" s="110">
        <f>'水稲H21（長野）2009'!$D13</f>
        <v>834</v>
      </c>
      <c r="J22" s="110">
        <f>'水稲H22（長野）2010'!$D13</f>
        <v>837</v>
      </c>
      <c r="K22" s="110">
        <f>'水稲H23（長野）2011'!$D13</f>
        <v>827</v>
      </c>
      <c r="L22" s="110">
        <f>'水稲H24（長野）2012'!$D13</f>
        <v>826</v>
      </c>
      <c r="M22" s="110">
        <f>'水稲H25（長野）2013'!$D13</f>
        <v>821</v>
      </c>
      <c r="N22" s="110">
        <f>'水稲H26（長野）2014'!$D13</f>
        <v>793</v>
      </c>
      <c r="O22" s="110">
        <f>'水稲H27（長野）2015'!$D13</f>
        <v>772</v>
      </c>
      <c r="P22" s="110">
        <f>'水稲H28（長野）2016'!$D13</f>
        <v>745</v>
      </c>
      <c r="Q22" s="110">
        <f>'水稲H29（長野）2017'!$D13</f>
        <v>728</v>
      </c>
      <c r="R22" s="110">
        <f>'水稲H30（長野）2018'!$D13</f>
        <v>707</v>
      </c>
      <c r="S22" s="110">
        <f>'水稲R1（長野）2019'!$D13</f>
        <v>680</v>
      </c>
      <c r="T22" s="110">
        <f>'水稲R2（長野）2020'!$D13</f>
        <v>665</v>
      </c>
      <c r="U22" s="110">
        <f>'水稲R3（長野）2021'!$D13</f>
        <v>649</v>
      </c>
      <c r="V22" s="110">
        <f>'水稲R4（長野）2022'!$D13</f>
        <v>643</v>
      </c>
      <c r="W22" s="110">
        <f>'水稲R5（長野）2023'!$D13</f>
        <v>628</v>
      </c>
      <c r="X22" s="110">
        <f>'水稲R6（長野）2024'!$D13</f>
        <v>584</v>
      </c>
    </row>
    <row r="23" spans="1:24">
      <c r="B23" s="128">
        <v>205</v>
      </c>
      <c r="C23" s="129" t="s">
        <v>189</v>
      </c>
      <c r="D23" s="113">
        <f>'水稲H16（長野）2004'!D13</f>
        <v>873</v>
      </c>
      <c r="E23" s="110"/>
      <c r="F23" s="110"/>
      <c r="G23" s="110"/>
      <c r="H23" s="110"/>
      <c r="I23" s="110"/>
      <c r="J23" s="110"/>
      <c r="K23" s="110"/>
      <c r="L23" s="110"/>
      <c r="M23" s="110"/>
      <c r="N23" s="110"/>
      <c r="O23" s="110"/>
      <c r="P23" s="110"/>
      <c r="Q23" s="110"/>
      <c r="R23" s="110"/>
      <c r="S23" s="110"/>
      <c r="T23" s="110"/>
      <c r="U23" s="110"/>
      <c r="V23" s="110"/>
      <c r="W23" s="110"/>
      <c r="X23" s="110"/>
    </row>
    <row r="24" spans="1:24">
      <c r="B24" s="128">
        <v>418</v>
      </c>
      <c r="C24" s="129" t="s">
        <v>131</v>
      </c>
      <c r="D24" s="113">
        <f>'水稲H16（長野）2004'!D71</f>
        <v>3</v>
      </c>
      <c r="E24" s="110"/>
      <c r="F24" s="110"/>
      <c r="G24" s="110"/>
      <c r="H24" s="110"/>
      <c r="I24" s="110"/>
      <c r="J24" s="110"/>
      <c r="K24" s="110"/>
      <c r="L24" s="110"/>
      <c r="M24" s="110"/>
      <c r="N24" s="110"/>
      <c r="O24" s="110"/>
      <c r="P24" s="110"/>
      <c r="Q24" s="110"/>
      <c r="R24" s="110"/>
      <c r="S24" s="110"/>
      <c r="T24" s="110"/>
      <c r="U24" s="110"/>
      <c r="V24" s="110"/>
      <c r="W24" s="110"/>
      <c r="X24" s="110"/>
    </row>
    <row r="25" spans="1:24">
      <c r="B25" s="128">
        <v>419</v>
      </c>
      <c r="C25" s="129" t="s">
        <v>130</v>
      </c>
      <c r="D25" s="113">
        <f>'水稲H16（長野）2004'!D72</f>
        <v>13</v>
      </c>
      <c r="E25" s="110"/>
      <c r="F25" s="110"/>
      <c r="G25" s="110"/>
      <c r="H25" s="110"/>
      <c r="I25" s="110"/>
      <c r="J25" s="110"/>
      <c r="K25" s="110"/>
      <c r="L25" s="110"/>
      <c r="M25" s="110"/>
      <c r="N25" s="110"/>
      <c r="O25" s="110"/>
      <c r="P25" s="110"/>
      <c r="Q25" s="110"/>
      <c r="R25" s="110"/>
      <c r="S25" s="110"/>
      <c r="T25" s="110"/>
      <c r="U25" s="110"/>
      <c r="V25" s="110"/>
      <c r="W25" s="110"/>
      <c r="X25" s="110"/>
    </row>
    <row r="26" spans="1:24">
      <c r="A26" s="78">
        <v>6000</v>
      </c>
      <c r="B26" s="79">
        <v>206</v>
      </c>
      <c r="C26" s="80" t="s">
        <v>188</v>
      </c>
      <c r="D26" s="110">
        <f>'水稲H16（長野）2004'!D14</f>
        <v>379</v>
      </c>
      <c r="E26" s="110">
        <f>'水稲H17（長野）2005'!D14</f>
        <v>387</v>
      </c>
      <c r="F26" s="110">
        <f>'水稲H18（長野）2006'!$D14</f>
        <v>387</v>
      </c>
      <c r="G26" s="110">
        <f>'水稲H19（長野）2007'!$D14</f>
        <v>391</v>
      </c>
      <c r="H26" s="110">
        <f>'水稲H20（長野）2008'!$D14</f>
        <v>383</v>
      </c>
      <c r="I26" s="110">
        <f>'水稲H21（長野）2009'!$D14</f>
        <v>383</v>
      </c>
      <c r="J26" s="110">
        <f>'水稲H22（長野）2010'!$D14</f>
        <v>382</v>
      </c>
      <c r="K26" s="110">
        <f>'水稲H23（長野）2011'!$D14</f>
        <v>382</v>
      </c>
      <c r="L26" s="110">
        <f>'水稲H24（長野）2012'!$D14</f>
        <v>380</v>
      </c>
      <c r="M26" s="110">
        <f>'水稲H25（長野）2013'!$D14</f>
        <v>380</v>
      </c>
      <c r="N26" s="110">
        <f>'水稲H26（長野）2014'!$D14</f>
        <v>374</v>
      </c>
      <c r="O26" s="110">
        <f>'水稲H27（長野）2015'!$D14</f>
        <v>372</v>
      </c>
      <c r="P26" s="110">
        <f>'水稲H28（長野）2016'!$D14</f>
        <v>367</v>
      </c>
      <c r="Q26" s="110">
        <f>'水稲H29（長野）2017'!$D14</f>
        <v>366</v>
      </c>
      <c r="R26" s="110">
        <f>'水稲H30（長野）2018'!$D14</f>
        <v>366</v>
      </c>
      <c r="S26" s="110">
        <f>'水稲R1（長野）2019'!$D14</f>
        <v>359</v>
      </c>
      <c r="T26" s="110">
        <f>'水稲R2（長野）2020'!$D14</f>
        <v>357</v>
      </c>
      <c r="U26" s="110">
        <f>'水稲R3（長野）2021'!$D14</f>
        <v>353</v>
      </c>
      <c r="V26" s="110">
        <f>'水稲R4（長野）2022'!$D14</f>
        <v>351</v>
      </c>
      <c r="W26" s="110">
        <f>'水稲R5（長野）2023'!$D14</f>
        <v>341</v>
      </c>
      <c r="X26" s="110">
        <f>'水稲R6（長野）2024'!$D14</f>
        <v>343</v>
      </c>
    </row>
    <row r="27" spans="1:24">
      <c r="A27" s="78">
        <v>7000</v>
      </c>
      <c r="B27" s="79">
        <v>207</v>
      </c>
      <c r="C27" s="80" t="s">
        <v>187</v>
      </c>
      <c r="D27" s="110">
        <f>'水稲H16（長野）2004'!D15</f>
        <v>232</v>
      </c>
      <c r="E27" s="110">
        <f>'水稲H17（長野）2005'!D15</f>
        <v>226</v>
      </c>
      <c r="F27" s="110">
        <f>'水稲H18（長野）2006'!$D15</f>
        <v>227</v>
      </c>
      <c r="G27" s="110">
        <f>'水稲H19（長野）2007'!$D15</f>
        <v>225</v>
      </c>
      <c r="H27" s="110">
        <f>'水稲H20（長野）2008'!$D15</f>
        <v>213</v>
      </c>
      <c r="I27" s="110">
        <f>'水稲H21（長野）2009'!$D15</f>
        <v>213</v>
      </c>
      <c r="J27" s="110">
        <f>'水稲H22（長野）2010'!$D15</f>
        <v>212</v>
      </c>
      <c r="K27" s="110">
        <f>'水稲H23（長野）2011'!$D15</f>
        <v>211</v>
      </c>
      <c r="L27" s="110">
        <f>'水稲H24（長野）2012'!$D15</f>
        <v>211</v>
      </c>
      <c r="M27" s="110">
        <f>'水稲H25（長野）2013'!$D15</f>
        <v>208</v>
      </c>
      <c r="N27" s="110">
        <f>'水稲H26（長野）2014'!$D15</f>
        <v>199</v>
      </c>
      <c r="O27" s="110">
        <f>'水稲H27（長野）2015'!$D15</f>
        <v>189</v>
      </c>
      <c r="P27" s="110">
        <f>'水稲H28（長野）2016'!$D15</f>
        <v>185</v>
      </c>
      <c r="Q27" s="110">
        <f>'水稲H29（長野）2017'!$D15</f>
        <v>183</v>
      </c>
      <c r="R27" s="110">
        <f>'水稲H30（長野）2018'!$D15</f>
        <v>175</v>
      </c>
      <c r="S27" s="110">
        <f>'水稲R1（長野）2019'!$D15</f>
        <v>174</v>
      </c>
      <c r="T27" s="110">
        <f>'水稲R2（長野）2020'!$D15</f>
        <v>175</v>
      </c>
      <c r="U27" s="110">
        <f>'水稲R3（長野）2021'!$D15</f>
        <v>175</v>
      </c>
      <c r="V27" s="110">
        <f>'水稲R4（長野）2022'!$D15</f>
        <v>157</v>
      </c>
      <c r="W27" s="110">
        <f>'水稲R5（長野）2023'!$D15</f>
        <v>156</v>
      </c>
      <c r="X27" s="110">
        <f>'水稲R6（長野）2024'!$D15</f>
        <v>149</v>
      </c>
    </row>
    <row r="28" spans="1:24">
      <c r="A28" s="78">
        <v>8000</v>
      </c>
      <c r="B28" s="79">
        <v>208</v>
      </c>
      <c r="C28" s="80" t="s">
        <v>186</v>
      </c>
      <c r="D28" s="110">
        <f>'水稲H16（長野）2004'!D16</f>
        <v>708</v>
      </c>
      <c r="E28" s="110">
        <f>'水稲H17（長野）2005'!D16</f>
        <v>706</v>
      </c>
      <c r="F28" s="110">
        <f>'水稲H18（長野）2006'!$D16</f>
        <v>706</v>
      </c>
      <c r="G28" s="110">
        <f>'水稲H19（長野）2007'!$D16</f>
        <v>706</v>
      </c>
      <c r="H28" s="110">
        <f>'水稲H20（長野）2008'!$D16</f>
        <v>617</v>
      </c>
      <c r="I28" s="110">
        <f>'水稲H21（長野）2009'!$D16</f>
        <v>617</v>
      </c>
      <c r="J28" s="110">
        <f>'水稲H22（長野）2010'!$D16</f>
        <v>610</v>
      </c>
      <c r="K28" s="110">
        <f>'水稲H23（長野）2011'!$D16</f>
        <v>603</v>
      </c>
      <c r="L28" s="110">
        <f>'水稲H24（長野）2012'!$D16</f>
        <v>610</v>
      </c>
      <c r="M28" s="110">
        <f>'水稲H25（長野）2013'!$D16</f>
        <v>604</v>
      </c>
      <c r="N28" s="110">
        <f>'水稲H26（長野）2014'!$D16</f>
        <v>603</v>
      </c>
      <c r="O28" s="110">
        <f>'水稲H27（長野）2015'!$D16</f>
        <v>585</v>
      </c>
      <c r="P28" s="110">
        <f>'水稲H28（長野）2016'!$D16</f>
        <v>585</v>
      </c>
      <c r="Q28" s="110">
        <f>'水稲H29（長野）2017'!$D16</f>
        <v>585</v>
      </c>
      <c r="R28" s="110">
        <f>'水稲H30（長野）2018'!$D16</f>
        <v>607</v>
      </c>
      <c r="S28" s="110">
        <f>'水稲R1（長野）2019'!$D16</f>
        <v>583</v>
      </c>
      <c r="T28" s="110">
        <f>'水稲R2（長野）2020'!$D16</f>
        <v>577</v>
      </c>
      <c r="U28" s="110">
        <f>'水稲R3（長野）2021'!$D16</f>
        <v>571</v>
      </c>
      <c r="V28" s="110">
        <f>'水稲R4（長野）2022'!$D16</f>
        <v>560</v>
      </c>
      <c r="W28" s="110">
        <f>'水稲R5（長野）2023'!$D16</f>
        <v>551</v>
      </c>
      <c r="X28" s="110">
        <f>'水稲R6（長野）2024'!$D16</f>
        <v>541</v>
      </c>
    </row>
    <row r="29" spans="1:24">
      <c r="A29" s="78">
        <v>9000</v>
      </c>
      <c r="B29" s="81">
        <v>209</v>
      </c>
      <c r="C29" s="109" t="s">
        <v>185</v>
      </c>
      <c r="D29" s="110"/>
      <c r="E29" s="110">
        <f>'水稲H17（長野）2005'!D17</f>
        <v>2230</v>
      </c>
      <c r="F29" s="110">
        <f>'水稲H18（長野）2006'!$D17</f>
        <v>2220</v>
      </c>
      <c r="G29" s="110">
        <f>'水稲H19（長野）2007'!$D17</f>
        <v>2200</v>
      </c>
      <c r="H29" s="110">
        <f>'水稲H20（長野）2008'!$D17</f>
        <v>2020</v>
      </c>
      <c r="I29" s="110">
        <f>'水稲H21（長野）2009'!$D17</f>
        <v>2020</v>
      </c>
      <c r="J29" s="110">
        <f>'水稲H22（長野）2010'!$D17</f>
        <v>1990</v>
      </c>
      <c r="K29" s="110">
        <f>'水稲H23（長野）2011'!$D17</f>
        <v>1950</v>
      </c>
      <c r="L29" s="110">
        <f>'水稲H24（長野）2012'!$D17</f>
        <v>1960</v>
      </c>
      <c r="M29" s="110">
        <f>'水稲H25（長野）2013'!$D17</f>
        <v>1990</v>
      </c>
      <c r="N29" s="110">
        <f>'水稲H26（長野）2014'!$D17</f>
        <v>1980</v>
      </c>
      <c r="O29" s="110">
        <f>'水稲H27（長野）2015'!$D17</f>
        <v>1950</v>
      </c>
      <c r="P29" s="110">
        <f>'水稲H28（長野）2016'!$D17</f>
        <v>1920</v>
      </c>
      <c r="Q29" s="110">
        <f>'水稲H29（長野）2017'!$D17</f>
        <v>1950</v>
      </c>
      <c r="R29" s="110">
        <f>'水稲H30（長野）2018'!$D17</f>
        <v>1950</v>
      </c>
      <c r="S29" s="110">
        <f>'水稲R1（長野）2019'!$D17</f>
        <v>1960</v>
      </c>
      <c r="T29" s="110">
        <f>'水稲R2（長野）2020'!$D17</f>
        <v>1960</v>
      </c>
      <c r="U29" s="110">
        <f>'水稲R3（長野）2021'!$D17</f>
        <v>1960</v>
      </c>
      <c r="V29" s="110">
        <f>'水稲R4（長野）2022'!$D17</f>
        <v>1880</v>
      </c>
      <c r="W29" s="110">
        <f>'水稲R5（長野）2023'!$D17</f>
        <v>1860</v>
      </c>
      <c r="X29" s="110">
        <f>'水稲R6（長野）2024'!$D17</f>
        <v>1840</v>
      </c>
    </row>
    <row r="30" spans="1:24">
      <c r="B30" s="114">
        <v>209</v>
      </c>
      <c r="C30" s="115" t="s">
        <v>185</v>
      </c>
      <c r="D30" s="113">
        <f>'水稲H16（長野）2004'!D17</f>
        <v>1870</v>
      </c>
      <c r="E30" s="110"/>
      <c r="F30" s="110"/>
      <c r="G30" s="110"/>
      <c r="H30" s="110"/>
      <c r="I30" s="110"/>
      <c r="J30" s="110"/>
      <c r="K30" s="110"/>
      <c r="L30" s="110"/>
      <c r="M30" s="110"/>
      <c r="N30" s="110"/>
      <c r="O30" s="110"/>
      <c r="P30" s="110"/>
      <c r="Q30" s="110"/>
      <c r="R30" s="110"/>
      <c r="S30" s="110"/>
      <c r="T30" s="110"/>
      <c r="U30" s="110"/>
      <c r="V30" s="110"/>
      <c r="W30" s="110"/>
      <c r="X30" s="110"/>
    </row>
    <row r="31" spans="1:24">
      <c r="B31" s="114">
        <v>381</v>
      </c>
      <c r="C31" s="115" t="s">
        <v>154</v>
      </c>
      <c r="D31" s="113">
        <f>'水稲H16（長野）2004'!D48</f>
        <v>233</v>
      </c>
      <c r="E31" s="110"/>
      <c r="F31" s="110"/>
      <c r="G31" s="110"/>
      <c r="H31" s="110"/>
      <c r="I31" s="110"/>
      <c r="J31" s="110"/>
      <c r="K31" s="110"/>
      <c r="L31" s="110"/>
      <c r="M31" s="110"/>
      <c r="N31" s="110"/>
      <c r="O31" s="110"/>
      <c r="P31" s="110"/>
      <c r="Q31" s="110"/>
      <c r="R31" s="110"/>
      <c r="S31" s="110"/>
      <c r="T31" s="110"/>
      <c r="U31" s="110"/>
      <c r="V31" s="110"/>
      <c r="W31" s="110"/>
      <c r="X31" s="110"/>
    </row>
    <row r="32" spans="1:24">
      <c r="B32" s="116">
        <v>387</v>
      </c>
      <c r="C32" s="117" t="s">
        <v>148</v>
      </c>
      <c r="D32" s="113">
        <f>'水稲H16（長野）2004'!D54</f>
        <v>99</v>
      </c>
      <c r="E32" s="110"/>
      <c r="F32" s="110"/>
      <c r="G32" s="110"/>
      <c r="H32" s="110"/>
      <c r="I32" s="110"/>
      <c r="J32" s="110"/>
      <c r="K32" s="110"/>
      <c r="L32" s="110"/>
      <c r="M32" s="110"/>
      <c r="N32" s="110"/>
      <c r="O32" s="110"/>
      <c r="P32" s="110"/>
      <c r="Q32" s="110"/>
      <c r="R32" s="110"/>
      <c r="S32" s="110"/>
      <c r="T32" s="110"/>
      <c r="U32" s="110"/>
      <c r="V32" s="110"/>
      <c r="W32" s="110"/>
      <c r="X32" s="110"/>
    </row>
    <row r="33" spans="1:24">
      <c r="A33" s="78">
        <v>10000</v>
      </c>
      <c r="B33" s="79">
        <v>210</v>
      </c>
      <c r="C33" s="80" t="s">
        <v>184</v>
      </c>
      <c r="D33" s="110">
        <f>'水稲H16（長野）2004'!D18</f>
        <v>926</v>
      </c>
      <c r="E33" s="110">
        <f>'水稲H17（長野）2005'!D18</f>
        <v>948</v>
      </c>
      <c r="F33" s="110">
        <f>'水稲H18（長野）2006'!$D18</f>
        <v>936</v>
      </c>
      <c r="G33" s="110">
        <f>'水稲H19（長野）2007'!$D18</f>
        <v>916</v>
      </c>
      <c r="H33" s="110">
        <f>'水稲H20（長野）2008'!$D18</f>
        <v>854</v>
      </c>
      <c r="I33" s="110">
        <f>'水稲H21（長野）2009'!$D18</f>
        <v>854</v>
      </c>
      <c r="J33" s="110">
        <f>'水稲H22（長野）2010'!$D18</f>
        <v>829</v>
      </c>
      <c r="K33" s="110">
        <f>'水稲H23（長野）2011'!$D18</f>
        <v>819</v>
      </c>
      <c r="L33" s="110">
        <f>'水稲H24（長野）2012'!$D18</f>
        <v>813</v>
      </c>
      <c r="M33" s="110">
        <f>'水稲H25（長野）2013'!$D18</f>
        <v>815</v>
      </c>
      <c r="N33" s="110">
        <f>'水稲H26（長野）2014'!$D18</f>
        <v>813</v>
      </c>
      <c r="O33" s="110">
        <f>'水稲H27（長野）2015'!$D18</f>
        <v>808</v>
      </c>
      <c r="P33" s="110">
        <f>'水稲H28（長野）2016'!$D18</f>
        <v>785</v>
      </c>
      <c r="Q33" s="110">
        <f>'水稲H29（長野）2017'!$D18</f>
        <v>783</v>
      </c>
      <c r="R33" s="110">
        <f>'水稲H30（長野）2018'!$D18</f>
        <v>779</v>
      </c>
      <c r="S33" s="110">
        <f>'水稲R1（長野）2019'!$D18</f>
        <v>767</v>
      </c>
      <c r="T33" s="110">
        <f>'水稲R2（長野）2020'!$D18</f>
        <v>769</v>
      </c>
      <c r="U33" s="110">
        <f>'水稲R3（長野）2021'!$D18</f>
        <v>764</v>
      </c>
      <c r="V33" s="110">
        <f>'水稲R4（長野）2022'!$D18</f>
        <v>746</v>
      </c>
      <c r="W33" s="110">
        <f>'水稲R5（長野）2023'!$D18</f>
        <v>738</v>
      </c>
      <c r="X33" s="110">
        <f>'水稲R6（長野）2024'!$D18</f>
        <v>732</v>
      </c>
    </row>
    <row r="34" spans="1:24">
      <c r="A34" s="78">
        <v>11000</v>
      </c>
      <c r="B34" s="81">
        <v>211</v>
      </c>
      <c r="C34" s="109" t="s">
        <v>183</v>
      </c>
      <c r="D34" s="110"/>
      <c r="E34" s="110">
        <f>'水稲H17（長野）2005'!D19</f>
        <v>546</v>
      </c>
      <c r="F34" s="110">
        <f>'水稲H18（長野）2006'!$D19</f>
        <v>545</v>
      </c>
      <c r="G34" s="110">
        <f>'水稲H19（長野）2007'!$D19</f>
        <v>546</v>
      </c>
      <c r="H34" s="110">
        <f>'水稲H20（長野）2008'!$D19</f>
        <v>474</v>
      </c>
      <c r="I34" s="110">
        <f>'水稲H21（長野）2009'!$D19</f>
        <v>481</v>
      </c>
      <c r="J34" s="110">
        <f>'水稲H22（長野）2010'!$D19</f>
        <v>469</v>
      </c>
      <c r="K34" s="110">
        <f>'水稲H23（長野）2011'!$D19</f>
        <v>469</v>
      </c>
      <c r="L34" s="110">
        <f>'水稲H24（長野）2012'!$D19</f>
        <v>476</v>
      </c>
      <c r="M34" s="110">
        <f>'水稲H25（長野）2013'!$D19</f>
        <v>478</v>
      </c>
      <c r="N34" s="110">
        <f>'水稲H26（長野）2014'!$D19</f>
        <v>470</v>
      </c>
      <c r="O34" s="110">
        <f>'水稲H27（長野）2015'!$D19</f>
        <v>464</v>
      </c>
      <c r="P34" s="110">
        <f>'水稲H28（長野）2016'!$D19</f>
        <v>456</v>
      </c>
      <c r="Q34" s="110">
        <f>'水稲H29（長野）2017'!$D19</f>
        <v>451</v>
      </c>
      <c r="R34" s="110">
        <f>'水稲H30（長野）2018'!$D19</f>
        <v>451</v>
      </c>
      <c r="S34" s="110">
        <f>'水稲R1（長野）2019'!$D19</f>
        <v>451</v>
      </c>
      <c r="T34" s="110">
        <f>'水稲R2（長野）2020'!$D19</f>
        <v>456</v>
      </c>
      <c r="U34" s="110">
        <f>'水稲R3（長野）2021'!$D19</f>
        <v>445</v>
      </c>
      <c r="V34" s="110">
        <f>'水稲R4（長野）2022'!$D19</f>
        <v>429</v>
      </c>
      <c r="W34" s="110">
        <f>'水稲R5（長野）2023'!$D19</f>
        <v>419</v>
      </c>
      <c r="X34" s="110">
        <f>'水稲R6（長野）2024'!$D19</f>
        <v>412</v>
      </c>
    </row>
    <row r="35" spans="1:24">
      <c r="B35" s="130">
        <v>211</v>
      </c>
      <c r="C35" s="131" t="s">
        <v>183</v>
      </c>
      <c r="D35" s="113">
        <f>'水稲H16（長野）2004'!D19</f>
        <v>394</v>
      </c>
      <c r="E35" s="110"/>
      <c r="F35" s="110"/>
      <c r="G35" s="110"/>
      <c r="H35" s="110"/>
      <c r="I35" s="110"/>
      <c r="J35" s="110"/>
      <c r="K35" s="110"/>
      <c r="L35" s="110"/>
      <c r="M35" s="110"/>
      <c r="N35" s="110"/>
      <c r="O35" s="110"/>
      <c r="P35" s="110"/>
      <c r="Q35" s="110"/>
      <c r="R35" s="110"/>
      <c r="S35" s="110"/>
      <c r="T35" s="110"/>
      <c r="U35" s="110"/>
      <c r="V35" s="110"/>
      <c r="W35" s="110"/>
      <c r="X35" s="110"/>
    </row>
    <row r="36" spans="1:24">
      <c r="B36" s="132">
        <v>601</v>
      </c>
      <c r="C36" s="133" t="s">
        <v>84</v>
      </c>
      <c r="D36" s="113">
        <f>'水稲H16（長野）2004'!D118</f>
        <v>153</v>
      </c>
      <c r="E36" s="110"/>
      <c r="F36" s="110"/>
      <c r="G36" s="110"/>
      <c r="H36" s="110"/>
      <c r="I36" s="110"/>
      <c r="J36" s="110"/>
      <c r="K36" s="110"/>
      <c r="L36" s="110"/>
      <c r="M36" s="110"/>
      <c r="N36" s="110"/>
      <c r="O36" s="110"/>
      <c r="P36" s="110"/>
      <c r="Q36" s="110"/>
      <c r="R36" s="110"/>
      <c r="S36" s="110"/>
      <c r="T36" s="110"/>
      <c r="U36" s="110"/>
      <c r="V36" s="110"/>
      <c r="W36" s="110"/>
      <c r="X36" s="110"/>
    </row>
    <row r="37" spans="1:24">
      <c r="A37" s="78">
        <v>12000</v>
      </c>
      <c r="B37" s="81">
        <v>212</v>
      </c>
      <c r="C37" s="109" t="s">
        <v>182</v>
      </c>
      <c r="D37" s="110"/>
      <c r="E37" s="110">
        <f>'水稲H17（長野）2005'!D20</f>
        <v>1640</v>
      </c>
      <c r="F37" s="110">
        <f>'水稲H18（長野）2006'!$D20</f>
        <v>1650</v>
      </c>
      <c r="G37" s="110">
        <f>'水稲H19（長野）2007'!$D20</f>
        <v>1650</v>
      </c>
      <c r="H37" s="110">
        <f>'水稲H20（長野）2008'!$D20</f>
        <v>1510</v>
      </c>
      <c r="I37" s="110">
        <f>'水稲H21（長野）2009'!$D20</f>
        <v>1510</v>
      </c>
      <c r="J37" s="110">
        <f>'水稲H22（長野）2010'!$D20</f>
        <v>1520</v>
      </c>
      <c r="K37" s="110">
        <f>'水稲H23（長野）2011'!$D20</f>
        <v>1500</v>
      </c>
      <c r="L37" s="110">
        <f>'水稲H24（長野）2012'!$D20</f>
        <v>1490</v>
      </c>
      <c r="M37" s="110">
        <f>'水稲H25（長野）2013'!$D20</f>
        <v>1510</v>
      </c>
      <c r="N37" s="110">
        <f>'水稲H26（長野）2014'!$D20</f>
        <v>1520</v>
      </c>
      <c r="O37" s="110">
        <f>'水稲H27（長野）2015'!$D20</f>
        <v>1500</v>
      </c>
      <c r="P37" s="110">
        <f>'水稲H28（長野）2016'!$D20</f>
        <v>1480</v>
      </c>
      <c r="Q37" s="110">
        <f>'水稲H29（長野）2017'!$D20</f>
        <v>1460</v>
      </c>
      <c r="R37" s="110">
        <f>'水稲H30（長野）2018'!$D20</f>
        <v>1450</v>
      </c>
      <c r="S37" s="110">
        <f>'水稲R1（長野）2019'!$D20</f>
        <v>1460</v>
      </c>
      <c r="T37" s="110">
        <f>'水稲R2（長野）2020'!$D20</f>
        <v>1450</v>
      </c>
      <c r="U37" s="110">
        <f>'水稲R3（長野）2021'!$D20</f>
        <v>1430</v>
      </c>
      <c r="V37" s="110">
        <f>'水稲R4（長野）2022'!$D20</f>
        <v>1410</v>
      </c>
      <c r="W37" s="110">
        <f>'水稲R5（長野）2023'!$D20</f>
        <v>1400</v>
      </c>
      <c r="X37" s="110">
        <f>'水稲R6（長野）2024'!$D20</f>
        <v>1410</v>
      </c>
    </row>
    <row r="38" spans="1:24">
      <c r="B38" s="134">
        <v>212</v>
      </c>
      <c r="C38" s="135" t="s">
        <v>182</v>
      </c>
      <c r="D38" s="113">
        <f>'水稲H16（長野）2004'!D20</f>
        <v>1430</v>
      </c>
      <c r="E38" s="110"/>
      <c r="F38" s="110"/>
      <c r="G38" s="110"/>
      <c r="H38" s="110"/>
      <c r="I38" s="110"/>
      <c r="J38" s="110"/>
      <c r="K38" s="110"/>
      <c r="L38" s="110"/>
      <c r="M38" s="110"/>
      <c r="N38" s="110"/>
      <c r="O38" s="110"/>
      <c r="P38" s="110"/>
      <c r="Q38" s="110"/>
      <c r="R38" s="110"/>
      <c r="S38" s="110"/>
      <c r="T38" s="110"/>
      <c r="U38" s="110"/>
      <c r="V38" s="110"/>
      <c r="W38" s="110"/>
      <c r="X38" s="110"/>
    </row>
    <row r="39" spans="1:24">
      <c r="B39" s="134">
        <v>483</v>
      </c>
      <c r="C39" s="135" t="s">
        <v>100</v>
      </c>
      <c r="D39" s="113">
        <f>'水稲H16（長野）2004'!D102</f>
        <v>33</v>
      </c>
      <c r="E39" s="110"/>
      <c r="F39" s="110"/>
      <c r="G39" s="110"/>
      <c r="H39" s="110"/>
      <c r="I39" s="110"/>
      <c r="J39" s="110"/>
      <c r="K39" s="110"/>
      <c r="L39" s="110"/>
      <c r="M39" s="110"/>
      <c r="N39" s="110"/>
      <c r="O39" s="110"/>
      <c r="P39" s="110"/>
      <c r="Q39" s="110"/>
      <c r="R39" s="110"/>
      <c r="S39" s="110"/>
      <c r="T39" s="110"/>
      <c r="U39" s="110"/>
      <c r="V39" s="110"/>
      <c r="W39" s="110"/>
      <c r="X39" s="110"/>
    </row>
    <row r="40" spans="1:24">
      <c r="B40" s="136">
        <v>484</v>
      </c>
      <c r="C40" s="137" t="s">
        <v>99</v>
      </c>
      <c r="D40" s="113">
        <f>'水稲H16（長野）2004'!D103</f>
        <v>55</v>
      </c>
      <c r="E40" s="110"/>
      <c r="F40" s="110"/>
      <c r="G40" s="110"/>
      <c r="H40" s="110"/>
      <c r="I40" s="110"/>
      <c r="J40" s="110"/>
      <c r="K40" s="110"/>
      <c r="L40" s="110"/>
      <c r="M40" s="110"/>
      <c r="N40" s="110"/>
      <c r="O40" s="110"/>
      <c r="P40" s="110"/>
      <c r="Q40" s="110"/>
      <c r="R40" s="110"/>
      <c r="S40" s="110"/>
      <c r="T40" s="110"/>
      <c r="U40" s="110"/>
      <c r="V40" s="110"/>
      <c r="W40" s="110"/>
      <c r="X40" s="110"/>
    </row>
    <row r="41" spans="1:24">
      <c r="A41" s="78">
        <v>13000</v>
      </c>
      <c r="B41" s="79">
        <v>213</v>
      </c>
      <c r="C41" s="80" t="s">
        <v>181</v>
      </c>
      <c r="D41" s="110">
        <f>'水稲H16（長野）2004'!D21</f>
        <v>1460</v>
      </c>
      <c r="E41" s="110">
        <f>'水稲H17（長野）2005'!D21</f>
        <v>1450</v>
      </c>
      <c r="F41" s="110">
        <f>'水稲H18（長野）2006'!$D21</f>
        <v>1370</v>
      </c>
      <c r="G41" s="110">
        <f>'水稲H19（長野）2007'!$D21</f>
        <v>1400</v>
      </c>
      <c r="H41" s="110">
        <f>'水稲H20（長野）2008'!$D21</f>
        <v>1330</v>
      </c>
      <c r="I41" s="110">
        <f>'水稲H21（長野）2009'!$D21</f>
        <v>1350</v>
      </c>
      <c r="J41" s="110">
        <f>'水稲H22（長野）2010'!$D21</f>
        <v>1360</v>
      </c>
      <c r="K41" s="110">
        <f>'水稲H23（長野）2011'!$D21</f>
        <v>1360</v>
      </c>
      <c r="L41" s="110">
        <f>'水稲H24（長野）2012'!$D21</f>
        <v>1360</v>
      </c>
      <c r="M41" s="110">
        <f>'水稲H25（長野）2013'!$D21</f>
        <v>1370</v>
      </c>
      <c r="N41" s="110">
        <f>'水稲H26（長野）2014'!$D21</f>
        <v>1370</v>
      </c>
      <c r="O41" s="110">
        <f>'水稲H27（長野）2015'!$D21</f>
        <v>1370</v>
      </c>
      <c r="P41" s="110">
        <f>'水稲H28（長野）2016'!$D21</f>
        <v>1350</v>
      </c>
      <c r="Q41" s="110">
        <f>'水稲H29（長野）2017'!$D21</f>
        <v>1340</v>
      </c>
      <c r="R41" s="110">
        <f>'水稲H30（長野）2018'!$D21</f>
        <v>1330</v>
      </c>
      <c r="S41" s="110">
        <f>'水稲R1（長野）2019'!$D21</f>
        <v>1330</v>
      </c>
      <c r="T41" s="110">
        <f>'水稲R2（長野）2020'!$D21</f>
        <v>1310</v>
      </c>
      <c r="U41" s="110">
        <f>'水稲R3（長野）2021'!$D21</f>
        <v>1300</v>
      </c>
      <c r="V41" s="110">
        <f>'水稲R4（長野）2022'!$D21</f>
        <v>1290</v>
      </c>
      <c r="W41" s="110">
        <f>'水稲R5（長野）2023'!$D21</f>
        <v>1280</v>
      </c>
      <c r="X41" s="110">
        <f>'水稲R6（長野）2024'!$D21</f>
        <v>1280</v>
      </c>
    </row>
    <row r="42" spans="1:24">
      <c r="A42" s="78">
        <v>14000</v>
      </c>
      <c r="B42" s="79">
        <v>214</v>
      </c>
      <c r="C42" s="80" t="s">
        <v>180</v>
      </c>
      <c r="D42" s="110">
        <f>'水稲H16（長野）2004'!D22</f>
        <v>874</v>
      </c>
      <c r="E42" s="110">
        <f>'水稲H17（長野）2005'!D22</f>
        <v>902</v>
      </c>
      <c r="F42" s="110">
        <f>'水稲H18（長野）2006'!$D22</f>
        <v>900</v>
      </c>
      <c r="G42" s="110">
        <f>'水稲H19（長野）2007'!$D22</f>
        <v>894</v>
      </c>
      <c r="H42" s="110">
        <f>'水稲H20（長野）2008'!$D22</f>
        <v>921</v>
      </c>
      <c r="I42" s="110">
        <f>'水稲H21（長野）2009'!$D22</f>
        <v>925</v>
      </c>
      <c r="J42" s="110">
        <f>'水稲H22（長野）2010'!$D22</f>
        <v>939</v>
      </c>
      <c r="K42" s="110">
        <f>'水稲H23（長野）2011'!$D22</f>
        <v>935</v>
      </c>
      <c r="L42" s="110">
        <f>'水稲H24（長野）2012'!$D22</f>
        <v>936</v>
      </c>
      <c r="M42" s="110">
        <f>'水稲H25（長野）2013'!$D22</f>
        <v>941</v>
      </c>
      <c r="N42" s="110">
        <f>'水稲H26（長野）2014'!$D22</f>
        <v>932</v>
      </c>
      <c r="O42" s="110">
        <f>'水稲H27（長野）2015'!$D22</f>
        <v>907</v>
      </c>
      <c r="P42" s="110">
        <f>'水稲H28（長野）2016'!$D22</f>
        <v>885</v>
      </c>
      <c r="Q42" s="110">
        <f>'水稲H29（長野）2017'!$D22</f>
        <v>864</v>
      </c>
      <c r="R42" s="110">
        <f>'水稲H30（長野）2018'!$D22</f>
        <v>863</v>
      </c>
      <c r="S42" s="110">
        <f>'水稲R1（長野）2019'!$D22</f>
        <v>875</v>
      </c>
      <c r="T42" s="110">
        <f>'水稲R2（長野）2020'!$D22</f>
        <v>885</v>
      </c>
      <c r="U42" s="110">
        <f>'水稲R3（長野）2021'!$D22</f>
        <v>885</v>
      </c>
      <c r="V42" s="110">
        <f>'水稲R4（長野）2022'!$D22</f>
        <v>883</v>
      </c>
      <c r="W42" s="110">
        <f>'水稲R5（長野）2023'!$D22</f>
        <v>876</v>
      </c>
      <c r="X42" s="110">
        <f>'水稲R6（長野）2024'!$D22</f>
        <v>872</v>
      </c>
    </row>
    <row r="43" spans="1:24">
      <c r="A43" s="78">
        <v>15000</v>
      </c>
      <c r="B43" s="81">
        <v>215</v>
      </c>
      <c r="C43" s="109" t="s">
        <v>179</v>
      </c>
      <c r="D43" s="110"/>
      <c r="E43" s="110">
        <f>'水稲H17（長野）2005'!D23</f>
        <v>694</v>
      </c>
      <c r="F43" s="110">
        <f>'水稲H18（長野）2006'!$D23</f>
        <v>693</v>
      </c>
      <c r="G43" s="110">
        <f>'水稲H19（長野）2007'!$D23</f>
        <v>690</v>
      </c>
      <c r="H43" s="110">
        <f>'水稲H20（長野）2008'!$D23</f>
        <v>659</v>
      </c>
      <c r="I43" s="110">
        <f>'水稲H21（長野）2009'!$D23</f>
        <v>647</v>
      </c>
      <c r="J43" s="110">
        <f>'水稲H22（長野）2010'!$D23</f>
        <v>665</v>
      </c>
      <c r="K43" s="110">
        <f>'水稲H23（長野）2011'!$D23</f>
        <v>669</v>
      </c>
      <c r="L43" s="110">
        <f>'水稲H24（長野）2012'!$D23</f>
        <v>662</v>
      </c>
      <c r="M43" s="110">
        <f>'水稲H25（長野）2013'!$D23</f>
        <v>669</v>
      </c>
      <c r="N43" s="110">
        <f>'水稲H26（長野）2014'!$D23</f>
        <v>652</v>
      </c>
      <c r="O43" s="110">
        <f>'水稲H27（長野）2015'!$D23</f>
        <v>644</v>
      </c>
      <c r="P43" s="110">
        <f>'水稲H28（長野）2016'!$D23</f>
        <v>634</v>
      </c>
      <c r="Q43" s="110">
        <f>'水稲H29（長野）2017'!$D23</f>
        <v>626</v>
      </c>
      <c r="R43" s="110">
        <f>'水稲H30（長野）2018'!$D23</f>
        <v>613</v>
      </c>
      <c r="S43" s="110">
        <f>'水稲R1（長野）2019'!$D23</f>
        <v>617</v>
      </c>
      <c r="T43" s="110">
        <f>'水稲R2（長野）2020'!$D23</f>
        <v>609</v>
      </c>
      <c r="U43" s="110">
        <f>'水稲R3（長野）2021'!$D23</f>
        <v>608</v>
      </c>
      <c r="V43" s="110">
        <f>'水稲R4（長野）2022'!$D23</f>
        <v>593</v>
      </c>
      <c r="W43" s="110">
        <f>'水稲R5（長野）2023'!$D23</f>
        <v>587</v>
      </c>
      <c r="X43" s="110">
        <f>'水稲R6（長野）2024'!$D23</f>
        <v>585</v>
      </c>
    </row>
    <row r="44" spans="1:24">
      <c r="B44" s="138">
        <v>215</v>
      </c>
      <c r="C44" s="139" t="s">
        <v>179</v>
      </c>
      <c r="D44" s="113">
        <f>'水稲H16（長野）2004'!D23</f>
        <v>694</v>
      </c>
      <c r="E44" s="110"/>
      <c r="F44" s="110"/>
      <c r="G44" s="110"/>
      <c r="H44" s="110"/>
      <c r="I44" s="110"/>
      <c r="J44" s="110"/>
      <c r="K44" s="110"/>
      <c r="L44" s="110"/>
      <c r="M44" s="110"/>
      <c r="N44" s="110"/>
      <c r="O44" s="110"/>
      <c r="P44" s="110"/>
      <c r="Q44" s="110"/>
      <c r="R44" s="110"/>
      <c r="S44" s="110"/>
      <c r="T44" s="110"/>
      <c r="U44" s="110"/>
      <c r="V44" s="110"/>
      <c r="W44" s="110"/>
      <c r="X44" s="110"/>
    </row>
    <row r="45" spans="1:24">
      <c r="B45" s="140">
        <v>424</v>
      </c>
      <c r="C45" s="141" t="s">
        <v>126</v>
      </c>
      <c r="D45" s="113">
        <f>'水稲H16（長野）2004'!D76</f>
        <v>1</v>
      </c>
      <c r="E45" s="110"/>
      <c r="F45" s="110"/>
      <c r="G45" s="110"/>
      <c r="H45" s="110"/>
      <c r="I45" s="110"/>
      <c r="J45" s="110"/>
      <c r="K45" s="110"/>
      <c r="L45" s="110"/>
      <c r="M45" s="110"/>
      <c r="N45" s="110"/>
      <c r="O45" s="110"/>
      <c r="P45" s="110"/>
      <c r="Q45" s="110"/>
      <c r="R45" s="110"/>
      <c r="S45" s="110"/>
      <c r="T45" s="110"/>
      <c r="U45" s="110"/>
      <c r="V45" s="110"/>
      <c r="W45" s="110"/>
      <c r="X45" s="110"/>
    </row>
    <row r="46" spans="1:24">
      <c r="A46" s="78">
        <v>16000</v>
      </c>
      <c r="B46" s="120">
        <v>217</v>
      </c>
      <c r="C46" s="121" t="s">
        <v>178</v>
      </c>
      <c r="D46" s="110"/>
      <c r="E46" s="110">
        <f>'水稲H17（長野）2005'!D24</f>
        <v>2970</v>
      </c>
      <c r="F46" s="110">
        <f>'水稲H18（長野）2006'!$D24</f>
        <v>2970</v>
      </c>
      <c r="G46" s="110">
        <f>'水稲H19（長野）2007'!$D24</f>
        <v>2980</v>
      </c>
      <c r="H46" s="110">
        <f>'水稲H20（長野）2008'!$D24</f>
        <v>2990</v>
      </c>
      <c r="I46" s="110">
        <f>'水稲H21（長野）2009'!$D24</f>
        <v>3030</v>
      </c>
      <c r="J46" s="110">
        <f>'水稲H22（長野）2010'!$D24</f>
        <v>2990</v>
      </c>
      <c r="K46" s="110">
        <f>'水稲H23（長野）2011'!$D24</f>
        <v>2960</v>
      </c>
      <c r="L46" s="110">
        <f>'水稲H24（長野）2012'!$D24</f>
        <v>2950</v>
      </c>
      <c r="M46" s="110">
        <f>'水稲H25（長野）2013'!$D24</f>
        <v>3020</v>
      </c>
      <c r="N46" s="110">
        <f>'水稲H26（長野）2014'!$D24</f>
        <v>3020</v>
      </c>
      <c r="O46" s="110">
        <f>'水稲H27（長野）2015'!$D24</f>
        <v>2980</v>
      </c>
      <c r="P46" s="110">
        <f>'水稲H28（長野）2016'!$D24</f>
        <v>2940</v>
      </c>
      <c r="Q46" s="110">
        <f>'水稲H29（長野）2017'!$D24</f>
        <v>2860</v>
      </c>
      <c r="R46" s="110">
        <f>'水稲H30（長野）2018'!$D24</f>
        <v>2870</v>
      </c>
      <c r="S46" s="110">
        <f>'水稲R1（長野）2019'!$D24</f>
        <v>2860</v>
      </c>
      <c r="T46" s="110">
        <f>'水稲R2（長野）2020'!$D24</f>
        <v>2840</v>
      </c>
      <c r="U46" s="110">
        <f>'水稲R3（長野）2021'!$D24</f>
        <v>2760</v>
      </c>
      <c r="V46" s="110">
        <f>'水稲R4（長野）2022'!$D24</f>
        <v>2750</v>
      </c>
      <c r="W46" s="110">
        <f>'水稲R5（長野）2023'!$D24</f>
        <v>2760</v>
      </c>
      <c r="X46" s="110">
        <f>'水稲R6（長野）2024'!$D24</f>
        <v>2790</v>
      </c>
    </row>
    <row r="47" spans="1:24">
      <c r="B47" s="142">
        <v>217</v>
      </c>
      <c r="C47" s="143" t="s">
        <v>178</v>
      </c>
      <c r="D47" s="113">
        <f>'水稲H16（長野）2004'!D24</f>
        <v>1640</v>
      </c>
      <c r="E47" s="113"/>
      <c r="F47" s="110"/>
      <c r="G47" s="110"/>
      <c r="H47" s="110"/>
      <c r="I47" s="110"/>
      <c r="J47" s="110"/>
      <c r="K47" s="110"/>
      <c r="L47" s="110"/>
      <c r="M47" s="110"/>
      <c r="N47" s="110"/>
      <c r="O47" s="110"/>
      <c r="P47" s="110"/>
      <c r="Q47" s="110"/>
      <c r="R47" s="110"/>
      <c r="S47" s="110"/>
      <c r="T47" s="110"/>
      <c r="U47" s="110"/>
      <c r="V47" s="110"/>
      <c r="W47" s="110"/>
      <c r="X47" s="110"/>
    </row>
    <row r="48" spans="1:24">
      <c r="B48" s="142">
        <v>301</v>
      </c>
      <c r="C48" s="143" t="s">
        <v>175</v>
      </c>
      <c r="D48" s="113">
        <f>'水稲H16（長野）2004'!D27</f>
        <v>372</v>
      </c>
      <c r="E48" s="113"/>
      <c r="F48" s="110"/>
      <c r="G48" s="110"/>
      <c r="H48" s="110"/>
      <c r="I48" s="110"/>
      <c r="J48" s="110"/>
      <c r="K48" s="110"/>
      <c r="L48" s="110"/>
      <c r="M48" s="110"/>
      <c r="N48" s="110"/>
      <c r="O48" s="110"/>
      <c r="P48" s="110"/>
      <c r="Q48" s="110"/>
      <c r="R48" s="110"/>
      <c r="S48" s="110"/>
      <c r="T48" s="110"/>
      <c r="U48" s="110"/>
      <c r="V48" s="110"/>
      <c r="W48" s="110"/>
      <c r="X48" s="110"/>
    </row>
    <row r="49" spans="1:24">
      <c r="B49" s="142">
        <v>322</v>
      </c>
      <c r="C49" s="143" t="s">
        <v>167</v>
      </c>
      <c r="D49" s="113">
        <f>'水稲H16（長野）2004'!D35</f>
        <v>538</v>
      </c>
      <c r="E49" s="113"/>
      <c r="F49" s="110"/>
      <c r="G49" s="110"/>
      <c r="H49" s="110"/>
      <c r="I49" s="110"/>
      <c r="J49" s="110"/>
      <c r="K49" s="110"/>
      <c r="L49" s="110"/>
      <c r="M49" s="110"/>
      <c r="N49" s="110"/>
      <c r="O49" s="110"/>
      <c r="P49" s="110"/>
      <c r="Q49" s="110"/>
      <c r="R49" s="110"/>
      <c r="S49" s="110"/>
      <c r="T49" s="110"/>
      <c r="U49" s="110"/>
      <c r="V49" s="110"/>
      <c r="W49" s="110"/>
      <c r="X49" s="110"/>
    </row>
    <row r="50" spans="1:24">
      <c r="B50" s="144">
        <v>325</v>
      </c>
      <c r="C50" s="145" t="s">
        <v>164</v>
      </c>
      <c r="D50" s="113">
        <f>'水稲H16（長野）2004'!D38</f>
        <v>399</v>
      </c>
      <c r="E50" s="113"/>
      <c r="F50" s="110"/>
      <c r="G50" s="110"/>
      <c r="H50" s="110"/>
      <c r="I50" s="110"/>
      <c r="J50" s="110"/>
      <c r="K50" s="110"/>
      <c r="L50" s="110"/>
      <c r="M50" s="110"/>
      <c r="N50" s="110"/>
      <c r="O50" s="110"/>
      <c r="P50" s="110"/>
      <c r="Q50" s="110"/>
      <c r="R50" s="110"/>
      <c r="S50" s="110"/>
      <c r="T50" s="110"/>
      <c r="U50" s="110"/>
      <c r="V50" s="110"/>
      <c r="W50" s="110"/>
      <c r="X50" s="110"/>
    </row>
    <row r="51" spans="1:24">
      <c r="A51" s="78">
        <v>17000</v>
      </c>
      <c r="B51" s="79">
        <v>218</v>
      </c>
      <c r="C51" s="80" t="s">
        <v>177</v>
      </c>
      <c r="D51" s="110">
        <f>'水稲H16（長野）2004'!D25</f>
        <v>565</v>
      </c>
      <c r="E51" s="110">
        <f>'水稲H17（長野）2005'!D25</f>
        <v>565</v>
      </c>
      <c r="F51" s="110">
        <f>'水稲H18（長野）2006'!$D25</f>
        <v>553</v>
      </c>
      <c r="G51" s="110">
        <f>'水稲H19（長野）2007'!$D25</f>
        <v>553</v>
      </c>
      <c r="H51" s="110">
        <f>'水稲H20（長野）2008'!$D25</f>
        <v>532</v>
      </c>
      <c r="I51" s="110">
        <f>'水稲H21（長野）2009'!$D25</f>
        <v>523</v>
      </c>
      <c r="J51" s="110">
        <f>'水稲H22（長野）2010'!$D25</f>
        <v>529</v>
      </c>
      <c r="K51" s="110">
        <f>'水稲H23（長野）2011'!$D25</f>
        <v>529</v>
      </c>
      <c r="L51" s="110">
        <f>'水稲H24（長野）2012'!$D25</f>
        <v>525</v>
      </c>
      <c r="M51" s="110">
        <f>'水稲H25（長野）2013'!$D25</f>
        <v>530</v>
      </c>
      <c r="N51" s="110">
        <f>'水稲H26（長野）2014'!$D25</f>
        <v>510</v>
      </c>
      <c r="O51" s="110">
        <f>'水稲H27（長野）2015'!$D25</f>
        <v>494</v>
      </c>
      <c r="P51" s="110">
        <f>'水稲H28（長野）2016'!$D25</f>
        <v>489</v>
      </c>
      <c r="Q51" s="110">
        <f>'水稲H29（長野）2017'!$D25</f>
        <v>478</v>
      </c>
      <c r="R51" s="110">
        <f>'水稲H30（長野）2018'!$D25</f>
        <v>476</v>
      </c>
      <c r="S51" s="110">
        <f>'水稲R1（長野）2019'!$D25</f>
        <v>477</v>
      </c>
      <c r="T51" s="110">
        <f>'水稲R2（長野）2020'!$D25</f>
        <v>475</v>
      </c>
      <c r="U51" s="110">
        <f>'水稲R3（長野）2021'!$D25</f>
        <v>460</v>
      </c>
      <c r="V51" s="110">
        <f>'水稲R4（長野）2022'!$D25</f>
        <v>438</v>
      </c>
      <c r="W51" s="110">
        <f>'水稲R5（長野）2023'!$D25</f>
        <v>425</v>
      </c>
      <c r="X51" s="110">
        <f>'水稲R6（長野）2024'!$D25</f>
        <v>418</v>
      </c>
    </row>
    <row r="52" spans="1:24">
      <c r="A52" s="78">
        <v>18000</v>
      </c>
      <c r="B52" s="79">
        <v>219</v>
      </c>
      <c r="C52" s="80" t="s">
        <v>176</v>
      </c>
      <c r="D52" s="110">
        <f>'水稲H16（長野）2004'!D26</f>
        <v>723</v>
      </c>
      <c r="E52" s="110">
        <f>'水稲H17（長野）2005'!D26</f>
        <v>729</v>
      </c>
      <c r="F52" s="110">
        <f>'水稲H18（長野）2006'!$D26</f>
        <v>728</v>
      </c>
      <c r="G52" s="110">
        <f>'水稲H19（長野）2007'!$D26</f>
        <v>724</v>
      </c>
      <c r="H52" s="110">
        <f>'水稲H20（長野）2008'!$D26</f>
        <v>728</v>
      </c>
      <c r="I52" s="110">
        <f>'水稲H21（長野）2009'!$D26</f>
        <v>736</v>
      </c>
      <c r="J52" s="110">
        <f>'水稲H22（長野）2010'!$D26</f>
        <v>723</v>
      </c>
      <c r="K52" s="110">
        <f>'水稲H23（長野）2011'!$D26</f>
        <v>717</v>
      </c>
      <c r="L52" s="110">
        <f>'水稲H24（長野）2012'!$D26</f>
        <v>736</v>
      </c>
      <c r="M52" s="110">
        <f>'水稲H25（長野）2013'!$D26</f>
        <v>753</v>
      </c>
      <c r="N52" s="110">
        <f>'水稲H26（長野）2014'!$D26</f>
        <v>755</v>
      </c>
      <c r="O52" s="110">
        <f>'水稲H27（長野）2015'!$D26</f>
        <v>735</v>
      </c>
      <c r="P52" s="110">
        <f>'水稲H28（長野）2016'!$D26</f>
        <v>745</v>
      </c>
      <c r="Q52" s="110">
        <f>'水稲H29（長野）2017'!$D26</f>
        <v>760</v>
      </c>
      <c r="R52" s="110">
        <f>'水稲H30（長野）2018'!$D26</f>
        <v>763</v>
      </c>
      <c r="S52" s="110">
        <f>'水稲R1（長野）2019'!$D26</f>
        <v>765</v>
      </c>
      <c r="T52" s="110">
        <f>'水稲R2（長野）2020'!$D26</f>
        <v>757</v>
      </c>
      <c r="U52" s="110">
        <f>'水稲R3（長野）2021'!$D26</f>
        <v>764</v>
      </c>
      <c r="V52" s="110">
        <f>'水稲R4（長野）2022'!$D26</f>
        <v>768</v>
      </c>
      <c r="W52" s="110">
        <f>'水稲R5（長野）2023'!$D26</f>
        <v>750</v>
      </c>
      <c r="X52" s="110">
        <f>'水稲R6（長野）2024'!$D26</f>
        <v>744</v>
      </c>
    </row>
    <row r="53" spans="1:24">
      <c r="A53" s="78">
        <v>19000</v>
      </c>
      <c r="B53" s="81">
        <v>220</v>
      </c>
      <c r="C53" s="109" t="s">
        <v>199</v>
      </c>
      <c r="D53" s="110"/>
      <c r="E53" s="110">
        <f>'水稲H17（長野）2005'!D27</f>
        <v>3390</v>
      </c>
      <c r="F53" s="110">
        <f>'水稲H18（長野）2006'!D$27</f>
        <v>3390</v>
      </c>
      <c r="G53" s="110">
        <f>'水稲H19（長野）2007'!D$27</f>
        <v>3350</v>
      </c>
      <c r="H53" s="110">
        <f>'水稲H20（長野）2008'!D$27</f>
        <v>3260</v>
      </c>
      <c r="I53" s="110">
        <f>'水稲H21（長野）2009'!D$27</f>
        <v>3250</v>
      </c>
      <c r="J53" s="110">
        <f>'水稲H22（長野）2010'!$D27</f>
        <v>3270</v>
      </c>
      <c r="K53" s="110">
        <f>'水稲H23（長野）2011'!$D27</f>
        <v>3220</v>
      </c>
      <c r="L53" s="110">
        <f>'水稲H24（長野）2012'!$D27</f>
        <v>3180</v>
      </c>
      <c r="M53" s="110">
        <f>'水稲H25（長野）2013'!$D27</f>
        <v>3230</v>
      </c>
      <c r="N53" s="110">
        <f>'水稲H26（長野）2014'!$D27</f>
        <v>3200</v>
      </c>
      <c r="O53" s="110">
        <f>'水稲H27（長野）2015'!$D27</f>
        <v>3130</v>
      </c>
      <c r="P53" s="110">
        <f>'水稲H28（長野）2016'!$D27</f>
        <v>3080</v>
      </c>
      <c r="Q53" s="110">
        <f>'水稲H29（長野）2017'!$D27</f>
        <v>3060</v>
      </c>
      <c r="R53" s="110">
        <f>'水稲H30（長野）2018'!$D27</f>
        <v>3080</v>
      </c>
      <c r="S53" s="110">
        <f>'水稲R1（長野）2019'!$D27</f>
        <v>3080</v>
      </c>
      <c r="T53" s="110">
        <f>'水稲R2（長野）2020'!$D27</f>
        <v>3070</v>
      </c>
      <c r="U53" s="110">
        <f>'水稲R3（長野）2021'!$D27</f>
        <v>3040</v>
      </c>
      <c r="V53" s="110">
        <f>'水稲R4（長野）2022'!$D27</f>
        <v>3010</v>
      </c>
      <c r="W53" s="110">
        <f>'水稲R5（長野）2023'!$D27</f>
        <v>2990</v>
      </c>
      <c r="X53" s="110">
        <f>'水稲R6（長野）2024'!$D27</f>
        <v>2980</v>
      </c>
    </row>
    <row r="54" spans="1:24">
      <c r="B54" s="146">
        <v>441</v>
      </c>
      <c r="C54" s="147" t="s">
        <v>119</v>
      </c>
      <c r="D54" s="113">
        <f>'水稲H16（長野）2004'!D83</f>
        <v>244</v>
      </c>
      <c r="E54" s="110"/>
      <c r="F54" s="110"/>
      <c r="G54" s="110"/>
      <c r="H54" s="110"/>
      <c r="I54" s="110"/>
      <c r="J54" s="110"/>
      <c r="K54" s="110"/>
      <c r="L54" s="110"/>
      <c r="M54" s="110"/>
      <c r="N54" s="110"/>
      <c r="O54" s="110"/>
      <c r="P54" s="110"/>
      <c r="Q54" s="110"/>
      <c r="R54" s="110"/>
      <c r="S54" s="110"/>
      <c r="T54" s="110"/>
      <c r="U54" s="110"/>
      <c r="V54" s="110"/>
      <c r="W54" s="110"/>
      <c r="X54" s="110"/>
    </row>
    <row r="55" spans="1:24">
      <c r="B55" s="146">
        <v>461</v>
      </c>
      <c r="C55" s="147" t="s">
        <v>109</v>
      </c>
      <c r="D55" s="113">
        <f>'水稲H16（長野）2004'!D93</f>
        <v>850</v>
      </c>
      <c r="E55" s="110"/>
      <c r="F55" s="110"/>
      <c r="G55" s="110"/>
      <c r="H55" s="110"/>
      <c r="I55" s="110"/>
      <c r="J55" s="110"/>
      <c r="K55" s="110"/>
      <c r="L55" s="110"/>
      <c r="M55" s="110"/>
      <c r="N55" s="110"/>
      <c r="O55" s="110"/>
      <c r="P55" s="110"/>
      <c r="Q55" s="110"/>
      <c r="R55" s="110"/>
      <c r="S55" s="110"/>
      <c r="T55" s="110"/>
      <c r="U55" s="110"/>
      <c r="V55" s="110"/>
      <c r="W55" s="110"/>
      <c r="X55" s="110"/>
    </row>
    <row r="56" spans="1:24">
      <c r="B56" s="146">
        <v>462</v>
      </c>
      <c r="C56" s="147" t="s">
        <v>108</v>
      </c>
      <c r="D56" s="113">
        <f>'水稲H16（長野）2004'!D94</f>
        <v>1180</v>
      </c>
      <c r="E56" s="110"/>
      <c r="F56" s="110"/>
      <c r="G56" s="110"/>
      <c r="H56" s="110"/>
      <c r="I56" s="110"/>
      <c r="J56" s="110"/>
      <c r="K56" s="110"/>
      <c r="L56" s="110"/>
      <c r="M56" s="110"/>
      <c r="N56" s="110"/>
      <c r="O56" s="110"/>
      <c r="P56" s="110"/>
      <c r="Q56" s="110"/>
      <c r="R56" s="110"/>
      <c r="S56" s="110"/>
      <c r="T56" s="110"/>
      <c r="U56" s="110"/>
      <c r="V56" s="110"/>
      <c r="W56" s="110"/>
      <c r="X56" s="110"/>
    </row>
    <row r="57" spans="1:24">
      <c r="B57" s="146">
        <v>466</v>
      </c>
      <c r="C57" s="147" t="s">
        <v>104</v>
      </c>
      <c r="D57" s="113">
        <f>'水稲H16（長野）2004'!D98</f>
        <v>520</v>
      </c>
      <c r="E57" s="110"/>
      <c r="F57" s="110"/>
      <c r="G57" s="110"/>
      <c r="H57" s="110"/>
      <c r="I57" s="110"/>
      <c r="J57" s="110"/>
      <c r="K57" s="110"/>
      <c r="L57" s="110"/>
      <c r="M57" s="110"/>
      <c r="N57" s="110"/>
      <c r="O57" s="110"/>
      <c r="P57" s="110"/>
      <c r="Q57" s="110"/>
      <c r="R57" s="110"/>
      <c r="S57" s="110"/>
      <c r="T57" s="110"/>
      <c r="U57" s="110"/>
      <c r="V57" s="110"/>
      <c r="W57" s="110"/>
      <c r="X57" s="110"/>
    </row>
    <row r="58" spans="1:24">
      <c r="B58" s="148">
        <v>467</v>
      </c>
      <c r="C58" s="149" t="s">
        <v>103</v>
      </c>
      <c r="D58" s="113">
        <f>'水稲H16（長野）2004'!D99</f>
        <v>509</v>
      </c>
      <c r="E58" s="110"/>
      <c r="F58" s="110"/>
      <c r="G58" s="110"/>
      <c r="H58" s="110"/>
      <c r="I58" s="110"/>
      <c r="J58" s="110"/>
      <c r="K58" s="110"/>
      <c r="L58" s="110"/>
      <c r="M58" s="110"/>
      <c r="N58" s="110"/>
      <c r="O58" s="110"/>
      <c r="P58" s="110"/>
      <c r="Q58" s="110"/>
      <c r="R58" s="110"/>
      <c r="S58" s="110"/>
      <c r="T58" s="110"/>
      <c r="U58" s="110"/>
      <c r="V58" s="110"/>
      <c r="W58" s="110"/>
      <c r="X58" s="110"/>
    </row>
    <row r="59" spans="1:24">
      <c r="A59" s="78">
        <v>20000</v>
      </c>
      <c r="B59" s="79">
        <v>303</v>
      </c>
      <c r="C59" s="80" t="s">
        <v>174</v>
      </c>
      <c r="D59" s="110">
        <f>'水稲H16（長野）2004'!D28</f>
        <v>89</v>
      </c>
      <c r="E59" s="110">
        <f>'水稲H17（長野）2005'!D28</f>
        <v>88</v>
      </c>
      <c r="F59" s="110">
        <f>'水稲H18（長野）2006'!D$28</f>
        <v>88</v>
      </c>
      <c r="G59" s="110">
        <f>'水稲H19（長野）2007'!D$28</f>
        <v>87</v>
      </c>
      <c r="H59" s="110">
        <f>'水稲H20（長野）2008'!D$28</f>
        <v>66</v>
      </c>
      <c r="I59" s="110">
        <f>'水稲H21（長野）2009'!D$28</f>
        <v>63</v>
      </c>
      <c r="J59" s="110">
        <f>'水稲H22（長野）2010'!$D28</f>
        <v>59</v>
      </c>
      <c r="K59" s="110">
        <f>'水稲H23（長野）2011'!$D28</f>
        <v>60</v>
      </c>
      <c r="L59" s="110">
        <f>'水稲H24（長野）2012'!$D28</f>
        <v>59</v>
      </c>
      <c r="M59" s="110">
        <f>'水稲H25（長野）2013'!$D28</f>
        <v>59</v>
      </c>
      <c r="N59" s="110">
        <f>'水稲H26（長野）2014'!$D28</f>
        <v>55</v>
      </c>
      <c r="O59" s="110">
        <f>'水稲H27（長野）2015'!$D28</f>
        <v>51</v>
      </c>
      <c r="P59" s="110">
        <f>'水稲H28（長野）2016'!$D28</f>
        <v>50</v>
      </c>
      <c r="Q59" s="110">
        <f>'水稲H29（長野）2017'!$D28</f>
        <v>49</v>
      </c>
      <c r="R59" s="110">
        <f>'水稲H30（長野）2018'!$D28</f>
        <v>48</v>
      </c>
      <c r="S59" s="110">
        <f>'水稲R1（長野）2019'!$D28</f>
        <v>32</v>
      </c>
      <c r="T59" s="110">
        <f>'水稲R2（長野）2020'!$D28</f>
        <v>32</v>
      </c>
      <c r="U59" s="110">
        <f>'水稲R3（長野）2021'!$D28</f>
        <v>30</v>
      </c>
      <c r="V59" s="110">
        <f>'水稲R4（長野）2022'!$D28</f>
        <v>29</v>
      </c>
      <c r="W59" s="110">
        <f>'水稲R5（長野）2023'!$D28</f>
        <v>28</v>
      </c>
      <c r="X59" s="110">
        <f>'水稲R6（長野）2024'!$D28</f>
        <v>23</v>
      </c>
    </row>
    <row r="60" spans="1:24">
      <c r="A60" s="78">
        <v>21000</v>
      </c>
      <c r="B60" s="79">
        <v>304</v>
      </c>
      <c r="C60" s="80" t="s">
        <v>173</v>
      </c>
      <c r="D60" s="110" t="str">
        <f>'水稲H16（長野）2004'!D29</f>
        <v>-</v>
      </c>
      <c r="E60" s="110" t="str">
        <f>'水稲H17（長野）2005'!D29</f>
        <v>-</v>
      </c>
      <c r="F60" s="110" t="str">
        <f>'水稲H18（長野）2006'!$D29</f>
        <v>-</v>
      </c>
      <c r="G60" s="110" t="str">
        <f>'水稲H19（長野）2007'!$D29</f>
        <v>-</v>
      </c>
      <c r="H60" s="110" t="str">
        <f>'水稲H20（長野）2008'!$D29</f>
        <v>-</v>
      </c>
      <c r="I60" s="110" t="str">
        <f>'水稲H21（長野）2009'!$D29</f>
        <v>-</v>
      </c>
      <c r="J60" s="110" t="str">
        <f>'水稲H22（長野）2010'!$D29</f>
        <v>-</v>
      </c>
      <c r="K60" s="110" t="str">
        <f>'水稲H23（長野）2011'!$D29</f>
        <v>-</v>
      </c>
      <c r="L60" s="110" t="str">
        <f>'水稲H24（長野）2012'!$D29</f>
        <v>-</v>
      </c>
      <c r="M60" s="110" t="str">
        <f>'水稲H25（長野）2013'!$D29</f>
        <v xml:space="preserve">- </v>
      </c>
      <c r="N60" s="110" t="str">
        <f>'水稲H26（長野）2014'!$D29</f>
        <v xml:space="preserve">- </v>
      </c>
      <c r="O60" s="110" t="str">
        <f>'水稲H27（長野）2015'!$D29</f>
        <v xml:space="preserve">- </v>
      </c>
      <c r="P60" s="110" t="str">
        <f>'水稲H28（長野）2016'!$D29</f>
        <v xml:space="preserve">- </v>
      </c>
      <c r="Q60" s="110" t="str">
        <f>'水稲H29（長野）2017'!$D29</f>
        <v xml:space="preserve">- </v>
      </c>
      <c r="R60" s="110" t="str">
        <f>'水稲H30（長野）2018'!$D29</f>
        <v xml:space="preserve">- </v>
      </c>
      <c r="S60" s="110" t="str">
        <f>'水稲R1（長野）2019'!$D29</f>
        <v>-</v>
      </c>
      <c r="T60" s="110" t="str">
        <f>'水稲R2（長野）2020'!$D29</f>
        <v>-</v>
      </c>
      <c r="U60" s="110" t="str">
        <f>'水稲R3（長野）2021'!$D29</f>
        <v>-</v>
      </c>
      <c r="V60" s="110" t="str">
        <f>'水稲R4（長野）2022'!$D29</f>
        <v>-</v>
      </c>
      <c r="W60" s="110" t="str">
        <f>'水稲R5（長野）2023'!$D29</f>
        <v>-</v>
      </c>
      <c r="X60" s="110" t="str">
        <f>'水稲R6（長野）2024'!$D29</f>
        <v>-</v>
      </c>
    </row>
    <row r="61" spans="1:24">
      <c r="A61" s="78">
        <v>22000</v>
      </c>
      <c r="B61" s="79">
        <v>305</v>
      </c>
      <c r="C61" s="80" t="s">
        <v>172</v>
      </c>
      <c r="D61" s="110">
        <f>'水稲H16（長野）2004'!D30</f>
        <v>22</v>
      </c>
      <c r="E61" s="110">
        <f>'水稲H17（長野）2005'!D30</f>
        <v>22</v>
      </c>
      <c r="F61" s="110">
        <f>'水稲H18（長野）2006'!$D30</f>
        <v>22</v>
      </c>
      <c r="G61" s="110">
        <f>'水稲H19（長野）2007'!$D30</f>
        <v>22</v>
      </c>
      <c r="H61" s="110">
        <f>'水稲H20（長野）2008'!$D30</f>
        <v>20</v>
      </c>
      <c r="I61" s="110">
        <f>'水稲H21（長野）2009'!$D30</f>
        <v>18</v>
      </c>
      <c r="J61" s="110">
        <f>'水稲H22（長野）2010'!$D30</f>
        <v>16</v>
      </c>
      <c r="K61" s="110">
        <f>'水稲H23（長野）2011'!$D30</f>
        <v>15</v>
      </c>
      <c r="L61" s="110">
        <f>'水稲H24（長野）2012'!$D30</f>
        <v>14</v>
      </c>
      <c r="M61" s="110">
        <f>'水稲H25（長野）2013'!$D30</f>
        <v>14</v>
      </c>
      <c r="N61" s="110">
        <f>'水稲H26（長野）2014'!$D30</f>
        <v>14</v>
      </c>
      <c r="O61" s="110">
        <f>'水稲H27（長野）2015'!$D30</f>
        <v>14</v>
      </c>
      <c r="P61" s="110">
        <f>'水稲H28（長野）2016'!$D30</f>
        <v>13</v>
      </c>
      <c r="Q61" s="110">
        <f>'水稲H29（長野）2017'!$D30</f>
        <v>12</v>
      </c>
      <c r="R61" s="110">
        <f>'水稲H30（長野）2018'!$D30</f>
        <v>12</v>
      </c>
      <c r="S61" s="110">
        <f>'水稲R1（長野）2019'!$D30</f>
        <v>12</v>
      </c>
      <c r="T61" s="110">
        <f>'水稲R2（長野）2020'!$D30</f>
        <v>12</v>
      </c>
      <c r="U61" s="110">
        <f>'水稲R3（長野）2021'!$D30</f>
        <v>12</v>
      </c>
      <c r="V61" s="110">
        <f>'水稲R4（長野）2022'!$D30</f>
        <v>12</v>
      </c>
      <c r="W61" s="110">
        <f>'水稲R5（長野）2023'!$D30</f>
        <v>12</v>
      </c>
      <c r="X61" s="110">
        <f>'水稲R6（長野）2024'!$D30</f>
        <v>12</v>
      </c>
    </row>
    <row r="62" spans="1:24">
      <c r="A62" s="78">
        <v>23000</v>
      </c>
      <c r="B62" s="79">
        <v>306</v>
      </c>
      <c r="C62" s="80" t="s">
        <v>171</v>
      </c>
      <c r="D62" s="110">
        <f>'水稲H16（長野）2004'!D31</f>
        <v>2</v>
      </c>
      <c r="E62" s="110">
        <f>'水稲H17（長野）2005'!D31</f>
        <v>2</v>
      </c>
      <c r="F62" s="110">
        <f>'水稲H18（長野）2006'!$D31</f>
        <v>2</v>
      </c>
      <c r="G62" s="110">
        <f>'水稲H19（長野）2007'!$D31</f>
        <v>2</v>
      </c>
      <c r="H62" s="110">
        <f>'水稲H20（長野）2008'!$D31</f>
        <v>2</v>
      </c>
      <c r="I62" s="110">
        <f>'水稲H21（長野）2009'!$D31</f>
        <v>2</v>
      </c>
      <c r="J62" s="110">
        <f>'水稲H22（長野）2010'!$D31</f>
        <v>2</v>
      </c>
      <c r="K62" s="110">
        <f>'水稲H23（長野）2011'!$D31</f>
        <v>1</v>
      </c>
      <c r="L62" s="110">
        <f>'水稲H24（長野）2012'!$D31</f>
        <v>1</v>
      </c>
      <c r="M62" s="110">
        <f>'水稲H25（長野）2013'!$D31</f>
        <v>1</v>
      </c>
      <c r="N62" s="110">
        <f>'水稲H26（長野）2014'!$D31</f>
        <v>1</v>
      </c>
      <c r="O62" s="110">
        <f>'水稲H27（長野）2015'!$D31</f>
        <v>1</v>
      </c>
      <c r="P62" s="110">
        <f>'水稲H28（長野）2016'!$D31</f>
        <v>1</v>
      </c>
      <c r="Q62" s="110">
        <f>'水稲H29（長野）2017'!$D31</f>
        <v>1</v>
      </c>
      <c r="R62" s="110">
        <f>'水稲H30（長野）2018'!$D31</f>
        <v>1</v>
      </c>
      <c r="S62" s="110">
        <f>'水稲R1（長野）2019'!$D31</f>
        <v>1</v>
      </c>
      <c r="T62" s="110">
        <f>'水稲R2（長野）2020'!$D31</f>
        <v>1</v>
      </c>
      <c r="U62" s="110">
        <f>'水稲R3（長野）2021'!$D31</f>
        <v>1</v>
      </c>
      <c r="V62" s="110">
        <f>'水稲R4（長野）2022'!$D31</f>
        <v>1</v>
      </c>
      <c r="W62" s="110">
        <f>'水稲R5（長野）2023'!$D31</f>
        <v>0</v>
      </c>
      <c r="X62" s="110">
        <f>'水稲R6（長野）2024'!$D31</f>
        <v>0</v>
      </c>
    </row>
    <row r="63" spans="1:24">
      <c r="A63" s="78">
        <v>24000</v>
      </c>
      <c r="B63" s="79">
        <v>307</v>
      </c>
      <c r="C63" s="80" t="s">
        <v>170</v>
      </c>
      <c r="D63" s="110">
        <f>'水稲H16（長野）2004'!D32</f>
        <v>6</v>
      </c>
      <c r="E63" s="110">
        <f>'水稲H17（長野）2005'!D32</f>
        <v>6</v>
      </c>
      <c r="F63" s="110">
        <f>'水稲H18（長野）2006'!$D32</f>
        <v>6</v>
      </c>
      <c r="G63" s="110">
        <f>'水稲H19（長野）2007'!$D32</f>
        <v>6</v>
      </c>
      <c r="H63" s="110">
        <f>'水稲H20（長野）2008'!$D32</f>
        <v>4</v>
      </c>
      <c r="I63" s="110">
        <f>'水稲H21（長野）2009'!$D32</f>
        <v>4</v>
      </c>
      <c r="J63" s="110">
        <f>'水稲H22（長野）2010'!$D32</f>
        <v>3</v>
      </c>
      <c r="K63" s="110">
        <f>'水稲H23（長野）2011'!$D32</f>
        <v>2</v>
      </c>
      <c r="L63" s="110">
        <f>'水稲H24（長野）2012'!$D32</f>
        <v>2</v>
      </c>
      <c r="M63" s="110">
        <f>'水稲H25（長野）2013'!$D32</f>
        <v>2</v>
      </c>
      <c r="N63" s="110">
        <f>'水稲H26（長野）2014'!$D32</f>
        <v>2</v>
      </c>
      <c r="O63" s="110">
        <f>'水稲H27（長野）2015'!$D32</f>
        <v>2</v>
      </c>
      <c r="P63" s="110">
        <f>'水稲H28（長野）2016'!$D32</f>
        <v>2</v>
      </c>
      <c r="Q63" s="110">
        <f>'水稲H29（長野）2017'!$D32</f>
        <v>2</v>
      </c>
      <c r="R63" s="110">
        <f>'水稲H30（長野）2018'!$D32</f>
        <v>1</v>
      </c>
      <c r="S63" s="110">
        <f>'水稲R1（長野）2019'!$D32</f>
        <v>1</v>
      </c>
      <c r="T63" s="110">
        <f>'水稲R2（長野）2020'!$D32</f>
        <v>1</v>
      </c>
      <c r="U63" s="110">
        <f>'水稲R3（長野）2021'!$D32</f>
        <v>1</v>
      </c>
      <c r="V63" s="110">
        <f>'水稲R4（長野）2022'!$D32</f>
        <v>1</v>
      </c>
      <c r="W63" s="110">
        <f>'水稲R5（長野）2023'!$D32</f>
        <v>1</v>
      </c>
      <c r="X63" s="110">
        <f>'水稲R6（長野）2024'!$D32</f>
        <v>1</v>
      </c>
    </row>
    <row r="64" spans="1:24">
      <c r="A64" s="78">
        <v>25000</v>
      </c>
      <c r="B64" s="79">
        <v>309</v>
      </c>
      <c r="C64" s="80" t="s">
        <v>169</v>
      </c>
      <c r="D64" s="110">
        <f>'水稲H16（長野）2004'!D33</f>
        <v>384</v>
      </c>
      <c r="E64" s="110">
        <f>'水稲H17（長野）2005'!D33</f>
        <v>392</v>
      </c>
      <c r="F64" s="110">
        <f>'水稲H18（長野）2006'!$D33</f>
        <v>392</v>
      </c>
      <c r="G64" s="110">
        <f>'水稲H19（長野）2007'!$D33</f>
        <v>392</v>
      </c>
      <c r="H64" s="110">
        <f>'水稲H20（長野）2008'!$D33</f>
        <v>341</v>
      </c>
      <c r="I64" s="110">
        <f>'水稲H21（長野）2009'!$D33</f>
        <v>332</v>
      </c>
      <c r="J64" s="110">
        <f>'水稲H22（長野）2010'!$D33</f>
        <v>330</v>
      </c>
      <c r="K64" s="110">
        <f>'水稲H23（長野）2011'!$D33</f>
        <v>329</v>
      </c>
      <c r="L64" s="110">
        <f>'水稲H24（長野）2012'!$D33</f>
        <v>320</v>
      </c>
      <c r="M64" s="110">
        <f>'水稲H25（長野）2013'!$D33</f>
        <v>321</v>
      </c>
      <c r="N64" s="110">
        <f>'水稲H26（長野）2014'!$D33</f>
        <v>312</v>
      </c>
      <c r="O64" s="110">
        <f>'水稲H27（長野）2015'!$D33</f>
        <v>294</v>
      </c>
      <c r="P64" s="110">
        <f>'水稲H28（長野）2016'!$D33</f>
        <v>286</v>
      </c>
      <c r="Q64" s="110">
        <f>'水稲H29（長野）2017'!$D33</f>
        <v>277</v>
      </c>
      <c r="R64" s="110">
        <f>'水稲H30（長野）2018'!$D33</f>
        <v>272</v>
      </c>
      <c r="S64" s="110">
        <f>'水稲R1（長野）2019'!$D33</f>
        <v>259</v>
      </c>
      <c r="T64" s="110">
        <f>'水稲R2（長野）2020'!$D33</f>
        <v>258</v>
      </c>
      <c r="U64" s="110">
        <f>'水稲R3（長野）2021'!$D33</f>
        <v>252</v>
      </c>
      <c r="V64" s="110">
        <f>'水稲R4（長野）2022'!$D33</f>
        <v>253</v>
      </c>
      <c r="W64" s="110">
        <f>'水稲R5（長野）2023'!$D33</f>
        <v>241</v>
      </c>
      <c r="X64" s="110">
        <f>'水稲R6（長野）2024'!$D33</f>
        <v>239</v>
      </c>
    </row>
    <row r="65" spans="1:24">
      <c r="A65" s="78">
        <v>26000</v>
      </c>
      <c r="B65" s="79">
        <v>321</v>
      </c>
      <c r="C65" s="80" t="s">
        <v>168</v>
      </c>
      <c r="D65" s="110">
        <f>'水稲H16（長野）2004'!D34</f>
        <v>24</v>
      </c>
      <c r="E65" s="110">
        <f>'水稲H17（長野）2005'!D34</f>
        <v>23</v>
      </c>
      <c r="F65" s="110">
        <f>'水稲H18（長野）2006'!$D34</f>
        <v>23</v>
      </c>
      <c r="G65" s="110">
        <f>'水稲H19（長野）2007'!$D34</f>
        <v>22</v>
      </c>
      <c r="H65" s="110">
        <f>'水稲H20（長野）2008'!$D34</f>
        <v>16</v>
      </c>
      <c r="I65" s="110">
        <f>'水稲H21（長野）2009'!$D34</f>
        <v>16</v>
      </c>
      <c r="J65" s="110">
        <f>'水稲H22（長野）2010'!$D34</f>
        <v>15</v>
      </c>
      <c r="K65" s="110">
        <f>'水稲H23（長野）2011'!$D34</f>
        <v>15</v>
      </c>
      <c r="L65" s="110">
        <f>'水稲H24（長野）2012'!$D34</f>
        <v>14</v>
      </c>
      <c r="M65" s="110">
        <f>'水稲H25（長野）2013'!$D34</f>
        <v>16</v>
      </c>
      <c r="N65" s="110">
        <f>'水稲H26（長野）2014'!$D34</f>
        <v>18</v>
      </c>
      <c r="O65" s="110">
        <f>'水稲H27（長野）2015'!$D34</f>
        <v>17</v>
      </c>
      <c r="P65" s="110">
        <f>'水稲H28（長野）2016'!$D34</f>
        <v>18</v>
      </c>
      <c r="Q65" s="110">
        <f>'水稲H29（長野）2017'!$D34</f>
        <v>13</v>
      </c>
      <c r="R65" s="110">
        <f>'水稲H30（長野）2018'!$D34</f>
        <v>14</v>
      </c>
      <c r="S65" s="110">
        <f>'水稲R1（長野）2019'!$D34</f>
        <v>13</v>
      </c>
      <c r="T65" s="110">
        <f>'水稲R2（長野）2020'!$D34</f>
        <v>12</v>
      </c>
      <c r="U65" s="110">
        <f>'水稲R3（長野）2021'!$D34</f>
        <v>14</v>
      </c>
      <c r="V65" s="110">
        <f>'水稲R4（長野）2022'!$D34</f>
        <v>12</v>
      </c>
      <c r="W65" s="110">
        <f>'水稲R5（長野）2023'!$D34</f>
        <v>12</v>
      </c>
      <c r="X65" s="110">
        <f>'水稲R6（長野）2024'!$D34</f>
        <v>11</v>
      </c>
    </row>
    <row r="66" spans="1:24">
      <c r="A66" s="78">
        <v>27000</v>
      </c>
      <c r="B66" s="79">
        <v>323</v>
      </c>
      <c r="C66" s="80" t="s">
        <v>166</v>
      </c>
      <c r="D66" s="110">
        <f>'水稲H16（長野）2004'!D36</f>
        <v>131</v>
      </c>
      <c r="E66" s="110">
        <f>'水稲H17（長野）2005'!D35</f>
        <v>129</v>
      </c>
      <c r="F66" s="110">
        <f>'水稲H18（長野）2006'!$D35</f>
        <v>129</v>
      </c>
      <c r="G66" s="110">
        <f>'水稲H19（長野）2007'!$D35</f>
        <v>129</v>
      </c>
      <c r="H66" s="110">
        <f>'水稲H20（長野）2008'!$D35</f>
        <v>124</v>
      </c>
      <c r="I66" s="110">
        <f>'水稲H21（長野）2009'!$D35</f>
        <v>129</v>
      </c>
      <c r="J66" s="110">
        <f>'水稲H22（長野）2010'!$D35</f>
        <v>145</v>
      </c>
      <c r="K66" s="110">
        <f>'水稲H23（長野）2011'!$D35</f>
        <v>143</v>
      </c>
      <c r="L66" s="110">
        <f>'水稲H24（長野）2012'!$D35</f>
        <v>138</v>
      </c>
      <c r="M66" s="110">
        <f>'水稲H25（長野）2013'!$D35</f>
        <v>130</v>
      </c>
      <c r="N66" s="110">
        <f>'水稲H26（長野）2014'!$D35</f>
        <v>126</v>
      </c>
      <c r="O66" s="110">
        <f>'水稲H27（長野）2015'!$D35</f>
        <v>115</v>
      </c>
      <c r="P66" s="110">
        <f>'水稲H28（長野）2016'!$D35</f>
        <v>96</v>
      </c>
      <c r="Q66" s="110">
        <f>'水稲H29（長野）2017'!$D35</f>
        <v>85</v>
      </c>
      <c r="R66" s="110">
        <f>'水稲H30（長野）2018'!$D35</f>
        <v>82</v>
      </c>
      <c r="S66" s="110">
        <f>'水稲R1（長野）2019'!$D35</f>
        <v>80</v>
      </c>
      <c r="T66" s="110">
        <f>'水稲R2（長野）2020'!$D35</f>
        <v>79</v>
      </c>
      <c r="U66" s="110">
        <f>'水稲R3（長野）2021'!$D35</f>
        <v>82</v>
      </c>
      <c r="V66" s="110">
        <f>'水稲R4（長野）2022'!$D35</f>
        <v>88</v>
      </c>
      <c r="W66" s="110">
        <f>'水稲R5（長野）2023'!$D35</f>
        <v>84</v>
      </c>
      <c r="X66" s="110">
        <f>'水稲R6（長野）2024'!$D35</f>
        <v>77</v>
      </c>
    </row>
    <row r="67" spans="1:24">
      <c r="A67" s="78">
        <v>28000</v>
      </c>
      <c r="B67" s="79">
        <v>324</v>
      </c>
      <c r="C67" s="80" t="s">
        <v>165</v>
      </c>
      <c r="D67" s="110">
        <f>'水稲H16（長野）2004'!D37</f>
        <v>470</v>
      </c>
      <c r="E67" s="110">
        <f>'水稲H17（長野）2005'!D36</f>
        <v>471</v>
      </c>
      <c r="F67" s="110">
        <f>'水稲H18（長野）2006'!$D36</f>
        <v>469</v>
      </c>
      <c r="G67" s="110">
        <f>'水稲H19（長野）2007'!$D36</f>
        <v>472</v>
      </c>
      <c r="H67" s="110">
        <f>'水稲H20（長野）2008'!$D36</f>
        <v>518</v>
      </c>
      <c r="I67" s="110">
        <f>'水稲H21（長野）2009'!$D36</f>
        <v>493</v>
      </c>
      <c r="J67" s="110">
        <f>'水稲H22（長野）2010'!$D36</f>
        <v>504</v>
      </c>
      <c r="K67" s="110">
        <f>'水稲H23（長野）2011'!$D36</f>
        <v>494</v>
      </c>
      <c r="L67" s="110">
        <f>'水稲H24（長野）2012'!$D36</f>
        <v>488</v>
      </c>
      <c r="M67" s="110">
        <f>'水稲H25（長野）2013'!$D36</f>
        <v>482</v>
      </c>
      <c r="N67" s="110">
        <f>'水稲H26（長野）2014'!$D36</f>
        <v>470</v>
      </c>
      <c r="O67" s="110">
        <f>'水稲H27（長野）2015'!$D36</f>
        <v>469</v>
      </c>
      <c r="P67" s="110">
        <f>'水稲H28（長野）2016'!$D36</f>
        <v>460</v>
      </c>
      <c r="Q67" s="110">
        <f>'水稲H29（長野）2017'!$D36</f>
        <v>456</v>
      </c>
      <c r="R67" s="110">
        <f>'水稲H30（長野）2018'!$D36</f>
        <v>450</v>
      </c>
      <c r="S67" s="110">
        <f>'水稲R1（長野）2019'!$D36</f>
        <v>453</v>
      </c>
      <c r="T67" s="110">
        <f>'水稲R2（長野）2020'!$D36</f>
        <v>454</v>
      </c>
      <c r="U67" s="110">
        <f>'水稲R3（長野）2021'!$D36</f>
        <v>448</v>
      </c>
      <c r="V67" s="110">
        <f>'水稲R4（長野）2022'!$D36</f>
        <v>446</v>
      </c>
      <c r="W67" s="110">
        <f>'水稲R5（長野）2023'!$D36</f>
        <v>441</v>
      </c>
      <c r="X67" s="110">
        <f>'水稲R6（長野）2024'!$D36</f>
        <v>439</v>
      </c>
    </row>
    <row r="68" spans="1:24">
      <c r="A68" s="78">
        <v>29000</v>
      </c>
      <c r="B68" s="79">
        <v>349</v>
      </c>
      <c r="C68" s="80" t="s">
        <v>158</v>
      </c>
      <c r="D68" s="110">
        <f>'水稲H16（長野）2004'!D44</f>
        <v>138</v>
      </c>
      <c r="E68" s="110">
        <f>'水稲H17（長野）2005'!D37</f>
        <v>136</v>
      </c>
      <c r="F68" s="110">
        <f>'水稲H18（長野）2006'!$D37</f>
        <v>120</v>
      </c>
      <c r="G68" s="110">
        <f>'水稲H19（長野）2007'!$D37</f>
        <v>113</v>
      </c>
      <c r="H68" s="110">
        <f>'水稲H20（長野）2008'!$D37</f>
        <v>125</v>
      </c>
      <c r="I68" s="110">
        <f>'水稲H21（長野）2009'!$D37</f>
        <v>121</v>
      </c>
      <c r="J68" s="110">
        <f>'水稲H22（長野）2010'!$D37</f>
        <v>118</v>
      </c>
      <c r="K68" s="110">
        <f>'水稲H23（長野）2011'!$D37</f>
        <v>104</v>
      </c>
      <c r="L68" s="110">
        <f>'水稲H24（長野）2012'!$D37</f>
        <v>123</v>
      </c>
      <c r="M68" s="110">
        <f>'水稲H25（長野）2013'!$D37</f>
        <v>117</v>
      </c>
      <c r="N68" s="110">
        <f>'水稲H26（長野）2014'!$D37</f>
        <v>117</v>
      </c>
      <c r="O68" s="110">
        <f>'水稲H27（長野）2015'!$D37</f>
        <v>95</v>
      </c>
      <c r="P68" s="110">
        <f>'水稲H28（長野）2016'!$D37</f>
        <v>112</v>
      </c>
      <c r="Q68" s="110">
        <f>'水稲H29（長野）2017'!$D37</f>
        <v>106</v>
      </c>
      <c r="R68" s="110">
        <f>'水稲H30（長野）2018'!$D37</f>
        <v>104</v>
      </c>
      <c r="S68" s="110">
        <f>'水稲R1（長野）2019'!$D37</f>
        <v>74</v>
      </c>
      <c r="T68" s="110">
        <f>'水稲R2（長野）2020'!$D37</f>
        <v>93</v>
      </c>
      <c r="U68" s="110">
        <f>'水稲R3（長野）2021'!$D37</f>
        <v>94</v>
      </c>
      <c r="V68" s="110">
        <f>'水稲R4（長野）2022'!$D37</f>
        <v>92</v>
      </c>
      <c r="W68" s="110">
        <f>'水稲R5（長野）2023'!$D37</f>
        <v>74</v>
      </c>
      <c r="X68" s="110">
        <f>'水稲R6（長野）2024'!$D37</f>
        <v>88</v>
      </c>
    </row>
    <row r="69" spans="1:24">
      <c r="A69" s="78">
        <v>30000</v>
      </c>
      <c r="B69" s="81">
        <v>350</v>
      </c>
      <c r="C69" s="109" t="s">
        <v>198</v>
      </c>
      <c r="D69" s="110"/>
      <c r="E69" s="110">
        <f>'水稲H17（長野）2005'!D38</f>
        <v>276</v>
      </c>
      <c r="F69" s="110">
        <f>'水稲H18（長野）2006'!$D38</f>
        <v>276</v>
      </c>
      <c r="G69" s="110">
        <f>'水稲H19（長野）2007'!$D38</f>
        <v>276</v>
      </c>
      <c r="H69" s="110">
        <f>'水稲H20（長野）2008'!$D38</f>
        <v>265</v>
      </c>
      <c r="I69" s="110">
        <f>'水稲H21（長野）2009'!$D38</f>
        <v>260</v>
      </c>
      <c r="J69" s="110">
        <f>'水稲H22（長野）2010'!$D38</f>
        <v>259</v>
      </c>
      <c r="K69" s="110">
        <f>'水稲H23（長野）2011'!$D38</f>
        <v>251</v>
      </c>
      <c r="L69" s="110">
        <f>'水稲H24（長野）2012'!$D38</f>
        <v>252</v>
      </c>
      <c r="M69" s="110">
        <f>'水稲H25（長野）2013'!$D38</f>
        <v>257</v>
      </c>
      <c r="N69" s="110">
        <f>'水稲H26（長野）2014'!$D38</f>
        <v>255</v>
      </c>
      <c r="O69" s="110">
        <f>'水稲H27（長野）2015'!$D38</f>
        <v>241</v>
      </c>
      <c r="P69" s="110">
        <f>'水稲H28（長野）2016'!$D38</f>
        <v>237</v>
      </c>
      <c r="Q69" s="110">
        <f>'水稲H29（長野）2017'!$D38</f>
        <v>239</v>
      </c>
      <c r="R69" s="110">
        <f>'水稲H30（長野）2018'!$D38</f>
        <v>245</v>
      </c>
      <c r="S69" s="110">
        <f>'水稲R1（長野）2019'!$D38</f>
        <v>243</v>
      </c>
      <c r="T69" s="110">
        <f>'水稲R2（長野）2020'!$D38</f>
        <v>248</v>
      </c>
      <c r="U69" s="110">
        <f>'水稲R3（長野）2021'!$D38</f>
        <v>220</v>
      </c>
      <c r="V69" s="110">
        <f>'水稲R4（長野）2022'!$D38</f>
        <v>215</v>
      </c>
      <c r="W69" s="110">
        <f>'水稲R5（長野）2023'!$D38</f>
        <v>223</v>
      </c>
      <c r="X69" s="110">
        <f>'水稲R6（長野）2024'!$D38</f>
        <v>229</v>
      </c>
    </row>
    <row r="70" spans="1:24">
      <c r="B70" s="150">
        <v>342</v>
      </c>
      <c r="C70" s="151" t="s">
        <v>162</v>
      </c>
      <c r="D70" s="113">
        <f>'水稲H16（長野）2004'!D40</f>
        <v>179</v>
      </c>
      <c r="E70" s="110"/>
      <c r="F70" s="110"/>
      <c r="G70" s="110"/>
      <c r="H70" s="110"/>
      <c r="I70" s="110"/>
      <c r="J70" s="110"/>
      <c r="K70" s="110"/>
      <c r="L70" s="110"/>
      <c r="M70" s="110"/>
      <c r="N70" s="110"/>
      <c r="O70" s="110"/>
      <c r="P70" s="110"/>
      <c r="Q70" s="110"/>
      <c r="R70" s="110"/>
      <c r="S70" s="110"/>
      <c r="T70" s="110"/>
      <c r="U70" s="110"/>
      <c r="V70" s="110"/>
      <c r="W70" s="110"/>
      <c r="X70" s="110"/>
    </row>
    <row r="71" spans="1:24">
      <c r="B71" s="152">
        <v>347</v>
      </c>
      <c r="C71" s="153" t="s">
        <v>159</v>
      </c>
      <c r="D71" s="113">
        <f>'水稲H16（長野）2004'!D43</f>
        <v>101</v>
      </c>
      <c r="E71" s="110"/>
      <c r="F71" s="110"/>
      <c r="G71" s="110"/>
      <c r="H71" s="110"/>
      <c r="I71" s="110"/>
      <c r="J71" s="110"/>
      <c r="K71" s="110"/>
      <c r="L71" s="110"/>
      <c r="M71" s="110"/>
      <c r="N71" s="110"/>
      <c r="O71" s="110"/>
      <c r="P71" s="110"/>
      <c r="Q71" s="110"/>
      <c r="R71" s="110"/>
      <c r="S71" s="110"/>
      <c r="T71" s="110"/>
      <c r="U71" s="110"/>
      <c r="V71" s="110"/>
      <c r="W71" s="110"/>
      <c r="X71" s="110"/>
    </row>
    <row r="72" spans="1:24">
      <c r="A72" s="78">
        <v>31000</v>
      </c>
      <c r="B72" s="79">
        <v>361</v>
      </c>
      <c r="C72" s="80" t="s">
        <v>157</v>
      </c>
      <c r="D72" s="110">
        <f>'水稲H16（長野）2004'!D45</f>
        <v>21</v>
      </c>
      <c r="E72" s="110">
        <f>'水稲H17（長野）2005'!D39</f>
        <v>21</v>
      </c>
      <c r="F72" s="110">
        <f>'水稲H18（長野）2006'!$D39</f>
        <v>21</v>
      </c>
      <c r="G72" s="110">
        <f>'水稲H19（長野）2007'!$D39</f>
        <v>19</v>
      </c>
      <c r="H72" s="110">
        <f>'水稲H20（長野）2008'!$D39</f>
        <v>15</v>
      </c>
      <c r="I72" s="110">
        <f>'水稲H21（長野）2009'!$D39</f>
        <v>15</v>
      </c>
      <c r="J72" s="110">
        <f>'水稲H22（長野）2010'!$D39</f>
        <v>13</v>
      </c>
      <c r="K72" s="110">
        <f>'水稲H23（長野）2011'!$D39</f>
        <v>13</v>
      </c>
      <c r="L72" s="110">
        <f>'水稲H24（長野）2012'!$D39</f>
        <v>12</v>
      </c>
      <c r="M72" s="110">
        <f>'水稲H25（長野）2013'!$D39</f>
        <v>12</v>
      </c>
      <c r="N72" s="110">
        <f>'水稲H26（長野）2014'!$D39</f>
        <v>11</v>
      </c>
      <c r="O72" s="110">
        <f>'水稲H27（長野）2015'!$D39</f>
        <v>11</v>
      </c>
      <c r="P72" s="110">
        <f>'水稲H28（長野）2016'!$D39</f>
        <v>11</v>
      </c>
      <c r="Q72" s="110">
        <f>'水稲H29（長野）2017'!$D39</f>
        <v>11</v>
      </c>
      <c r="R72" s="110">
        <f>'水稲H30（長野）2018'!$D39</f>
        <v>9</v>
      </c>
      <c r="S72" s="110">
        <f>'水稲R1（長野）2019'!$D39</f>
        <v>9</v>
      </c>
      <c r="T72" s="110">
        <f>'水稲R2（長野）2020'!$D39</f>
        <v>9</v>
      </c>
      <c r="U72" s="110">
        <f>'水稲R3（長野）2021'!$D39</f>
        <v>8</v>
      </c>
      <c r="V72" s="110">
        <f>'水稲R4（長野）2022'!$D39</f>
        <v>8</v>
      </c>
      <c r="W72" s="110">
        <f>'水稲R5（長野）2023'!$D39</f>
        <v>8</v>
      </c>
      <c r="X72" s="110">
        <f>'水稲R6（長野）2024'!$D39</f>
        <v>7</v>
      </c>
    </row>
    <row r="73" spans="1:24">
      <c r="A73" s="78">
        <v>32000</v>
      </c>
      <c r="B73" s="79">
        <v>362</v>
      </c>
      <c r="C73" s="80" t="s">
        <v>156</v>
      </c>
      <c r="D73" s="110">
        <f>'水稲H16（長野）2004'!D46</f>
        <v>534</v>
      </c>
      <c r="E73" s="110">
        <f>'水稲H17（長野）2005'!D40</f>
        <v>475</v>
      </c>
      <c r="F73" s="110">
        <f>'水稲H18（長野）2006'!$D40</f>
        <v>450</v>
      </c>
      <c r="G73" s="110">
        <f>'水稲H19（長野）2007'!$D40</f>
        <v>454</v>
      </c>
      <c r="H73" s="110">
        <f>'水稲H20（長野）2008'!$D40</f>
        <v>459</v>
      </c>
      <c r="I73" s="110">
        <f>'水稲H21（長野）2009'!$D40</f>
        <v>467</v>
      </c>
      <c r="J73" s="110">
        <f>'水稲H22（長野）2010'!$D40</f>
        <v>469</v>
      </c>
      <c r="K73" s="110">
        <f>'水稲H23（長野）2011'!$D40</f>
        <v>456</v>
      </c>
      <c r="L73" s="110">
        <f>'水稲H24（長野）2012'!$D40</f>
        <v>451</v>
      </c>
      <c r="M73" s="110">
        <f>'水稲H25（長野）2013'!$D40</f>
        <v>449</v>
      </c>
      <c r="N73" s="110">
        <f>'水稲H26（長野）2014'!$D40</f>
        <v>436</v>
      </c>
      <c r="O73" s="110">
        <f>'水稲H27（長野）2015'!$D40</f>
        <v>432</v>
      </c>
      <c r="P73" s="110">
        <f>'水稲H28（長野）2016'!$D40</f>
        <v>412</v>
      </c>
      <c r="Q73" s="110">
        <f>'水稲H29（長野）2017'!$D40</f>
        <v>395</v>
      </c>
      <c r="R73" s="110">
        <f>'水稲H30（長野）2018'!$D40</f>
        <v>394</v>
      </c>
      <c r="S73" s="110">
        <f>'水稲R1（長野）2019'!$D40</f>
        <v>392</v>
      </c>
      <c r="T73" s="110">
        <f>'水稲R2（長野）2020'!$D40</f>
        <v>383</v>
      </c>
      <c r="U73" s="110">
        <f>'水稲R3（長野）2021'!$D40</f>
        <v>379</v>
      </c>
      <c r="V73" s="110">
        <f>'水稲R4（長野）2022'!$D40</f>
        <v>375</v>
      </c>
      <c r="W73" s="110">
        <f>'水稲R5（長野）2023'!$D40</f>
        <v>374</v>
      </c>
      <c r="X73" s="110">
        <f>'水稲R6（長野）2024'!$D40</f>
        <v>374</v>
      </c>
    </row>
    <row r="74" spans="1:24">
      <c r="A74" s="78">
        <v>33000</v>
      </c>
      <c r="B74" s="79">
        <v>363</v>
      </c>
      <c r="C74" s="80" t="s">
        <v>155</v>
      </c>
      <c r="D74" s="110">
        <f>'水稲H16（長野）2004'!D47</f>
        <v>386</v>
      </c>
      <c r="E74" s="110">
        <f>'水稲H17（長野）2005'!D41</f>
        <v>413</v>
      </c>
      <c r="F74" s="110">
        <f>'水稲H18（長野）2006'!$D41</f>
        <v>403</v>
      </c>
      <c r="G74" s="110">
        <f>'水稲H19（長野）2007'!$D41</f>
        <v>408</v>
      </c>
      <c r="H74" s="110">
        <f>'水稲H20（長野）2008'!$D41</f>
        <v>349</v>
      </c>
      <c r="I74" s="110">
        <f>'水稲H21（長野）2009'!$D41</f>
        <v>352</v>
      </c>
      <c r="J74" s="110">
        <f>'水稲H22（長野）2010'!$D41</f>
        <v>344</v>
      </c>
      <c r="K74" s="110">
        <f>'水稲H23（長野）2011'!$D41</f>
        <v>341</v>
      </c>
      <c r="L74" s="110">
        <f>'水稲H24（長野）2012'!$D41</f>
        <v>350</v>
      </c>
      <c r="M74" s="110">
        <f>'水稲H25（長野）2013'!$D41</f>
        <v>350</v>
      </c>
      <c r="N74" s="110">
        <f>'水稲H26（長野）2014'!$D41</f>
        <v>342</v>
      </c>
      <c r="O74" s="110">
        <f>'水稲H27（長野）2015'!$D41</f>
        <v>332</v>
      </c>
      <c r="P74" s="110">
        <f>'水稲H28（長野）2016'!$D41</f>
        <v>333</v>
      </c>
      <c r="Q74" s="110">
        <f>'水稲H29（長野）2017'!$D41</f>
        <v>332</v>
      </c>
      <c r="R74" s="110">
        <f>'水稲H30（長野）2018'!$D41</f>
        <v>321</v>
      </c>
      <c r="S74" s="110">
        <f>'水稲R1（長野）2019'!$D41</f>
        <v>333</v>
      </c>
      <c r="T74" s="110">
        <f>'水稲R2（長野）2020'!$D41</f>
        <v>325</v>
      </c>
      <c r="U74" s="110">
        <f>'水稲R3（長野）2021'!$D41</f>
        <v>331</v>
      </c>
      <c r="V74" s="110">
        <f>'水稲R4（長野）2022'!$D41</f>
        <v>326</v>
      </c>
      <c r="W74" s="110">
        <f>'水稲R5（長野）2023'!$D41</f>
        <v>324</v>
      </c>
      <c r="X74" s="110">
        <f>'水稲R6（長野）2024'!$D41</f>
        <v>322</v>
      </c>
    </row>
    <row r="75" spans="1:24">
      <c r="A75" s="78">
        <v>34000</v>
      </c>
      <c r="B75" s="79">
        <v>382</v>
      </c>
      <c r="C75" s="80" t="s">
        <v>153</v>
      </c>
      <c r="D75" s="110">
        <f>'水稲H16（長野）2004'!D49</f>
        <v>315</v>
      </c>
      <c r="E75" s="110">
        <f>'水稲H17（長野）2005'!D42</f>
        <v>317</v>
      </c>
      <c r="F75" s="110">
        <f>'水稲H18（長野）2006'!$D42</f>
        <v>311</v>
      </c>
      <c r="G75" s="110">
        <f>'水稲H19（長野）2007'!$D42</f>
        <v>303</v>
      </c>
      <c r="H75" s="110">
        <f>'水稲H20（長野）2008'!$D42</f>
        <v>296</v>
      </c>
      <c r="I75" s="110">
        <f>'水稲H21（長野）2009'!$D42</f>
        <v>297</v>
      </c>
      <c r="J75" s="110">
        <f>'水稲H22（長野）2010'!$D42</f>
        <v>293</v>
      </c>
      <c r="K75" s="110">
        <f>'水稲H23（長野）2011'!$D42</f>
        <v>294</v>
      </c>
      <c r="L75" s="110">
        <f>'水稲H24（長野）2012'!$D42</f>
        <v>295</v>
      </c>
      <c r="M75" s="110">
        <f>'水稲H25（長野）2013'!$D42</f>
        <v>300</v>
      </c>
      <c r="N75" s="110">
        <f>'水稲H26（長野）2014'!$D42</f>
        <v>306</v>
      </c>
      <c r="O75" s="110">
        <f>'水稲H27（長野）2015'!$D42</f>
        <v>292</v>
      </c>
      <c r="P75" s="110">
        <f>'水稲H28（長野）2016'!$D42</f>
        <v>283</v>
      </c>
      <c r="Q75" s="110">
        <f>'水稲H29（長野）2017'!$D42</f>
        <v>286</v>
      </c>
      <c r="R75" s="110">
        <f>'水稲H30（長野）2018'!$D42</f>
        <v>279</v>
      </c>
      <c r="S75" s="110">
        <f>'水稲R1（長野）2019'!$D42</f>
        <v>282</v>
      </c>
      <c r="T75" s="110">
        <f>'水稲R2（長野）2020'!$D42</f>
        <v>278</v>
      </c>
      <c r="U75" s="110">
        <f>'水稲R3（長野）2021'!$D42</f>
        <v>281</v>
      </c>
      <c r="V75" s="110">
        <f>'水稲R4（長野）2022'!$D42</f>
        <v>273</v>
      </c>
      <c r="W75" s="110">
        <f>'水稲R5（長野）2023'!$D42</f>
        <v>272</v>
      </c>
      <c r="X75" s="110">
        <f>'水稲R6（長野）2024'!$D42</f>
        <v>285</v>
      </c>
    </row>
    <row r="76" spans="1:24">
      <c r="A76" s="78">
        <v>35000</v>
      </c>
      <c r="B76" s="79">
        <v>383</v>
      </c>
      <c r="C76" s="80" t="s">
        <v>152</v>
      </c>
      <c r="D76" s="110">
        <f>'水稲H16（長野）2004'!D50</f>
        <v>467</v>
      </c>
      <c r="E76" s="110">
        <f>'水稲H17（長野）2005'!D43</f>
        <v>465</v>
      </c>
      <c r="F76" s="110">
        <f>'水稲H18（長野）2006'!$D43</f>
        <v>452</v>
      </c>
      <c r="G76" s="110">
        <f>'水稲H19（長野）2007'!$D43</f>
        <v>451</v>
      </c>
      <c r="H76" s="110">
        <f>'水稲H20（長野）2008'!$D43</f>
        <v>411</v>
      </c>
      <c r="I76" s="110">
        <f>'水稲H21（長野）2009'!$D43</f>
        <v>410</v>
      </c>
      <c r="J76" s="110">
        <f>'水稲H22（長野）2010'!$D43</f>
        <v>420</v>
      </c>
      <c r="K76" s="110">
        <f>'水稲H23（長野）2011'!$D43</f>
        <v>391</v>
      </c>
      <c r="L76" s="110">
        <f>'水稲H24（長野）2012'!$D43</f>
        <v>388</v>
      </c>
      <c r="M76" s="110">
        <f>'水稲H25（長野）2013'!$D43</f>
        <v>386</v>
      </c>
      <c r="N76" s="110">
        <f>'水稲H26（長野）2014'!$D43</f>
        <v>381</v>
      </c>
      <c r="O76" s="110">
        <f>'水稲H27（長野）2015'!$D43</f>
        <v>351</v>
      </c>
      <c r="P76" s="110">
        <f>'水稲H28（長野）2016'!$D43</f>
        <v>355</v>
      </c>
      <c r="Q76" s="110">
        <f>'水稲H29（長野）2017'!$D43</f>
        <v>361</v>
      </c>
      <c r="R76" s="110">
        <f>'水稲H30（長野）2018'!$D43</f>
        <v>366</v>
      </c>
      <c r="S76" s="110">
        <f>'水稲R1（長野）2019'!$D43</f>
        <v>372</v>
      </c>
      <c r="T76" s="110">
        <f>'水稲R2（長野）2020'!$D43</f>
        <v>376</v>
      </c>
      <c r="U76" s="110">
        <f>'水稲R3（長野）2021'!$D43</f>
        <v>375</v>
      </c>
      <c r="V76" s="110">
        <f>'水稲R4（長野）2022'!$D43</f>
        <v>359</v>
      </c>
      <c r="W76" s="110">
        <f>'水稲R5（長野）2023'!$D43</f>
        <v>352</v>
      </c>
      <c r="X76" s="110">
        <f>'水稲R6（長野）2024'!$D43</f>
        <v>355</v>
      </c>
    </row>
    <row r="77" spans="1:24">
      <c r="A77" s="78">
        <v>36000</v>
      </c>
      <c r="B77" s="79">
        <v>384</v>
      </c>
      <c r="C77" s="80" t="s">
        <v>151</v>
      </c>
      <c r="D77" s="110">
        <f>'水稲H16（長野）2004'!D51</f>
        <v>536</v>
      </c>
      <c r="E77" s="110">
        <f>'水稲H17（長野）2005'!D44</f>
        <v>574</v>
      </c>
      <c r="F77" s="110">
        <f>'水稲H18（長野）2006'!$D44</f>
        <v>567</v>
      </c>
      <c r="G77" s="110">
        <f>'水稲H19（長野）2007'!$D44</f>
        <v>565</v>
      </c>
      <c r="H77" s="110">
        <f>'水稲H20（長野）2008'!$D44</f>
        <v>531</v>
      </c>
      <c r="I77" s="110">
        <f>'水稲H21（長野）2009'!$D44</f>
        <v>530</v>
      </c>
      <c r="J77" s="110">
        <f>'水稲H22（長野）2010'!$D44</f>
        <v>513</v>
      </c>
      <c r="K77" s="110">
        <f>'水稲H23（長野）2011'!$D44</f>
        <v>504</v>
      </c>
      <c r="L77" s="110">
        <f>'水稲H24（長野）2012'!$D44</f>
        <v>508</v>
      </c>
      <c r="M77" s="110">
        <f>'水稲H25（長野）2013'!$D44</f>
        <v>509</v>
      </c>
      <c r="N77" s="110">
        <f>'水稲H26（長野）2014'!$D44</f>
        <v>511</v>
      </c>
      <c r="O77" s="110">
        <f>'水稲H27（長野）2015'!$D44</f>
        <v>494</v>
      </c>
      <c r="P77" s="110">
        <f>'水稲H28（長野）2016'!$D44</f>
        <v>501</v>
      </c>
      <c r="Q77" s="110">
        <f>'水稲H29（長野）2017'!$D44</f>
        <v>502</v>
      </c>
      <c r="R77" s="110">
        <f>'水稲H30（長野）2018'!$D44</f>
        <v>506</v>
      </c>
      <c r="S77" s="110">
        <f>'水稲R1（長野）2019'!$D44</f>
        <v>507</v>
      </c>
      <c r="T77" s="110">
        <f>'水稲R2（長野）2020'!$D44</f>
        <v>506</v>
      </c>
      <c r="U77" s="110">
        <f>'水稲R3（長野）2021'!$D44</f>
        <v>500</v>
      </c>
      <c r="V77" s="110">
        <f>'水稲R4（長野）2022'!$D44</f>
        <v>483</v>
      </c>
      <c r="W77" s="110">
        <f>'水稲R5（長野）2023'!$D44</f>
        <v>475</v>
      </c>
      <c r="X77" s="110">
        <f>'水稲R6（長野）2024'!$D44</f>
        <v>471</v>
      </c>
    </row>
    <row r="78" spans="1:24">
      <c r="A78" s="78">
        <v>37000</v>
      </c>
      <c r="B78" s="79">
        <v>385</v>
      </c>
      <c r="C78" s="80" t="s">
        <v>150</v>
      </c>
      <c r="D78" s="110">
        <f>'水稲H16（長野）2004'!D52</f>
        <v>304</v>
      </c>
      <c r="E78" s="110">
        <f>'水稲H17（長野）2005'!D45</f>
        <v>302</v>
      </c>
      <c r="F78" s="110">
        <f>'水稲H18（長野）2006'!$D45</f>
        <v>299</v>
      </c>
      <c r="G78" s="110">
        <f>'水稲H19（長野）2007'!$D45</f>
        <v>299</v>
      </c>
      <c r="H78" s="110">
        <f>'水稲H20（長野）2008'!$D45</f>
        <v>314</v>
      </c>
      <c r="I78" s="110">
        <f>'水稲H21（長野）2009'!$D45</f>
        <v>315</v>
      </c>
      <c r="J78" s="110">
        <f>'水稲H22（長野）2010'!$D45</f>
        <v>310</v>
      </c>
      <c r="K78" s="110">
        <f>'水稲H23（長野）2011'!$D45</f>
        <v>306</v>
      </c>
      <c r="L78" s="110">
        <f>'水稲H24（長野）2012'!$D45</f>
        <v>305</v>
      </c>
      <c r="M78" s="110">
        <f>'水稲H25（長野）2013'!$D45</f>
        <v>304</v>
      </c>
      <c r="N78" s="110">
        <f>'水稲H26（長野）2014'!$D45</f>
        <v>297</v>
      </c>
      <c r="O78" s="110">
        <f>'水稲H27（長野）2015'!$D45</f>
        <v>294</v>
      </c>
      <c r="P78" s="110">
        <f>'水稲H28（長野）2016'!$D45</f>
        <v>291</v>
      </c>
      <c r="Q78" s="110">
        <f>'水稲H29（長野）2017'!$D45</f>
        <v>286</v>
      </c>
      <c r="R78" s="110">
        <f>'水稲H30（長野）2018'!$D45</f>
        <v>288</v>
      </c>
      <c r="S78" s="110">
        <f>'水稲R1（長野）2019'!$D45</f>
        <v>284</v>
      </c>
      <c r="T78" s="110">
        <f>'水稲R2（長野）2020'!$D45</f>
        <v>287</v>
      </c>
      <c r="U78" s="110">
        <f>'水稲R3（長野）2021'!$D45</f>
        <v>288</v>
      </c>
      <c r="V78" s="110">
        <f>'水稲R4（長野）2022'!$D45</f>
        <v>281</v>
      </c>
      <c r="W78" s="110">
        <f>'水稲R5（長野）2023'!$D45</f>
        <v>277</v>
      </c>
      <c r="X78" s="110">
        <f>'水稲R6（長野）2024'!$D45</f>
        <v>273</v>
      </c>
    </row>
    <row r="79" spans="1:24">
      <c r="A79" s="78">
        <v>38000</v>
      </c>
      <c r="B79" s="79">
        <v>386</v>
      </c>
      <c r="C79" s="80" t="s">
        <v>149</v>
      </c>
      <c r="D79" s="110">
        <f>'水稲H16（長野）2004'!D53</f>
        <v>269</v>
      </c>
      <c r="E79" s="110">
        <f>'水稲H17（長野）2005'!D46</f>
        <v>265</v>
      </c>
      <c r="F79" s="110">
        <f>'水稲H18（長野）2006'!$D46</f>
        <v>261</v>
      </c>
      <c r="G79" s="110">
        <f>'水稲H19（長野）2007'!$D46</f>
        <v>260</v>
      </c>
      <c r="H79" s="110">
        <f>'水稲H20（長野）2008'!$D46</f>
        <v>256</v>
      </c>
      <c r="I79" s="110">
        <f>'水稲H21（長野）2009'!$D46</f>
        <v>256</v>
      </c>
      <c r="J79" s="110">
        <f>'水稲H22（長野）2010'!$D46</f>
        <v>248</v>
      </c>
      <c r="K79" s="110">
        <f>'水稲H23（長野）2011'!$D46</f>
        <v>239</v>
      </c>
      <c r="L79" s="110">
        <f>'水稲H24（長野）2012'!$D46</f>
        <v>242</v>
      </c>
      <c r="M79" s="110">
        <f>'水稲H25（長野）2013'!$D46</f>
        <v>244</v>
      </c>
      <c r="N79" s="110">
        <f>'水稲H26（長野）2014'!$D46</f>
        <v>231</v>
      </c>
      <c r="O79" s="110">
        <f>'水稲H27（長野）2015'!$D46</f>
        <v>225</v>
      </c>
      <c r="P79" s="110">
        <f>'水稲H28（長野）2016'!$D46</f>
        <v>220</v>
      </c>
      <c r="Q79" s="110">
        <f>'水稲H29（長野）2017'!$D46</f>
        <v>217</v>
      </c>
      <c r="R79" s="110">
        <f>'水稲H30（長野）2018'!$D46</f>
        <v>218</v>
      </c>
      <c r="S79" s="110">
        <f>'水稲R1（長野）2019'!$D46</f>
        <v>219</v>
      </c>
      <c r="T79" s="110">
        <f>'水稲R2（長野）2020'!$D46</f>
        <v>220</v>
      </c>
      <c r="U79" s="110">
        <f>'水稲R3（長野）2021'!$D46</f>
        <v>215</v>
      </c>
      <c r="V79" s="110">
        <f>'水稲R4（長野）2022'!$D46</f>
        <v>210</v>
      </c>
      <c r="W79" s="110">
        <f>'水稲R5（長野）2023'!$D46</f>
        <v>210</v>
      </c>
      <c r="X79" s="110">
        <f>'水稲R6（長野）2024'!$D46</f>
        <v>207</v>
      </c>
    </row>
    <row r="80" spans="1:24">
      <c r="A80" s="78">
        <v>39000</v>
      </c>
      <c r="B80" s="79">
        <v>388</v>
      </c>
      <c r="C80" s="80" t="s">
        <v>147</v>
      </c>
      <c r="D80" s="110">
        <f>'水稲H16（長野）2004'!D55</f>
        <v>261</v>
      </c>
      <c r="E80" s="110">
        <f>'水稲H17（長野）2005'!D47</f>
        <v>277</v>
      </c>
      <c r="F80" s="110">
        <f>'水稲H18（長野）2006'!$D47</f>
        <v>271</v>
      </c>
      <c r="G80" s="110">
        <f>'水稲H19（長野）2007'!$D47</f>
        <v>249</v>
      </c>
      <c r="H80" s="110">
        <f>'水稲H20（長野）2008'!$D47</f>
        <v>247</v>
      </c>
      <c r="I80" s="110">
        <f>'水稲H21（長野）2009'!$D47</f>
        <v>247</v>
      </c>
      <c r="J80" s="110">
        <f>'水稲H22（長野）2010'!$D47</f>
        <v>245</v>
      </c>
      <c r="K80" s="110">
        <f>'水稲H23（長野）2011'!$D47</f>
        <v>236</v>
      </c>
      <c r="L80" s="110">
        <f>'水稲H24（長野）2012'!$D47</f>
        <v>236</v>
      </c>
      <c r="M80" s="110">
        <f>'水稲H25（長野）2013'!$D47</f>
        <v>242</v>
      </c>
      <c r="N80" s="110">
        <f>'水稲H26（長野）2014'!$D47</f>
        <v>230</v>
      </c>
      <c r="O80" s="110">
        <f>'水稲H27（長野）2015'!$D47</f>
        <v>235</v>
      </c>
      <c r="P80" s="110">
        <f>'水稲H28（長野）2016'!$D47</f>
        <v>231</v>
      </c>
      <c r="Q80" s="110">
        <f>'水稲H29（長野）2017'!$D47</f>
        <v>230</v>
      </c>
      <c r="R80" s="110">
        <f>'水稲H30（長野）2018'!$D47</f>
        <v>227</v>
      </c>
      <c r="S80" s="110">
        <f>'水稲R1（長野）2019'!$D47</f>
        <v>226</v>
      </c>
      <c r="T80" s="110">
        <f>'水稲R2（長野）2020'!$D47</f>
        <v>226</v>
      </c>
      <c r="U80" s="110">
        <f>'水稲R3（長野）2021'!$D47</f>
        <v>222</v>
      </c>
      <c r="V80" s="110">
        <f>'水稲R4（長野）2022'!$D47</f>
        <v>218</v>
      </c>
      <c r="W80" s="110">
        <f>'水稲R5（長野）2023'!$D47</f>
        <v>218</v>
      </c>
      <c r="X80" s="110">
        <f>'水稲R6（長野）2024'!$D47</f>
        <v>217</v>
      </c>
    </row>
    <row r="81" spans="1:24">
      <c r="A81" s="78">
        <v>40000</v>
      </c>
      <c r="B81" s="79">
        <v>402</v>
      </c>
      <c r="C81" s="80" t="s">
        <v>146</v>
      </c>
      <c r="D81" s="110">
        <f>'水稲H16（長野）2004'!D56</f>
        <v>192</v>
      </c>
      <c r="E81" s="110">
        <f>'水稲H17（長野）2005'!D48</f>
        <v>191</v>
      </c>
      <c r="F81" s="110">
        <f>'水稲H18（長野）2006'!$D48</f>
        <v>198</v>
      </c>
      <c r="G81" s="110">
        <f>'水稲H19（長野）2007'!$D48</f>
        <v>198</v>
      </c>
      <c r="H81" s="110">
        <f>'水稲H20（長野）2008'!$D48</f>
        <v>183</v>
      </c>
      <c r="I81" s="110">
        <f>'水稲H21（長野）2009'!$D48</f>
        <v>181</v>
      </c>
      <c r="J81" s="110">
        <f>'水稲H22（長野）2010'!$D48</f>
        <v>185</v>
      </c>
      <c r="K81" s="110">
        <f>'水稲H23（長野）2011'!$D48</f>
        <v>182</v>
      </c>
      <c r="L81" s="110">
        <f>'水稲H24（長野）2012'!$D48</f>
        <v>180</v>
      </c>
      <c r="M81" s="110">
        <f>'水稲H25（長野）2013'!$D48</f>
        <v>180</v>
      </c>
      <c r="N81" s="110">
        <f>'水稲H26（長野）2014'!$D48</f>
        <v>174</v>
      </c>
      <c r="O81" s="110">
        <f>'水稲H27（長野）2015'!$D48</f>
        <v>173</v>
      </c>
      <c r="P81" s="110">
        <f>'水稲H28（長野）2016'!$D48</f>
        <v>169</v>
      </c>
      <c r="Q81" s="110">
        <f>'水稲H29（長野）2017'!$D48</f>
        <v>165</v>
      </c>
      <c r="R81" s="110">
        <f>'水稲H30（長野）2018'!$D48</f>
        <v>166</v>
      </c>
      <c r="S81" s="110">
        <f>'水稲R1（長野）2019'!$D48</f>
        <v>164</v>
      </c>
      <c r="T81" s="110">
        <f>'水稲R2（長野）2020'!$D48</f>
        <v>161</v>
      </c>
      <c r="U81" s="110">
        <f>'水稲R3（長野）2021'!$D48</f>
        <v>156</v>
      </c>
      <c r="V81" s="110">
        <f>'水稲R4（長野）2022'!$D48</f>
        <v>156</v>
      </c>
      <c r="W81" s="110">
        <f>'水稲R5（長野）2023'!$D48</f>
        <v>154</v>
      </c>
      <c r="X81" s="110">
        <f>'水稲R6（長野）2024'!$D48</f>
        <v>149</v>
      </c>
    </row>
    <row r="82" spans="1:24">
      <c r="A82" s="78">
        <v>41000</v>
      </c>
      <c r="B82" s="79">
        <v>403</v>
      </c>
      <c r="C82" s="80" t="s">
        <v>145</v>
      </c>
      <c r="D82" s="110">
        <f>'水稲H16（長野）2004'!D57</f>
        <v>230</v>
      </c>
      <c r="E82" s="110">
        <f>'水稲H17（長野）2005'!D49</f>
        <v>230</v>
      </c>
      <c r="F82" s="110">
        <f>'水稲H18（長野）2006'!$D49</f>
        <v>221</v>
      </c>
      <c r="G82" s="110">
        <f>'水稲H19（長野）2007'!$D49</f>
        <v>219</v>
      </c>
      <c r="H82" s="110">
        <f>'水稲H20（長野）2008'!$D49</f>
        <v>216</v>
      </c>
      <c r="I82" s="110">
        <f>'水稲H21（長野）2009'!$D49</f>
        <v>216</v>
      </c>
      <c r="J82" s="110">
        <f>'水稲H22（長野）2010'!$D49</f>
        <v>217</v>
      </c>
      <c r="K82" s="110">
        <f>'水稲H23（長野）2011'!$D49</f>
        <v>212</v>
      </c>
      <c r="L82" s="110">
        <f>'水稲H24（長野）2012'!$D49</f>
        <v>213</v>
      </c>
      <c r="M82" s="110">
        <f>'水稲H25（長野）2013'!$D49</f>
        <v>212</v>
      </c>
      <c r="N82" s="110">
        <f>'水稲H26（長野）2014'!$D49</f>
        <v>207</v>
      </c>
      <c r="O82" s="110">
        <f>'水稲H27（長野）2015'!$D49</f>
        <v>206</v>
      </c>
      <c r="P82" s="110">
        <f>'水稲H28（長野）2016'!$D49</f>
        <v>204</v>
      </c>
      <c r="Q82" s="110">
        <f>'水稲H29（長野）2017'!$D49</f>
        <v>199</v>
      </c>
      <c r="R82" s="110">
        <f>'水稲H30（長野）2018'!$D49</f>
        <v>194</v>
      </c>
      <c r="S82" s="110">
        <f>'水稲R1（長野）2019'!$D49</f>
        <v>186</v>
      </c>
      <c r="T82" s="110">
        <f>'水稲R2（長野）2020'!$D49</f>
        <v>175</v>
      </c>
      <c r="U82" s="110">
        <f>'水稲R3（長野）2021'!$D49</f>
        <v>170</v>
      </c>
      <c r="V82" s="110">
        <f>'水稲R4（長野）2022'!$D49</f>
        <v>169</v>
      </c>
      <c r="W82" s="110">
        <f>'水稲R5（長野）2023'!$D49</f>
        <v>163</v>
      </c>
      <c r="X82" s="110">
        <f>'水稲R6（長野）2024'!$D49</f>
        <v>154</v>
      </c>
    </row>
    <row r="83" spans="1:24">
      <c r="A83" s="78">
        <v>42000</v>
      </c>
      <c r="B83" s="79">
        <v>404</v>
      </c>
      <c r="C83" s="80" t="s">
        <v>144</v>
      </c>
      <c r="D83" s="110">
        <f>'水稲H16（長野）2004'!D58</f>
        <v>184</v>
      </c>
      <c r="E83" s="110">
        <f>'水稲H17（長野）2005'!D50</f>
        <v>184</v>
      </c>
      <c r="F83" s="110">
        <f>'水稲H18（長野）2006'!$D50</f>
        <v>174</v>
      </c>
      <c r="G83" s="110">
        <f>'水稲H19（長野）2007'!$D50</f>
        <v>171</v>
      </c>
      <c r="H83" s="110">
        <f>'水稲H20（長野）2008'!$D50</f>
        <v>169</v>
      </c>
      <c r="I83" s="110">
        <f>'水稲H21（長野）2009'!$D50</f>
        <v>168</v>
      </c>
      <c r="J83" s="110">
        <f>'水稲H22（長野）2010'!$D50</f>
        <v>168</v>
      </c>
      <c r="K83" s="110">
        <f>'水稲H23（長野）2011'!$D50</f>
        <v>163</v>
      </c>
      <c r="L83" s="110">
        <f>'水稲H24（長野）2012'!$D50</f>
        <v>162</v>
      </c>
      <c r="M83" s="110">
        <f>'水稲H25（長野）2013'!$D50</f>
        <v>162</v>
      </c>
      <c r="N83" s="110">
        <f>'水稲H26（長野）2014'!$D50</f>
        <v>157</v>
      </c>
      <c r="O83" s="110">
        <f>'水稲H27（長野）2015'!$D50</f>
        <v>150</v>
      </c>
      <c r="P83" s="110">
        <f>'水稲H28（長野）2016'!$D50</f>
        <v>141</v>
      </c>
      <c r="Q83" s="110">
        <f>'水稲H29（長野）2017'!$D50</f>
        <v>136</v>
      </c>
      <c r="R83" s="110">
        <f>'水稲H30（長野）2018'!$D50</f>
        <v>134</v>
      </c>
      <c r="S83" s="110">
        <f>'水稲R1（長野）2019'!$D50</f>
        <v>130</v>
      </c>
      <c r="T83" s="110">
        <f>'水稲R2（長野）2020'!$D50</f>
        <v>124</v>
      </c>
      <c r="U83" s="110">
        <f>'水稲R3（長野）2021'!$D50</f>
        <v>140</v>
      </c>
      <c r="V83" s="110">
        <f>'水稲R4（長野）2022'!$D50</f>
        <v>127</v>
      </c>
      <c r="W83" s="110">
        <f>'水稲R5（長野）2023'!$D50</f>
        <v>122</v>
      </c>
      <c r="X83" s="110">
        <f>'水稲R6（長野）2024'!$D50</f>
        <v>119</v>
      </c>
    </row>
    <row r="84" spans="1:24">
      <c r="A84" s="78">
        <v>43000</v>
      </c>
      <c r="B84" s="81">
        <v>407</v>
      </c>
      <c r="C84" s="109" t="s">
        <v>142</v>
      </c>
      <c r="D84" s="110"/>
      <c r="E84" s="110"/>
      <c r="F84" s="110"/>
      <c r="G84" s="110"/>
      <c r="H84" s="110"/>
      <c r="I84" s="110">
        <f>'水稲H21（長野）2009'!D51</f>
        <v>153</v>
      </c>
      <c r="J84" s="110">
        <f>'水稲H22（長野）2010'!$D51</f>
        <v>155</v>
      </c>
      <c r="K84" s="110">
        <f>'水稲H23（長野）2011'!$D51</f>
        <v>156</v>
      </c>
      <c r="L84" s="110">
        <f>'水稲H24（長野）2012'!$D51</f>
        <v>158</v>
      </c>
      <c r="M84" s="110">
        <f>'水稲H25（長野）2013'!$D51</f>
        <v>158</v>
      </c>
      <c r="N84" s="110">
        <f>'水稲H26（長野）2014'!$D51</f>
        <v>152</v>
      </c>
      <c r="O84" s="110">
        <f>'水稲H27（長野）2015'!$D51</f>
        <v>145</v>
      </c>
      <c r="P84" s="110">
        <f>'水稲H28（長野）2016'!$D51</f>
        <v>143</v>
      </c>
      <c r="Q84" s="110">
        <f>'水稲H29（長野）2017'!$D51</f>
        <v>137</v>
      </c>
      <c r="R84" s="110">
        <f>'水稲H30（長野）2018'!$D51</f>
        <v>133</v>
      </c>
      <c r="S84" s="110">
        <f>'水稲R1（長野）2019'!$D51</f>
        <v>127</v>
      </c>
      <c r="T84" s="110">
        <f>'水稲R2（長野）2020'!$D51</f>
        <v>123</v>
      </c>
      <c r="U84" s="110">
        <f>'水稲R3（長野）2021'!$D51</f>
        <v>120</v>
      </c>
      <c r="V84" s="110">
        <f>'水稲R4（長野）2022'!$D51</f>
        <v>118</v>
      </c>
      <c r="W84" s="110">
        <f>'水稲R5（長野）2023'!$D51</f>
        <v>115</v>
      </c>
      <c r="X84" s="110">
        <f>'水稲R6（長野）2024'!$D51</f>
        <v>113</v>
      </c>
    </row>
    <row r="85" spans="1:24">
      <c r="B85" s="154">
        <v>407</v>
      </c>
      <c r="C85" s="155" t="s">
        <v>142</v>
      </c>
      <c r="D85" s="118"/>
      <c r="E85" s="113">
        <f>'水稲H17（長野）2005'!D52</f>
        <v>170</v>
      </c>
      <c r="F85" s="113">
        <f>'水稲H18（長野）2006'!D52</f>
        <v>171</v>
      </c>
      <c r="G85" s="113">
        <f>'水稲H19（長野）2007'!D52</f>
        <v>170</v>
      </c>
      <c r="H85" s="113">
        <f>'水稲H20（長野）2008'!D52</f>
        <v>155</v>
      </c>
      <c r="I85" s="110"/>
      <c r="J85" s="110"/>
      <c r="K85" s="110"/>
      <c r="L85" s="110"/>
      <c r="M85" s="110"/>
      <c r="N85" s="110"/>
      <c r="O85" s="110"/>
      <c r="P85" s="110"/>
      <c r="Q85" s="110"/>
      <c r="R85" s="110"/>
      <c r="S85" s="110"/>
      <c r="T85" s="110"/>
      <c r="U85" s="110"/>
      <c r="V85" s="110"/>
      <c r="W85" s="110"/>
      <c r="X85" s="110"/>
    </row>
    <row r="86" spans="1:24">
      <c r="B86" s="156">
        <v>407</v>
      </c>
      <c r="C86" s="24" t="s">
        <v>142</v>
      </c>
      <c r="D86" s="113">
        <f>'水稲H16（長野）2004'!D60</f>
        <v>166</v>
      </c>
      <c r="E86" s="110"/>
      <c r="F86" s="110"/>
      <c r="G86" s="110"/>
      <c r="H86" s="110"/>
      <c r="I86" s="110"/>
      <c r="J86" s="110"/>
      <c r="K86" s="110"/>
      <c r="L86" s="110"/>
      <c r="M86" s="110"/>
      <c r="N86" s="110"/>
      <c r="O86" s="110"/>
      <c r="P86" s="110"/>
      <c r="Q86" s="110"/>
      <c r="R86" s="110"/>
      <c r="S86" s="110"/>
      <c r="T86" s="110"/>
      <c r="U86" s="110"/>
      <c r="V86" s="110"/>
      <c r="W86" s="110"/>
      <c r="X86" s="110"/>
    </row>
    <row r="87" spans="1:24">
      <c r="B87" s="154">
        <v>408</v>
      </c>
      <c r="C87" s="155" t="s">
        <v>141</v>
      </c>
      <c r="D87" s="113">
        <f>'水稲H16（長野）2004'!D61</f>
        <v>5</v>
      </c>
      <c r="E87" s="110"/>
      <c r="F87" s="110"/>
      <c r="G87" s="110"/>
      <c r="H87" s="110"/>
      <c r="I87" s="110"/>
      <c r="J87" s="110"/>
      <c r="K87" s="110"/>
      <c r="L87" s="110"/>
      <c r="M87" s="110"/>
      <c r="N87" s="110"/>
      <c r="O87" s="110"/>
      <c r="P87" s="110"/>
      <c r="Q87" s="110"/>
      <c r="R87" s="110"/>
      <c r="S87" s="110"/>
      <c r="T87" s="110"/>
      <c r="U87" s="110"/>
      <c r="V87" s="110"/>
      <c r="W87" s="110"/>
      <c r="X87" s="110"/>
    </row>
    <row r="88" spans="1:24">
      <c r="B88" s="157">
        <v>406</v>
      </c>
      <c r="C88" s="158" t="s">
        <v>143</v>
      </c>
      <c r="D88" s="113">
        <f>'水稲H16（長野）2004'!D59</f>
        <v>2</v>
      </c>
      <c r="E88" s="113">
        <f>'水稲H17（長野）2005'!D51</f>
        <v>2</v>
      </c>
      <c r="F88" s="113">
        <f>'水稲H18（長野）2006'!D51</f>
        <v>2</v>
      </c>
      <c r="G88" s="113">
        <f>'水稲H19（長野）2007'!D51</f>
        <v>1</v>
      </c>
      <c r="H88" s="113">
        <f>'水稲H20（長野）2008'!D51</f>
        <v>1</v>
      </c>
      <c r="I88" s="110"/>
      <c r="J88" s="110"/>
      <c r="K88" s="110"/>
      <c r="L88" s="110"/>
      <c r="M88" s="110"/>
      <c r="N88" s="110"/>
      <c r="O88" s="110"/>
      <c r="P88" s="110"/>
      <c r="Q88" s="110"/>
      <c r="R88" s="110"/>
      <c r="S88" s="110"/>
      <c r="T88" s="110"/>
      <c r="U88" s="110"/>
      <c r="V88" s="110"/>
      <c r="W88" s="110"/>
      <c r="X88" s="110"/>
    </row>
    <row r="89" spans="1:24">
      <c r="A89" s="78">
        <v>44000</v>
      </c>
      <c r="B89" s="79">
        <v>409</v>
      </c>
      <c r="C89" s="80" t="s">
        <v>140</v>
      </c>
      <c r="D89" s="110">
        <f>'水稲H16（長野）2004'!D62</f>
        <v>4</v>
      </c>
      <c r="E89" s="110">
        <f>'水稲H17（長野）2005'!D53</f>
        <v>4</v>
      </c>
      <c r="F89" s="110">
        <f>'水稲H18（長野）2006'!$D53</f>
        <v>4</v>
      </c>
      <c r="G89" s="110">
        <f>'水稲H19（長野）2007'!$D53</f>
        <v>3</v>
      </c>
      <c r="H89" s="110">
        <f>'水稲H20（長野）2008'!$D53</f>
        <v>2</v>
      </c>
      <c r="I89" s="110">
        <f>'水稲H21（長野）2009'!D52</f>
        <v>2</v>
      </c>
      <c r="J89" s="110">
        <f>'水稲H22（長野）2010'!$D52</f>
        <v>2</v>
      </c>
      <c r="K89" s="110">
        <f>'水稲H23（長野）2011'!$D52</f>
        <v>2</v>
      </c>
      <c r="L89" s="110">
        <f>'水稲H24（長野）2012'!$D52</f>
        <v>2</v>
      </c>
      <c r="M89" s="110">
        <f>'水稲H25（長野）2013'!$D52</f>
        <v>2</v>
      </c>
      <c r="N89" s="110">
        <f>'水稲H26（長野）2014'!$D52</f>
        <v>2</v>
      </c>
      <c r="O89" s="110">
        <f>'水稲H27（長野）2015'!$D52</f>
        <v>2</v>
      </c>
      <c r="P89" s="110">
        <f>'水稲H28（長野）2016'!$D52</f>
        <v>2</v>
      </c>
      <c r="Q89" s="110">
        <f>'水稲H29（長野）2017'!$D52</f>
        <v>2</v>
      </c>
      <c r="R89" s="110">
        <f>'水稲H30（長野）2018'!$D52</f>
        <v>2</v>
      </c>
      <c r="S89" s="110">
        <f>'水稲R1（長野）2019'!$D52</f>
        <v>2</v>
      </c>
      <c r="T89" s="110">
        <f>'水稲R2（長野）2020'!$D52</f>
        <v>2</v>
      </c>
      <c r="U89" s="110">
        <f>'水稲R3（長野）2021'!$D52</f>
        <v>2</v>
      </c>
      <c r="V89" s="110">
        <f>'水稲R4（長野）2022'!$D52</f>
        <v>2</v>
      </c>
      <c r="W89" s="110">
        <f>'水稲R5（長野）2023'!$D52</f>
        <v>2</v>
      </c>
      <c r="X89" s="110">
        <f>'水稲R6（長野）2024'!$D52</f>
        <v>2</v>
      </c>
    </row>
    <row r="90" spans="1:24">
      <c r="A90" s="78">
        <v>45000</v>
      </c>
      <c r="B90" s="79">
        <v>410</v>
      </c>
      <c r="C90" s="80" t="s">
        <v>139</v>
      </c>
      <c r="D90" s="110">
        <f>'水稲H16（長野）2004'!D63</f>
        <v>36</v>
      </c>
      <c r="E90" s="110">
        <f>'水稲H17（長野）2005'!D54</f>
        <v>35</v>
      </c>
      <c r="F90" s="110">
        <f>'水稲H18（長野）2006'!$D54</f>
        <v>32</v>
      </c>
      <c r="G90" s="110">
        <f>'水稲H19（長野）2007'!$D54</f>
        <v>32</v>
      </c>
      <c r="H90" s="110">
        <f>'水稲H20（長野）2008'!$D54</f>
        <v>25</v>
      </c>
      <c r="I90" s="110">
        <f>'水稲H21（長野）2009'!D53</f>
        <v>24</v>
      </c>
      <c r="J90" s="110">
        <f>'水稲H22（長野）2010'!$D53</f>
        <v>24</v>
      </c>
      <c r="K90" s="110">
        <f>'水稲H23（長野）2011'!$D53</f>
        <v>24</v>
      </c>
      <c r="L90" s="110">
        <f>'水稲H24（長野）2012'!$D53</f>
        <v>24</v>
      </c>
      <c r="M90" s="110">
        <f>'水稲H25（長野）2013'!$D53</f>
        <v>23</v>
      </c>
      <c r="N90" s="110">
        <f>'水稲H26（長野）2014'!$D53</f>
        <v>23</v>
      </c>
      <c r="O90" s="110">
        <f>'水稲H27（長野）2015'!$D53</f>
        <v>21</v>
      </c>
      <c r="P90" s="110">
        <f>'水稲H28（長野）2016'!$D53</f>
        <v>23</v>
      </c>
      <c r="Q90" s="110">
        <f>'水稲H29（長野）2017'!$D53</f>
        <v>22</v>
      </c>
      <c r="R90" s="110">
        <f>'水稲H30（長野）2018'!$D53</f>
        <v>20</v>
      </c>
      <c r="S90" s="110">
        <f>'水稲R1（長野）2019'!$D53</f>
        <v>20</v>
      </c>
      <c r="T90" s="110">
        <f>'水稲R2（長野）2020'!$D53</f>
        <v>20</v>
      </c>
      <c r="U90" s="110">
        <f>'水稲R3（長野）2021'!$D53</f>
        <v>20</v>
      </c>
      <c r="V90" s="110">
        <f>'水稲R4（長野）2022'!$D53</f>
        <v>20</v>
      </c>
      <c r="W90" s="110">
        <f>'水稲R5（長野）2023'!$D53</f>
        <v>20</v>
      </c>
      <c r="X90" s="110">
        <f>'水稲R6（長野）2024'!$D53</f>
        <v>20</v>
      </c>
    </row>
    <row r="91" spans="1:24">
      <c r="A91" s="78">
        <v>46000</v>
      </c>
      <c r="B91" s="79">
        <v>411</v>
      </c>
      <c r="C91" s="80" t="s">
        <v>138</v>
      </c>
      <c r="D91" s="110">
        <f>'水稲H16（長野）2004'!D64</f>
        <v>125</v>
      </c>
      <c r="E91" s="110">
        <f>'水稲H17（長野）2005'!D55</f>
        <v>125</v>
      </c>
      <c r="F91" s="110">
        <f>'水稲H18（長野）2006'!$D55</f>
        <v>128</v>
      </c>
      <c r="G91" s="110">
        <f>'水稲H19（長野）2007'!$D55</f>
        <v>125</v>
      </c>
      <c r="H91" s="110">
        <f>'水稲H20（長野）2008'!$D55</f>
        <v>111</v>
      </c>
      <c r="I91" s="110">
        <f>'水稲H21（長野）2009'!D54</f>
        <v>114</v>
      </c>
      <c r="J91" s="110">
        <f>'水稲H22（長野）2010'!$D54</f>
        <v>115</v>
      </c>
      <c r="K91" s="110">
        <f>'水稲H23（長野）2011'!$D54</f>
        <v>115</v>
      </c>
      <c r="L91" s="110">
        <f>'水稲H24（長野）2012'!$D54</f>
        <v>115</v>
      </c>
      <c r="M91" s="110">
        <f>'水稲H25（長野）2013'!$D54</f>
        <v>116</v>
      </c>
      <c r="N91" s="110">
        <f>'水稲H26（長野）2014'!$D54</f>
        <v>112</v>
      </c>
      <c r="O91" s="110">
        <f>'水稲H27（長野）2015'!$D54</f>
        <v>110</v>
      </c>
      <c r="P91" s="110">
        <f>'水稲H28（長野）2016'!$D54</f>
        <v>107</v>
      </c>
      <c r="Q91" s="110">
        <f>'水稲H29（長野）2017'!$D54</f>
        <v>103</v>
      </c>
      <c r="R91" s="110">
        <f>'水稲H30（長野）2018'!$D54</f>
        <v>100</v>
      </c>
      <c r="S91" s="110">
        <f>'水稲R1（長野）2019'!$D54</f>
        <v>98</v>
      </c>
      <c r="T91" s="110">
        <f>'水稲R2（長野）2020'!$D54</f>
        <v>95</v>
      </c>
      <c r="U91" s="110">
        <f>'水稲R3（長野）2021'!$D54</f>
        <v>93</v>
      </c>
      <c r="V91" s="110">
        <f>'水稲R4（長野）2022'!$D54</f>
        <v>92</v>
      </c>
      <c r="W91" s="110">
        <f>'水稲R5（長野）2023'!$D54</f>
        <v>90</v>
      </c>
      <c r="X91" s="110">
        <f>'水稲R6（長野）2024'!$D54</f>
        <v>90</v>
      </c>
    </row>
    <row r="92" spans="1:24">
      <c r="A92" s="78">
        <v>47000</v>
      </c>
      <c r="B92" s="79">
        <v>412</v>
      </c>
      <c r="C92" s="80" t="s">
        <v>137</v>
      </c>
      <c r="D92" s="110">
        <f>'水稲H16（長野）2004'!D65</f>
        <v>46</v>
      </c>
      <c r="E92" s="110">
        <f>'水稲H17（長野）2005'!D56</f>
        <v>45</v>
      </c>
      <c r="F92" s="110">
        <f>'水稲H18（長野）2006'!$D56</f>
        <v>44</v>
      </c>
      <c r="G92" s="110">
        <f>'水稲H19（長野）2007'!$D56</f>
        <v>44</v>
      </c>
      <c r="H92" s="110">
        <f>'水稲H20（長野）2008'!$D56</f>
        <v>39</v>
      </c>
      <c r="I92" s="110">
        <f>'水稲H21（長野）2009'!D55</f>
        <v>39</v>
      </c>
      <c r="J92" s="110">
        <f>'水稲H22（長野）2010'!$D55</f>
        <v>39</v>
      </c>
      <c r="K92" s="110">
        <f>'水稲H23（長野）2011'!$D55</f>
        <v>38</v>
      </c>
      <c r="L92" s="110">
        <f>'水稲H24（長野）2012'!$D55</f>
        <v>38</v>
      </c>
      <c r="M92" s="110">
        <f>'水稲H25（長野）2013'!$D55</f>
        <v>38</v>
      </c>
      <c r="N92" s="110">
        <f>'水稲H26（長野）2014'!$D55</f>
        <v>35</v>
      </c>
      <c r="O92" s="110">
        <f>'水稲H27（長野）2015'!$D55</f>
        <v>34</v>
      </c>
      <c r="P92" s="110">
        <f>'水稲H28（長野）2016'!$D55</f>
        <v>33</v>
      </c>
      <c r="Q92" s="110">
        <f>'水稲H29（長野）2017'!$D55</f>
        <v>32</v>
      </c>
      <c r="R92" s="110">
        <f>'水稲H30（長野）2018'!$D55</f>
        <v>32</v>
      </c>
      <c r="S92" s="110">
        <f>'水稲R1（長野）2019'!$D55</f>
        <v>31</v>
      </c>
      <c r="T92" s="110">
        <f>'水稲R2（長野）2020'!$D55</f>
        <v>30</v>
      </c>
      <c r="U92" s="110">
        <f>'水稲R3（長野）2021'!$D55</f>
        <v>27</v>
      </c>
      <c r="V92" s="110">
        <f>'水稲R4（長野）2022'!$D55</f>
        <v>28</v>
      </c>
      <c r="W92" s="110">
        <f>'水稲R5（長野）2023'!$D55</f>
        <v>26</v>
      </c>
      <c r="X92" s="110">
        <f>'水稲R6（長野）2024'!$D55</f>
        <v>24</v>
      </c>
    </row>
    <row r="93" spans="1:24">
      <c r="A93" s="78">
        <v>48000</v>
      </c>
      <c r="B93" s="79">
        <v>413</v>
      </c>
      <c r="C93" s="80" t="s">
        <v>136</v>
      </c>
      <c r="D93" s="110">
        <f>'水稲H16（長野）2004'!D66</f>
        <v>21</v>
      </c>
      <c r="E93" s="110">
        <f>'水稲H17（長野）2005'!D57</f>
        <v>20</v>
      </c>
      <c r="F93" s="110">
        <f>'水稲H18（長野）2006'!$D57</f>
        <v>20</v>
      </c>
      <c r="G93" s="110">
        <f>'水稲H19（長野）2007'!$D57</f>
        <v>16</v>
      </c>
      <c r="H93" s="110">
        <f>'水稲H20（長野）2008'!$D57</f>
        <v>13</v>
      </c>
      <c r="I93" s="110">
        <f>'水稲H21（長野）2009'!D56</f>
        <v>12</v>
      </c>
      <c r="J93" s="110">
        <f>'水稲H22（長野）2010'!$D56</f>
        <v>13</v>
      </c>
      <c r="K93" s="110">
        <f>'水稲H23（長野）2011'!$D56</f>
        <v>12</v>
      </c>
      <c r="L93" s="110">
        <f>'水稲H24（長野）2012'!$D56</f>
        <v>12</v>
      </c>
      <c r="M93" s="110">
        <f>'水稲H25（長野）2013'!$D56</f>
        <v>11</v>
      </c>
      <c r="N93" s="110">
        <f>'水稲H26（長野）2014'!$D56</f>
        <v>11</v>
      </c>
      <c r="O93" s="110">
        <f>'水稲H27（長野）2015'!$D56</f>
        <v>9</v>
      </c>
      <c r="P93" s="110">
        <f>'水稲H28（長野）2016'!$D56</f>
        <v>9</v>
      </c>
      <c r="Q93" s="110">
        <f>'水稲H29（長野）2017'!$D56</f>
        <v>9</v>
      </c>
      <c r="R93" s="110">
        <f>'水稲H30（長野）2018'!$D56</f>
        <v>9</v>
      </c>
      <c r="S93" s="110">
        <f>'水稲R1（長野）2019'!$D56</f>
        <v>7</v>
      </c>
      <c r="T93" s="110">
        <f>'水稲R2（長野）2020'!$D56</f>
        <v>8</v>
      </c>
      <c r="U93" s="110">
        <f>'水稲R3（長野）2021'!$D56</f>
        <v>8</v>
      </c>
      <c r="V93" s="110">
        <f>'水稲R4（長野）2022'!$D56</f>
        <v>8</v>
      </c>
      <c r="W93" s="110">
        <f>'水稲R5（長野）2023'!$D56</f>
        <v>9</v>
      </c>
      <c r="X93" s="110">
        <f>'水稲R6（長野）2024'!$D56</f>
        <v>9</v>
      </c>
    </row>
    <row r="94" spans="1:24">
      <c r="A94" s="78">
        <v>49000</v>
      </c>
      <c r="B94" s="79">
        <v>414</v>
      </c>
      <c r="C94" s="80" t="s">
        <v>135</v>
      </c>
      <c r="D94" s="110">
        <f>'水稲H16（長野）2004'!D67</f>
        <v>52</v>
      </c>
      <c r="E94" s="110">
        <f>'水稲H17（長野）2005'!D58</f>
        <v>52</v>
      </c>
      <c r="F94" s="110">
        <f>'水稲H18（長野）2006'!$D58</f>
        <v>50</v>
      </c>
      <c r="G94" s="110">
        <f>'水稲H19（長野）2007'!$D58</f>
        <v>49</v>
      </c>
      <c r="H94" s="110">
        <f>'水稲H20（長野）2008'!$D58</f>
        <v>41</v>
      </c>
      <c r="I94" s="110">
        <f>'水稲H21（長野）2009'!D57</f>
        <v>41</v>
      </c>
      <c r="J94" s="110">
        <f>'水稲H22（長野）2010'!$D57</f>
        <v>42</v>
      </c>
      <c r="K94" s="110">
        <f>'水稲H23（長野）2011'!$D57</f>
        <v>44</v>
      </c>
      <c r="L94" s="110">
        <f>'水稲H24（長野）2012'!$D57</f>
        <v>44</v>
      </c>
      <c r="M94" s="110">
        <f>'水稲H25（長野）2013'!$D57</f>
        <v>44</v>
      </c>
      <c r="N94" s="110">
        <f>'水稲H26（長野）2014'!$D57</f>
        <v>44</v>
      </c>
      <c r="O94" s="110">
        <f>'水稲H27（長野）2015'!$D57</f>
        <v>43</v>
      </c>
      <c r="P94" s="110">
        <f>'水稲H28（長野）2016'!$D57</f>
        <v>41</v>
      </c>
      <c r="Q94" s="110">
        <f>'水稲H29（長野）2017'!$D57</f>
        <v>42</v>
      </c>
      <c r="R94" s="110">
        <f>'水稲H30（長野）2018'!$D57</f>
        <v>41</v>
      </c>
      <c r="S94" s="110">
        <f>'水稲R1（長野）2019'!$D57</f>
        <v>40</v>
      </c>
      <c r="T94" s="110">
        <f>'水稲R2（長野）2020'!$D57</f>
        <v>39</v>
      </c>
      <c r="U94" s="110">
        <f>'水稲R3（長野）2021'!$D57</f>
        <v>39</v>
      </c>
      <c r="V94" s="110">
        <f>'水稲R4（長野）2022'!$D57</f>
        <v>39</v>
      </c>
      <c r="W94" s="110">
        <f>'水稲R5（長野）2023'!$D57</f>
        <v>38</v>
      </c>
      <c r="X94" s="110">
        <f>'水稲R6（長野）2024'!$D57</f>
        <v>34</v>
      </c>
    </row>
    <row r="95" spans="1:24">
      <c r="A95" s="78">
        <v>50000</v>
      </c>
      <c r="B95" s="79">
        <v>415</v>
      </c>
      <c r="C95" s="80" t="s">
        <v>134</v>
      </c>
      <c r="D95" s="110">
        <f>'水稲H16（長野）2004'!D68</f>
        <v>131</v>
      </c>
      <c r="E95" s="110">
        <f>'水稲H17（長野）2005'!D59</f>
        <v>130</v>
      </c>
      <c r="F95" s="110">
        <f>'水稲H18（長野）2006'!$D59</f>
        <v>127</v>
      </c>
      <c r="G95" s="110">
        <f>'水稲H19（長野）2007'!$D59</f>
        <v>127</v>
      </c>
      <c r="H95" s="110">
        <f>'水稲H20（長野）2008'!$D59</f>
        <v>128</v>
      </c>
      <c r="I95" s="110">
        <f>'水稲H21（長野）2009'!D58</f>
        <v>125</v>
      </c>
      <c r="J95" s="110">
        <f>'水稲H22（長野）2010'!$D58</f>
        <v>126</v>
      </c>
      <c r="K95" s="110">
        <f>'水稲H23（長野）2011'!$D58</f>
        <v>125</v>
      </c>
      <c r="L95" s="110">
        <f>'水稲H24（長野）2012'!$D58</f>
        <v>126</v>
      </c>
      <c r="M95" s="110">
        <f>'水稲H25（長野）2013'!$D58</f>
        <v>125</v>
      </c>
      <c r="N95" s="110">
        <f>'水稲H26（長野）2014'!$D58</f>
        <v>120</v>
      </c>
      <c r="O95" s="110">
        <f>'水稲H27（長野）2015'!$D58</f>
        <v>115</v>
      </c>
      <c r="P95" s="110">
        <f>'水稲H28（長野）2016'!$D58</f>
        <v>113</v>
      </c>
      <c r="Q95" s="110">
        <f>'水稲H29（長野）2017'!$D58</f>
        <v>111</v>
      </c>
      <c r="R95" s="110">
        <f>'水稲H30（長野）2018'!$D58</f>
        <v>106</v>
      </c>
      <c r="S95" s="110">
        <f>'水稲R1（長野）2019'!$D58</f>
        <v>101</v>
      </c>
      <c r="T95" s="110">
        <f>'水稲R2（長野）2020'!$D58</f>
        <v>100</v>
      </c>
      <c r="U95" s="110">
        <f>'水稲R3（長野）2021'!$D58</f>
        <v>94</v>
      </c>
      <c r="V95" s="110">
        <f>'水稲R4（長野）2022'!$D58</f>
        <v>90</v>
      </c>
      <c r="W95" s="110">
        <f>'水稲R5（長野）2023'!$D58</f>
        <v>90</v>
      </c>
      <c r="X95" s="110">
        <f>'水稲R6（長野）2024'!$D58</f>
        <v>88</v>
      </c>
    </row>
    <row r="96" spans="1:24">
      <c r="A96" s="78">
        <v>51000</v>
      </c>
      <c r="B96" s="79">
        <v>416</v>
      </c>
      <c r="C96" s="80" t="s">
        <v>133</v>
      </c>
      <c r="D96" s="110">
        <f>'水稲H16（長野）2004'!D69</f>
        <v>153</v>
      </c>
      <c r="E96" s="110">
        <f>'水稲H17（長野）2005'!D60</f>
        <v>153</v>
      </c>
      <c r="F96" s="110">
        <f>'水稲H18（長野）2006'!$D60</f>
        <v>150</v>
      </c>
      <c r="G96" s="110">
        <f>'水稲H19（長野）2007'!$D60</f>
        <v>149</v>
      </c>
      <c r="H96" s="110">
        <f>'水稲H20（長野）2008'!$D60</f>
        <v>143</v>
      </c>
      <c r="I96" s="110">
        <f>'水稲H21（長野）2009'!D59</f>
        <v>147</v>
      </c>
      <c r="J96" s="110">
        <f>'水稲H22（長野）2010'!$D59</f>
        <v>147</v>
      </c>
      <c r="K96" s="110">
        <f>'水稲H23（長野）2011'!$D59</f>
        <v>143</v>
      </c>
      <c r="L96" s="110">
        <f>'水稲H24（長野）2012'!$D59</f>
        <v>140</v>
      </c>
      <c r="M96" s="110">
        <f>'水稲H25（長野）2013'!$D59</f>
        <v>138</v>
      </c>
      <c r="N96" s="110">
        <f>'水稲H26（長野）2014'!$D59</f>
        <v>135</v>
      </c>
      <c r="O96" s="110">
        <f>'水稲H27（長野）2015'!$D59</f>
        <v>128</v>
      </c>
      <c r="P96" s="110">
        <f>'水稲H28（長野）2016'!$D59</f>
        <v>121</v>
      </c>
      <c r="Q96" s="110">
        <f>'水稲H29（長野）2017'!$D59</f>
        <v>120</v>
      </c>
      <c r="R96" s="110">
        <f>'水稲H30（長野）2018'!$D59</f>
        <v>116</v>
      </c>
      <c r="S96" s="110">
        <f>'水稲R1（長野）2019'!$D59</f>
        <v>114</v>
      </c>
      <c r="T96" s="110">
        <f>'水稲R2（長野）2020'!$D59</f>
        <v>113</v>
      </c>
      <c r="U96" s="110">
        <f>'水稲R3（長野）2021'!$D59</f>
        <v>108</v>
      </c>
      <c r="V96" s="110">
        <f>'水稲R4（長野）2022'!$D59</f>
        <v>105</v>
      </c>
      <c r="W96" s="110">
        <f>'水稲R5（長野）2023'!$D59</f>
        <v>103</v>
      </c>
      <c r="X96" s="110">
        <f>'水稲R6（長野）2024'!$D59</f>
        <v>103</v>
      </c>
    </row>
    <row r="97" spans="1:24">
      <c r="A97" s="78">
        <v>52000</v>
      </c>
      <c r="B97" s="79">
        <v>417</v>
      </c>
      <c r="C97" s="80" t="s">
        <v>132</v>
      </c>
      <c r="D97" s="110">
        <f>'水稲H16（長野）2004'!D70</f>
        <v>43</v>
      </c>
      <c r="E97" s="110">
        <f>'水稲H17（長野）2005'!D61</f>
        <v>42</v>
      </c>
      <c r="F97" s="110">
        <f>'水稲H18（長野）2006'!$D61</f>
        <v>40</v>
      </c>
      <c r="G97" s="110">
        <f>'水稲H19（長野）2007'!$D61</f>
        <v>40</v>
      </c>
      <c r="H97" s="110">
        <f>'水稲H20（長野）2008'!$D61</f>
        <v>38</v>
      </c>
      <c r="I97" s="110">
        <f>'水稲H21（長野）2009'!D60</f>
        <v>39</v>
      </c>
      <c r="J97" s="110">
        <f>'水稲H22（長野）2010'!$D60</f>
        <v>39</v>
      </c>
      <c r="K97" s="110">
        <f>'水稲H23（長野）2011'!$D60</f>
        <v>39</v>
      </c>
      <c r="L97" s="110">
        <f>'水稲H24（長野）2012'!$D60</f>
        <v>39</v>
      </c>
      <c r="M97" s="110">
        <f>'水稲H25（長野）2013'!$D60</f>
        <v>38</v>
      </c>
      <c r="N97" s="110">
        <f>'水稲H26（長野）2014'!$D60</f>
        <v>37</v>
      </c>
      <c r="O97" s="110">
        <f>'水稲H27（長野）2015'!$D60</f>
        <v>33</v>
      </c>
      <c r="P97" s="110">
        <f>'水稲H28（長野）2016'!$D60</f>
        <v>32</v>
      </c>
      <c r="Q97" s="110">
        <f>'水稲H29（長野）2017'!$D60</f>
        <v>32</v>
      </c>
      <c r="R97" s="110">
        <f>'水稲H30（長野）2018'!$D60</f>
        <v>31</v>
      </c>
      <c r="S97" s="110">
        <f>'水稲R1（長野）2019'!$D60</f>
        <v>30</v>
      </c>
      <c r="T97" s="110">
        <f>'水稲R2（長野）2020'!$D60</f>
        <v>30</v>
      </c>
      <c r="U97" s="110">
        <f>'水稲R3（長野）2021'!$D60</f>
        <v>30</v>
      </c>
      <c r="V97" s="110">
        <f>'水稲R4（長野）2022'!$D60</f>
        <v>29</v>
      </c>
      <c r="W97" s="110">
        <f>'水稲R5（長野）2023'!$D60</f>
        <v>29</v>
      </c>
      <c r="X97" s="110">
        <f>'水稲R6（長野）2024'!$D60</f>
        <v>29</v>
      </c>
    </row>
    <row r="98" spans="1:24">
      <c r="A98" s="78">
        <v>53000</v>
      </c>
      <c r="B98" s="79">
        <v>422</v>
      </c>
      <c r="C98" s="80" t="s">
        <v>128</v>
      </c>
      <c r="D98" s="110">
        <f>'水稲H16（長野）2004'!D74</f>
        <v>52</v>
      </c>
      <c r="E98" s="110">
        <f>'水稲H17（長野）2005'!D62</f>
        <v>54</v>
      </c>
      <c r="F98" s="110">
        <f>'水稲H18（長野）2006'!$D62</f>
        <v>57</v>
      </c>
      <c r="G98" s="110">
        <f>'水稲H19（長野）2007'!$D62</f>
        <v>55</v>
      </c>
      <c r="H98" s="110">
        <f>'水稲H20（長野）2008'!$D62</f>
        <v>50</v>
      </c>
      <c r="I98" s="110">
        <f>'水稲H21（長野）2009'!D61</f>
        <v>51</v>
      </c>
      <c r="J98" s="110">
        <f>'水稲H22（長野）2010'!$D61</f>
        <v>56</v>
      </c>
      <c r="K98" s="110">
        <f>'水稲H23（長野）2011'!$D61</f>
        <v>43</v>
      </c>
      <c r="L98" s="110">
        <f>'水稲H24（長野）2012'!$D61</f>
        <v>52</v>
      </c>
      <c r="M98" s="110">
        <f>'水稲H25（長野）2013'!$D61</f>
        <v>52</v>
      </c>
      <c r="N98" s="110">
        <f>'水稲H26（長野）2014'!$D61</f>
        <v>52</v>
      </c>
      <c r="O98" s="110">
        <f>'水稲H27（長野）2015'!$D61</f>
        <v>52</v>
      </c>
      <c r="P98" s="110">
        <f>'水稲H28（長野）2016'!$D61</f>
        <v>48</v>
      </c>
      <c r="Q98" s="110">
        <f>'水稲H29（長野）2017'!$D61</f>
        <v>48</v>
      </c>
      <c r="R98" s="110">
        <f>'水稲H30（長野）2018'!$D61</f>
        <v>50</v>
      </c>
      <c r="S98" s="110">
        <f>'水稲R1（長野）2019'!$D61</f>
        <v>50</v>
      </c>
      <c r="T98" s="110">
        <f>'水稲R2（長野）2020'!$D61</f>
        <v>50</v>
      </c>
      <c r="U98" s="110">
        <f>'水稲R3（長野）2021'!$D61</f>
        <v>50</v>
      </c>
      <c r="V98" s="110">
        <f>'水稲R4（長野）2022'!$D61</f>
        <v>45</v>
      </c>
      <c r="W98" s="110">
        <f>'水稲R5（長野）2023'!$D61</f>
        <v>43</v>
      </c>
      <c r="X98" s="110">
        <f>'水稲R6（長野）2024'!$D61</f>
        <v>43</v>
      </c>
    </row>
    <row r="99" spans="1:24">
      <c r="A99" s="78">
        <v>54000</v>
      </c>
      <c r="B99" s="79">
        <v>423</v>
      </c>
      <c r="C99" s="80" t="s">
        <v>127</v>
      </c>
      <c r="D99" s="110">
        <f>'水稲H16（長野）2004'!D75</f>
        <v>105</v>
      </c>
      <c r="E99" s="110">
        <f>'水稲H17（長野）2005'!D63</f>
        <v>105</v>
      </c>
      <c r="F99" s="110">
        <f>'水稲H18（長野）2006'!$D63</f>
        <v>105</v>
      </c>
      <c r="G99" s="110">
        <f>'水稲H19（長野）2007'!$D63</f>
        <v>105</v>
      </c>
      <c r="H99" s="110">
        <f>'水稲H20（長野）2008'!$D63</f>
        <v>99</v>
      </c>
      <c r="I99" s="110">
        <f>'水稲H21（長野）2009'!D62</f>
        <v>98</v>
      </c>
      <c r="J99" s="110">
        <f>'水稲H22（長野）2010'!$D62</f>
        <v>96</v>
      </c>
      <c r="K99" s="110">
        <f>'水稲H23（長野）2011'!$D62</f>
        <v>98</v>
      </c>
      <c r="L99" s="110">
        <f>'水稲H24（長野）2012'!$D62</f>
        <v>93</v>
      </c>
      <c r="M99" s="110">
        <f>'水稲H25（長野）2013'!$D62</f>
        <v>92</v>
      </c>
      <c r="N99" s="110">
        <f>'水稲H26（長野）2014'!$D62</f>
        <v>97</v>
      </c>
      <c r="O99" s="110">
        <f>'水稲H27（長野）2015'!$D62</f>
        <v>95</v>
      </c>
      <c r="P99" s="110">
        <f>'水稲H28（長野）2016'!$D62</f>
        <v>92</v>
      </c>
      <c r="Q99" s="110">
        <f>'水稲H29（長野）2017'!$D62</f>
        <v>90</v>
      </c>
      <c r="R99" s="110">
        <f>'水稲H30（長野）2018'!$D62</f>
        <v>88</v>
      </c>
      <c r="S99" s="110">
        <f>'水稲R1（長野）2019'!$D62</f>
        <v>87</v>
      </c>
      <c r="T99" s="110">
        <f>'水稲R2（長野）2020'!$D62</f>
        <v>88</v>
      </c>
      <c r="U99" s="110">
        <f>'水稲R3（長野）2021'!$D62</f>
        <v>87</v>
      </c>
      <c r="V99" s="110">
        <f>'水稲R4（長野）2022'!$D62</f>
        <v>83</v>
      </c>
      <c r="W99" s="110">
        <f>'水稲R5（長野）2023'!$D62</f>
        <v>81</v>
      </c>
      <c r="X99" s="110">
        <f>'水稲R6（長野）2024'!$D62</f>
        <v>80</v>
      </c>
    </row>
    <row r="100" spans="1:24">
      <c r="A100" s="78">
        <v>55000</v>
      </c>
      <c r="B100" s="79">
        <v>425</v>
      </c>
      <c r="C100" s="80" t="s">
        <v>125</v>
      </c>
      <c r="D100" s="110">
        <f>'水稲H16（長野）2004'!D77</f>
        <v>35</v>
      </c>
      <c r="E100" s="110">
        <f>'水稲H17（長野）2005'!D64</f>
        <v>35</v>
      </c>
      <c r="F100" s="110">
        <f>'水稲H18（長野）2006'!$D64</f>
        <v>34</v>
      </c>
      <c r="G100" s="110">
        <f>'水稲H19（長野）2007'!$D64</f>
        <v>32</v>
      </c>
      <c r="H100" s="110">
        <f>'水稲H20（長野）2008'!$D64</f>
        <v>27</v>
      </c>
      <c r="I100" s="110">
        <f>'水稲H21（長野）2009'!D63</f>
        <v>24</v>
      </c>
      <c r="J100" s="110">
        <f>'水稲H22（長野）2010'!$D63</f>
        <v>24</v>
      </c>
      <c r="K100" s="110">
        <f>'水稲H23（長野）2011'!$D63</f>
        <v>24</v>
      </c>
      <c r="L100" s="110">
        <f>'水稲H24（長野）2012'!$D63</f>
        <v>24</v>
      </c>
      <c r="M100" s="110">
        <f>'水稲H25（長野）2013'!$D63</f>
        <v>24</v>
      </c>
      <c r="N100" s="110">
        <f>'水稲H26（長野）2014'!$D63</f>
        <v>21</v>
      </c>
      <c r="O100" s="110">
        <f>'水稲H27（長野）2015'!$D63</f>
        <v>21</v>
      </c>
      <c r="P100" s="110">
        <f>'水稲H28（長野）2016'!$D63</f>
        <v>18</v>
      </c>
      <c r="Q100" s="110">
        <f>'水稲H29（長野）2017'!$D63</f>
        <v>17</v>
      </c>
      <c r="R100" s="110">
        <f>'水稲H30（長野）2018'!$D63</f>
        <v>16</v>
      </c>
      <c r="S100" s="110">
        <f>'水稲R1（長野）2019'!$D63</f>
        <v>11</v>
      </c>
      <c r="T100" s="110">
        <f>'水稲R2（長野）2020'!$D63</f>
        <v>17</v>
      </c>
      <c r="U100" s="110">
        <f>'水稲R3（長野）2021'!$D63</f>
        <v>12</v>
      </c>
      <c r="V100" s="110">
        <f>'水稲R4（長野）2022'!$D63</f>
        <v>13</v>
      </c>
      <c r="W100" s="110">
        <f>'水稲R5（長野）2023'!$D63</f>
        <v>11</v>
      </c>
      <c r="X100" s="110">
        <f>'水稲R6（長野）2024'!$D63</f>
        <v>11</v>
      </c>
    </row>
    <row r="101" spans="1:24">
      <c r="A101" s="78">
        <v>56000</v>
      </c>
      <c r="B101" s="79">
        <v>429</v>
      </c>
      <c r="C101" s="80" t="s">
        <v>121</v>
      </c>
      <c r="D101" s="110">
        <f>'水稲H16（長野）2004'!D81</f>
        <v>9</v>
      </c>
      <c r="E101" s="110">
        <f>'水稲H17（長野）2005'!D65</f>
        <v>9</v>
      </c>
      <c r="F101" s="110">
        <f>'水稲H18（長野）2006'!$D65</f>
        <v>9</v>
      </c>
      <c r="G101" s="110">
        <f>'水稲H19（長野）2007'!$D65</f>
        <v>8</v>
      </c>
      <c r="H101" s="110">
        <f>'水稲H20（長野）2008'!$D65</f>
        <v>7</v>
      </c>
      <c r="I101" s="110">
        <f>'水稲H21（長野）2009'!D64</f>
        <v>7</v>
      </c>
      <c r="J101" s="110">
        <f>'水稲H22（長野）2010'!$D64</f>
        <v>6</v>
      </c>
      <c r="K101" s="110">
        <f>'水稲H23（長野）2011'!$D64</f>
        <v>5</v>
      </c>
      <c r="L101" s="110">
        <f>'水稲H24（長野）2012'!$D64</f>
        <v>5</v>
      </c>
      <c r="M101" s="110">
        <f>'水稲H25（長野）2013'!$D64</f>
        <v>5</v>
      </c>
      <c r="N101" s="110">
        <f>'水稲H26（長野）2014'!$D64</f>
        <v>5</v>
      </c>
      <c r="O101" s="110">
        <f>'水稲H27（長野）2015'!$D64</f>
        <v>4</v>
      </c>
      <c r="P101" s="110">
        <f>'水稲H28（長野）2016'!$D64</f>
        <v>4</v>
      </c>
      <c r="Q101" s="110">
        <f>'水稲H29（長野）2017'!$D64</f>
        <v>4</v>
      </c>
      <c r="R101" s="110">
        <f>'水稲H30（長野）2018'!$D64</f>
        <v>4</v>
      </c>
      <c r="S101" s="110">
        <f>'水稲R1（長野）2019'!$D64</f>
        <v>3</v>
      </c>
      <c r="T101" s="110">
        <f>'水稲R2（長野）2020'!$D64</f>
        <v>4</v>
      </c>
      <c r="U101" s="110">
        <f>'水稲R3（長野）2021'!$D64</f>
        <v>3</v>
      </c>
      <c r="V101" s="110">
        <f>'水稲R4（長野）2022'!$D64</f>
        <v>3</v>
      </c>
      <c r="W101" s="110">
        <f>'水稲R5（長野）2023'!$D64</f>
        <v>2</v>
      </c>
      <c r="X101" s="110">
        <f>'水稲R6（長野）2024'!$D64</f>
        <v>2</v>
      </c>
    </row>
    <row r="102" spans="1:24">
      <c r="A102" s="78">
        <v>57000</v>
      </c>
      <c r="B102" s="79">
        <v>430</v>
      </c>
      <c r="C102" s="80" t="s">
        <v>120</v>
      </c>
      <c r="D102" s="110">
        <f>'水稲H16（長野）2004'!D82</f>
        <v>62</v>
      </c>
      <c r="E102" s="110">
        <f>'水稲H17（長野）2005'!D66</f>
        <v>62</v>
      </c>
      <c r="F102" s="110">
        <f>'水稲H18（長野）2006'!$D66</f>
        <v>62</v>
      </c>
      <c r="G102" s="110">
        <f>'水稲H19（長野）2007'!$D66</f>
        <v>61</v>
      </c>
      <c r="H102" s="110">
        <f>'水稲H20（長野）2008'!$D66</f>
        <v>58</v>
      </c>
      <c r="I102" s="110">
        <f>'水稲H21（長野）2009'!D65</f>
        <v>57</v>
      </c>
      <c r="J102" s="110">
        <f>'水稲H22（長野）2010'!$D65</f>
        <v>58</v>
      </c>
      <c r="K102" s="110">
        <f>'水稲H23（長野）2011'!$D65</f>
        <v>60</v>
      </c>
      <c r="L102" s="110">
        <f>'水稲H24（長野）2012'!$D65</f>
        <v>55</v>
      </c>
      <c r="M102" s="110">
        <f>'水稲H25（長野）2013'!$D65</f>
        <v>55</v>
      </c>
      <c r="N102" s="110">
        <f>'水稲H26（長野）2014'!$D65</f>
        <v>56</v>
      </c>
      <c r="O102" s="110">
        <f>'水稲H27（長野）2015'!$D65</f>
        <v>56</v>
      </c>
      <c r="P102" s="110">
        <f>'水稲H28（長野）2016'!$D65</f>
        <v>54</v>
      </c>
      <c r="Q102" s="110">
        <f>'水稲H29（長野）2017'!$D65</f>
        <v>53</v>
      </c>
      <c r="R102" s="110">
        <f>'水稲H30（長野）2018'!$D65</f>
        <v>50</v>
      </c>
      <c r="S102" s="110">
        <f>'水稲R1（長野）2019'!$D65</f>
        <v>50</v>
      </c>
      <c r="T102" s="110">
        <f>'水稲R2（長野）2020'!$D65</f>
        <v>50</v>
      </c>
      <c r="U102" s="110">
        <f>'水稲R3（長野）2021'!$D65</f>
        <v>50</v>
      </c>
      <c r="V102" s="110">
        <f>'水稲R4（長野）2022'!$D65</f>
        <v>49</v>
      </c>
      <c r="W102" s="110">
        <f>'水稲R5（長野）2023'!$D65</f>
        <v>42</v>
      </c>
      <c r="X102" s="110">
        <f>'水稲R6（長野）2024'!$D65</f>
        <v>41</v>
      </c>
    </row>
    <row r="103" spans="1:24">
      <c r="A103" s="78">
        <v>58000</v>
      </c>
      <c r="B103" s="81">
        <v>432</v>
      </c>
      <c r="C103" s="109" t="s">
        <v>197</v>
      </c>
      <c r="D103" s="110"/>
      <c r="E103" s="110">
        <f>'水稲H17（長野）2005'!D67</f>
        <v>169</v>
      </c>
      <c r="F103" s="110">
        <f>'水稲H18（長野）2006'!$D67</f>
        <v>165</v>
      </c>
      <c r="G103" s="110">
        <f>'水稲H19（長野）2007'!$D67</f>
        <v>162</v>
      </c>
      <c r="H103" s="110">
        <f>'水稲H20（長野）2008'!$D67</f>
        <v>126</v>
      </c>
      <c r="I103" s="110">
        <f>'水稲H21（長野）2009'!D66</f>
        <v>123</v>
      </c>
      <c r="J103" s="110">
        <f>'水稲H22（長野）2010'!$D66</f>
        <v>121</v>
      </c>
      <c r="K103" s="110">
        <f>'水稲H23（長野）2011'!$D66</f>
        <v>107</v>
      </c>
      <c r="L103" s="110">
        <f>'水稲H24（長野）2012'!$D66</f>
        <v>113</v>
      </c>
      <c r="M103" s="110">
        <f>'水稲H25（長野）2013'!$D66</f>
        <v>112</v>
      </c>
      <c r="N103" s="110">
        <f>'水稲H26（長野）2014'!$D66</f>
        <v>108</v>
      </c>
      <c r="O103" s="110">
        <f>'水稲H27（長野）2015'!$D66</f>
        <v>102</v>
      </c>
      <c r="P103" s="110">
        <f>'水稲H28（長野）2016'!$D66</f>
        <v>100</v>
      </c>
      <c r="Q103" s="110">
        <f>'水稲H29（長野）2017'!$D66</f>
        <v>90</v>
      </c>
      <c r="R103" s="110">
        <f>'水稲H30（長野）2018'!$D66</f>
        <v>89</v>
      </c>
      <c r="S103" s="110">
        <f>'水稲R1（長野）2019'!$D66</f>
        <v>89</v>
      </c>
      <c r="T103" s="110">
        <f>'水稲R2（長野）2020'!$D66</f>
        <v>91</v>
      </c>
      <c r="U103" s="110">
        <f>'水稲R3（長野）2021'!$D66</f>
        <v>90</v>
      </c>
      <c r="V103" s="110">
        <f>'水稲R4（長野）2022'!$D66</f>
        <v>73</v>
      </c>
      <c r="W103" s="110">
        <f>'水稲R5（長野）2023'!$D66</f>
        <v>72</v>
      </c>
      <c r="X103" s="110">
        <f>'水稲R6（長野）2024'!$D66</f>
        <v>72</v>
      </c>
    </row>
    <row r="104" spans="1:24">
      <c r="B104" s="159">
        <v>421</v>
      </c>
      <c r="C104" s="160" t="s">
        <v>129</v>
      </c>
      <c r="D104" s="113">
        <f>'水稲H16（長野）2004'!D73</f>
        <v>55</v>
      </c>
      <c r="E104" s="110"/>
      <c r="F104" s="110"/>
      <c r="G104" s="110"/>
      <c r="H104" s="110"/>
      <c r="I104" s="110"/>
      <c r="J104" s="110"/>
      <c r="K104" s="110"/>
      <c r="L104" s="110"/>
      <c r="M104" s="110"/>
      <c r="N104" s="110"/>
      <c r="O104" s="110"/>
      <c r="P104" s="110"/>
      <c r="Q104" s="110"/>
      <c r="R104" s="110"/>
      <c r="S104" s="110"/>
      <c r="T104" s="110"/>
      <c r="U104" s="110"/>
      <c r="V104" s="110"/>
      <c r="W104" s="110"/>
      <c r="X104" s="110"/>
    </row>
    <row r="105" spans="1:24">
      <c r="B105" s="159">
        <v>426</v>
      </c>
      <c r="C105" s="160" t="s">
        <v>124</v>
      </c>
      <c r="D105" s="113">
        <f>'水稲H16（長野）2004'!D78</f>
        <v>34</v>
      </c>
      <c r="E105" s="110"/>
      <c r="F105" s="110"/>
      <c r="G105" s="110"/>
      <c r="H105" s="110"/>
      <c r="I105" s="110"/>
      <c r="J105" s="110"/>
      <c r="K105" s="110"/>
      <c r="L105" s="110"/>
      <c r="M105" s="110"/>
      <c r="N105" s="110"/>
      <c r="O105" s="110"/>
      <c r="P105" s="110"/>
      <c r="Q105" s="110"/>
      <c r="R105" s="110"/>
      <c r="S105" s="110"/>
      <c r="T105" s="110"/>
      <c r="U105" s="110"/>
      <c r="V105" s="110"/>
      <c r="W105" s="110"/>
      <c r="X105" s="110"/>
    </row>
    <row r="106" spans="1:24">
      <c r="B106" s="159">
        <v>427</v>
      </c>
      <c r="C106" s="160" t="s">
        <v>123</v>
      </c>
      <c r="D106" s="113">
        <f>'水稲H16（長野）2004'!D79</f>
        <v>46</v>
      </c>
      <c r="E106" s="110"/>
      <c r="F106" s="110"/>
      <c r="G106" s="110"/>
      <c r="H106" s="110"/>
      <c r="I106" s="110"/>
      <c r="J106" s="110"/>
      <c r="K106" s="110"/>
      <c r="L106" s="110"/>
      <c r="M106" s="110"/>
      <c r="N106" s="110"/>
      <c r="O106" s="110"/>
      <c r="P106" s="110"/>
      <c r="Q106" s="110"/>
      <c r="R106" s="110"/>
      <c r="S106" s="110"/>
      <c r="T106" s="110"/>
      <c r="U106" s="110"/>
      <c r="V106" s="110"/>
      <c r="W106" s="110"/>
      <c r="X106" s="110"/>
    </row>
    <row r="107" spans="1:24">
      <c r="B107" s="161">
        <v>428</v>
      </c>
      <c r="C107" s="162" t="s">
        <v>122</v>
      </c>
      <c r="D107" s="113">
        <f>'水稲H16（長野）2004'!D80</f>
        <v>33</v>
      </c>
      <c r="E107" s="110"/>
      <c r="F107" s="110"/>
      <c r="G107" s="110"/>
      <c r="H107" s="110"/>
      <c r="I107" s="110"/>
      <c r="J107" s="110"/>
      <c r="K107" s="110"/>
      <c r="L107" s="110"/>
      <c r="M107" s="110"/>
      <c r="N107" s="110"/>
      <c r="O107" s="110"/>
      <c r="P107" s="110"/>
      <c r="Q107" s="110"/>
      <c r="R107" s="110"/>
      <c r="S107" s="110"/>
      <c r="T107" s="110"/>
      <c r="U107" s="110"/>
      <c r="V107" s="110"/>
      <c r="W107" s="110"/>
      <c r="X107" s="110"/>
    </row>
    <row r="108" spans="1:24">
      <c r="A108" s="78">
        <v>59000</v>
      </c>
      <c r="B108" s="79">
        <v>446</v>
      </c>
      <c r="C108" s="80" t="s">
        <v>115</v>
      </c>
      <c r="D108" s="110">
        <f>'水稲H16（長野）2004'!D87</f>
        <v>150</v>
      </c>
      <c r="E108" s="110">
        <f>'水稲H17（長野）2005'!D68</f>
        <v>151</v>
      </c>
      <c r="F108" s="110">
        <f>'水稲H18（長野）2006'!$D68</f>
        <v>154</v>
      </c>
      <c r="G108" s="110">
        <f>'水稲H19（長野）2007'!$D68</f>
        <v>154</v>
      </c>
      <c r="H108" s="110">
        <f>'水稲H20（長野）2008'!$D68</f>
        <v>145</v>
      </c>
      <c r="I108" s="110">
        <f>'水稲H21（長野）2009'!D67</f>
        <v>142</v>
      </c>
      <c r="J108" s="110">
        <f>'水稲H22（長野）2010'!$D67</f>
        <v>143</v>
      </c>
      <c r="K108" s="110">
        <f>'水稲H23（長野）2011'!$D67</f>
        <v>134</v>
      </c>
      <c r="L108" s="110">
        <f>'水稲H24（長野）2012'!$D67</f>
        <v>132</v>
      </c>
      <c r="M108" s="110">
        <f>'水稲H25（長野）2013'!$D67</f>
        <v>134</v>
      </c>
      <c r="N108" s="110">
        <f>'水稲H26（長野）2014'!$D67</f>
        <v>129</v>
      </c>
      <c r="O108" s="110">
        <f>'水稲H27（長野）2015'!$D67</f>
        <v>126</v>
      </c>
      <c r="P108" s="110">
        <f>'水稲H28（長野）2016'!$D67</f>
        <v>124</v>
      </c>
      <c r="Q108" s="110">
        <f>'水稲H29（長野）2017'!$D67</f>
        <v>119</v>
      </c>
      <c r="R108" s="110">
        <f>'水稲H30（長野）2018'!$D67</f>
        <v>115</v>
      </c>
      <c r="S108" s="110">
        <f>'水稲R1（長野）2019'!$D67</f>
        <v>114</v>
      </c>
      <c r="T108" s="110">
        <f>'水稲R2（長野）2020'!$D67</f>
        <v>104</v>
      </c>
      <c r="U108" s="110">
        <f>'水稲R3（長野）2021'!$D67</f>
        <v>108</v>
      </c>
      <c r="V108" s="110">
        <f>'水稲R4（長野）2022'!$D67</f>
        <v>108</v>
      </c>
      <c r="W108" s="110">
        <f>'水稲R5（長野）2023'!$D67</f>
        <v>101</v>
      </c>
      <c r="X108" s="110">
        <f>'水稲R6（長野）2024'!$D67</f>
        <v>105</v>
      </c>
    </row>
    <row r="109" spans="1:24">
      <c r="A109" s="78">
        <v>60000</v>
      </c>
      <c r="B109" s="79">
        <v>448</v>
      </c>
      <c r="C109" s="80" t="s">
        <v>113</v>
      </c>
      <c r="D109" s="110">
        <f>'水稲H16（長野）2004'!D89</f>
        <v>64</v>
      </c>
      <c r="E109" s="110">
        <f>'水稲H17（長野）2005'!D69</f>
        <v>64</v>
      </c>
      <c r="F109" s="110">
        <f>'水稲H18（長野）2006'!$D69</f>
        <v>65</v>
      </c>
      <c r="G109" s="110">
        <f>'水稲H19（長野）2007'!$D69</f>
        <v>65</v>
      </c>
      <c r="H109" s="110">
        <f>'水稲H20（長野）2008'!$D69</f>
        <v>64</v>
      </c>
      <c r="I109" s="110">
        <f>'水稲H21（長野）2009'!D68</f>
        <v>63</v>
      </c>
      <c r="J109" s="110">
        <f>'水稲H22（長野）2010'!$D68</f>
        <v>63</v>
      </c>
      <c r="K109" s="110">
        <f>'水稲H23（長野）2011'!$D68</f>
        <v>61</v>
      </c>
      <c r="L109" s="110">
        <f>'水稲H24（長野）2012'!$D68</f>
        <v>60</v>
      </c>
      <c r="M109" s="110">
        <f>'水稲H25（長野）2013'!$D68</f>
        <v>60</v>
      </c>
      <c r="N109" s="110">
        <f>'水稲H26（長野）2014'!$D68</f>
        <v>57</v>
      </c>
      <c r="O109" s="110">
        <f>'水稲H27（長野）2015'!$D68</f>
        <v>56</v>
      </c>
      <c r="P109" s="110">
        <f>'水稲H28（長野）2016'!$D68</f>
        <v>56</v>
      </c>
      <c r="Q109" s="110">
        <f>'水稲H29（長野）2017'!$D68</f>
        <v>53</v>
      </c>
      <c r="R109" s="110">
        <f>'水稲H30（長野）2018'!$D68</f>
        <v>52</v>
      </c>
      <c r="S109" s="110">
        <f>'水稲R1（長野）2019'!$D68</f>
        <v>51</v>
      </c>
      <c r="T109" s="110">
        <f>'水稲R2（長野）2020'!$D68</f>
        <v>52</v>
      </c>
      <c r="U109" s="110">
        <f>'水稲R3（長野）2021'!$D68</f>
        <v>50</v>
      </c>
      <c r="V109" s="110">
        <f>'水稲R4（長野）2022'!$D68</f>
        <v>50</v>
      </c>
      <c r="W109" s="110">
        <f>'水稲R5（長野）2023'!$D68</f>
        <v>49</v>
      </c>
      <c r="X109" s="110">
        <f>'水稲R6（長野）2024'!$D68</f>
        <v>49</v>
      </c>
    </row>
    <row r="110" spans="1:24">
      <c r="A110" s="78">
        <v>61000</v>
      </c>
      <c r="B110" s="79">
        <v>450</v>
      </c>
      <c r="C110" s="80" t="s">
        <v>111</v>
      </c>
      <c r="D110" s="110">
        <f>'水稲H16（長野）2004'!D91</f>
        <v>120</v>
      </c>
      <c r="E110" s="110">
        <f>'水稲H17（長野）2005'!D71</f>
        <v>121</v>
      </c>
      <c r="F110" s="110">
        <f>'水稲H18（長野）2006'!D71</f>
        <v>121</v>
      </c>
      <c r="G110" s="110">
        <f>'水稲H19（長野）2007'!D71</f>
        <v>122</v>
      </c>
      <c r="H110" s="110">
        <f>'水稲H20（長野）2008'!D71</f>
        <v>111</v>
      </c>
      <c r="I110" s="110">
        <f>'水稲H21（長野）2009'!D70</f>
        <v>107</v>
      </c>
      <c r="J110" s="110">
        <f>'水稲H22（長野）2010'!$D69</f>
        <v>103</v>
      </c>
      <c r="K110" s="110">
        <f>'水稲H23（長野）2011'!$D69</f>
        <v>98</v>
      </c>
      <c r="L110" s="110">
        <f>'水稲H24（長野）2012'!$D69</f>
        <v>98</v>
      </c>
      <c r="M110" s="110">
        <f>'水稲H25（長野）2013'!$D69</f>
        <v>105</v>
      </c>
      <c r="N110" s="110">
        <f>'水稲H26（長野）2014'!$D69</f>
        <v>102</v>
      </c>
      <c r="O110" s="110">
        <f>'水稲H27（長野）2015'!$D69</f>
        <v>89</v>
      </c>
      <c r="P110" s="110">
        <f>'水稲H28（長野）2016'!$D69</f>
        <v>84</v>
      </c>
      <c r="Q110" s="110">
        <f>'水稲H29（長野）2017'!$D69</f>
        <v>81</v>
      </c>
      <c r="R110" s="110">
        <f>'水稲H30（長野）2018'!$D69</f>
        <v>83</v>
      </c>
      <c r="S110" s="110">
        <f>'水稲R1（長野）2019'!$D69</f>
        <v>83</v>
      </c>
      <c r="T110" s="110">
        <f>'水稲R2（長野）2020'!$D69</f>
        <v>81</v>
      </c>
      <c r="U110" s="110">
        <f>'水稲R3（長野）2021'!$D69</f>
        <v>80</v>
      </c>
      <c r="V110" s="110">
        <f>'水稲R4（長野）2022'!$D69</f>
        <v>78</v>
      </c>
      <c r="W110" s="110">
        <f>'水稲R5（長野）2023'!$D69</f>
        <v>76</v>
      </c>
      <c r="X110" s="110">
        <f>'水稲R6（長野）2024'!$D69</f>
        <v>71</v>
      </c>
    </row>
    <row r="111" spans="1:24">
      <c r="A111" s="78">
        <v>62000</v>
      </c>
      <c r="B111" s="79">
        <v>451</v>
      </c>
      <c r="C111" s="80" t="s">
        <v>110</v>
      </c>
      <c r="D111" s="110">
        <f>'水稲H16（長野）2004'!D92</f>
        <v>67</v>
      </c>
      <c r="E111" s="110">
        <f>'水稲H17（長野）2005'!D72</f>
        <v>67</v>
      </c>
      <c r="F111" s="110">
        <f>'水稲H18（長野）2006'!D72</f>
        <v>66</v>
      </c>
      <c r="G111" s="110">
        <f>'水稲H19（長野）2007'!D72</f>
        <v>63</v>
      </c>
      <c r="H111" s="110">
        <f>'水稲H20（長野）2008'!D72</f>
        <v>51</v>
      </c>
      <c r="I111" s="110">
        <f>'水稲H21（長野）2009'!D71</f>
        <v>49</v>
      </c>
      <c r="J111" s="110">
        <f>'水稲H22（長野）2010'!$D70</f>
        <v>48</v>
      </c>
      <c r="K111" s="110">
        <f>'水稲H23（長野）2011'!$D70</f>
        <v>48</v>
      </c>
      <c r="L111" s="110">
        <f>'水稲H24（長野）2012'!$D70</f>
        <v>46</v>
      </c>
      <c r="M111" s="110">
        <f>'水稲H25（長野）2013'!$D70</f>
        <v>46</v>
      </c>
      <c r="N111" s="110">
        <f>'水稲H26（長野）2014'!$D70</f>
        <v>46</v>
      </c>
      <c r="O111" s="110">
        <f>'水稲H27（長野）2015'!$D70</f>
        <v>42</v>
      </c>
      <c r="P111" s="110">
        <f>'水稲H28（長野）2016'!$D70</f>
        <v>39</v>
      </c>
      <c r="Q111" s="110">
        <f>'水稲H29（長野）2017'!$D70</f>
        <v>32</v>
      </c>
      <c r="R111" s="110">
        <f>'水稲H30（長野）2018'!$D70</f>
        <v>25</v>
      </c>
      <c r="S111" s="110">
        <f>'水稲R1（長野）2019'!$D70</f>
        <v>25</v>
      </c>
      <c r="T111" s="110">
        <f>'水稲R2（長野）2020'!$D70</f>
        <v>24</v>
      </c>
      <c r="U111" s="110">
        <f>'水稲R3（長野）2021'!$D70</f>
        <v>22</v>
      </c>
      <c r="V111" s="110">
        <f>'水稲R4（長野）2022'!$D70</f>
        <v>19</v>
      </c>
      <c r="W111" s="110">
        <f>'水稲R5（長野）2023'!$D70</f>
        <v>17</v>
      </c>
      <c r="X111" s="110">
        <f>'水稲R6（長野）2024'!$D70</f>
        <v>24</v>
      </c>
    </row>
    <row r="112" spans="1:24">
      <c r="A112" s="78">
        <v>63000</v>
      </c>
      <c r="B112" s="81">
        <v>452</v>
      </c>
      <c r="C112" s="109" t="s">
        <v>196</v>
      </c>
      <c r="D112" s="110"/>
      <c r="E112" s="110">
        <f>'水稲H17（長野）2005'!D73</f>
        <v>221</v>
      </c>
      <c r="F112" s="110">
        <f>'水稲H18（長野）2006'!D73</f>
        <v>218</v>
      </c>
      <c r="G112" s="110">
        <f>'水稲H19（長野）2007'!D73</f>
        <v>218</v>
      </c>
      <c r="H112" s="110">
        <f>'水稲H20（長野）2008'!D73</f>
        <v>219</v>
      </c>
      <c r="I112" s="110">
        <f>'水稲H21（長野）2009'!D72</f>
        <v>215</v>
      </c>
      <c r="J112" s="110">
        <f>'水稲H22（長野）2010'!$D71</f>
        <v>216</v>
      </c>
      <c r="K112" s="110">
        <f>'水稲H23（長野）2011'!$D71</f>
        <v>213</v>
      </c>
      <c r="L112" s="110">
        <f>'水稲H24（長野）2012'!$D71</f>
        <v>208</v>
      </c>
      <c r="M112" s="110">
        <f>'水稲H25（長野）2013'!$D71</f>
        <v>211</v>
      </c>
      <c r="N112" s="110">
        <f>'水稲H26（長野）2014'!$D71</f>
        <v>206</v>
      </c>
      <c r="O112" s="110">
        <f>'水稲H27（長野）2015'!$D71</f>
        <v>205</v>
      </c>
      <c r="P112" s="110">
        <f>'水稲H28（長野）2016'!$D71</f>
        <v>201</v>
      </c>
      <c r="Q112" s="110">
        <f>'水稲H29（長野）2017'!$D71</f>
        <v>193</v>
      </c>
      <c r="R112" s="110">
        <f>'水稲H30（長野）2018'!$D71</f>
        <v>184</v>
      </c>
      <c r="S112" s="110">
        <f>'水稲R1（長野）2019'!$D71</f>
        <v>177</v>
      </c>
      <c r="T112" s="110">
        <f>'水稲R2（長野）2020'!$D71</f>
        <v>180</v>
      </c>
      <c r="U112" s="110">
        <f>'水稲R3（長野）2021'!$D71</f>
        <v>169</v>
      </c>
      <c r="V112" s="110">
        <f>'水稲R4（長野）2022'!$D71</f>
        <v>166</v>
      </c>
      <c r="W112" s="110">
        <f>'水稲R5（長野）2023'!$D71</f>
        <v>161</v>
      </c>
      <c r="X112" s="110">
        <f>'水稲R6（長野）2024'!$D71</f>
        <v>155</v>
      </c>
    </row>
    <row r="113" spans="1:24">
      <c r="B113" s="163">
        <v>444</v>
      </c>
      <c r="C113" s="164" t="s">
        <v>117</v>
      </c>
      <c r="D113" s="113">
        <f>'水稲H16（長野）2004'!D85</f>
        <v>65</v>
      </c>
      <c r="E113" s="110"/>
      <c r="F113" s="110"/>
      <c r="G113" s="110"/>
      <c r="H113" s="110"/>
      <c r="I113" s="110"/>
      <c r="J113" s="110"/>
      <c r="K113" s="110"/>
      <c r="L113" s="110"/>
      <c r="M113" s="110"/>
      <c r="N113" s="110"/>
      <c r="O113" s="110"/>
      <c r="P113" s="110"/>
      <c r="Q113" s="110"/>
      <c r="R113" s="110"/>
      <c r="S113" s="110"/>
      <c r="T113" s="110"/>
      <c r="U113" s="110"/>
      <c r="V113" s="110"/>
      <c r="W113" s="110"/>
      <c r="X113" s="110"/>
    </row>
    <row r="114" spans="1:24">
      <c r="B114" s="163">
        <v>445</v>
      </c>
      <c r="C114" s="164" t="s">
        <v>116</v>
      </c>
      <c r="D114" s="113">
        <f>'水稲H16（長野）2004'!D86</f>
        <v>75</v>
      </c>
      <c r="E114" s="110"/>
      <c r="F114" s="110"/>
      <c r="G114" s="110"/>
      <c r="H114" s="110"/>
      <c r="I114" s="110"/>
      <c r="J114" s="110"/>
      <c r="K114" s="110"/>
      <c r="L114" s="110"/>
      <c r="M114" s="110"/>
      <c r="N114" s="110"/>
      <c r="O114" s="110"/>
      <c r="P114" s="110"/>
      <c r="Q114" s="110"/>
      <c r="R114" s="110"/>
      <c r="S114" s="110"/>
      <c r="T114" s="110"/>
      <c r="U114" s="110"/>
      <c r="V114" s="110"/>
      <c r="W114" s="110"/>
      <c r="X114" s="110"/>
    </row>
    <row r="115" spans="1:24">
      <c r="B115" s="165">
        <v>447</v>
      </c>
      <c r="C115" s="166" t="s">
        <v>114</v>
      </c>
      <c r="D115" s="113">
        <f>'水稲H16（長野）2004'!D88</f>
        <v>78</v>
      </c>
      <c r="E115" s="110"/>
      <c r="F115" s="110"/>
      <c r="G115" s="110"/>
      <c r="H115" s="110"/>
      <c r="I115" s="110"/>
      <c r="J115" s="110"/>
      <c r="K115" s="110"/>
      <c r="L115" s="110"/>
      <c r="M115" s="110"/>
      <c r="N115" s="110"/>
      <c r="O115" s="110"/>
      <c r="P115" s="110"/>
      <c r="Q115" s="110"/>
      <c r="R115" s="110"/>
      <c r="S115" s="110"/>
      <c r="T115" s="110"/>
      <c r="U115" s="110"/>
      <c r="V115" s="110"/>
      <c r="W115" s="110"/>
      <c r="X115" s="110"/>
    </row>
    <row r="116" spans="1:24">
      <c r="A116" s="78">
        <v>64000</v>
      </c>
      <c r="B116" s="79">
        <v>481</v>
      </c>
      <c r="C116" s="80" t="s">
        <v>102</v>
      </c>
      <c r="D116" s="110">
        <f>'水稲H16（長野）2004'!D100</f>
        <v>527</v>
      </c>
      <c r="E116" s="110">
        <f>'水稲H17（長野）2005'!D74</f>
        <v>572</v>
      </c>
      <c r="F116" s="110">
        <f>'水稲H18（長野）2006'!$D74</f>
        <v>580</v>
      </c>
      <c r="G116" s="110">
        <f>'水稲H19（長野）2007'!$D74</f>
        <v>586</v>
      </c>
      <c r="H116" s="110">
        <f>'水稲H20（長野）2008'!$D74</f>
        <v>514</v>
      </c>
      <c r="I116" s="110">
        <f>'水稲H21（長野）2009'!D73</f>
        <v>511</v>
      </c>
      <c r="J116" s="110">
        <f>'水稲H22（長野）2010'!$D72</f>
        <v>504</v>
      </c>
      <c r="K116" s="110">
        <f>'水稲H23（長野）2011'!$D72</f>
        <v>505</v>
      </c>
      <c r="L116" s="110">
        <f>'水稲H24（長野）2012'!$D72</f>
        <v>505</v>
      </c>
      <c r="M116" s="110">
        <f>'水稲H25（長野）2013'!$D72</f>
        <v>505</v>
      </c>
      <c r="N116" s="110">
        <f>'水稲H26（長野）2014'!$D72</f>
        <v>514</v>
      </c>
      <c r="O116" s="110">
        <f>'水稲H27（長野）2015'!$D72</f>
        <v>497</v>
      </c>
      <c r="P116" s="110">
        <f>'水稲H28（長野）2016'!$D72</f>
        <v>488</v>
      </c>
      <c r="Q116" s="110">
        <f>'水稲H29（長野）2017'!$D72</f>
        <v>479</v>
      </c>
      <c r="R116" s="110">
        <f>'水稲H30（長野）2018'!$D72</f>
        <v>484</v>
      </c>
      <c r="S116" s="110">
        <f>'水稲R1（長野）2019'!$D72</f>
        <v>480</v>
      </c>
      <c r="T116" s="110">
        <f>'水稲R2（長野）2020'!$D72</f>
        <v>480</v>
      </c>
      <c r="U116" s="110">
        <f>'水稲R3（長野）2021'!$D72</f>
        <v>475</v>
      </c>
      <c r="V116" s="110">
        <f>'水稲R4（長野）2022'!$D72</f>
        <v>461</v>
      </c>
      <c r="W116" s="110">
        <f>'水稲R5（長野）2023'!$D72</f>
        <v>465</v>
      </c>
      <c r="X116" s="110">
        <f>'水稲R6（長野）2024'!$D72</f>
        <v>450</v>
      </c>
    </row>
    <row r="117" spans="1:24">
      <c r="A117" s="78">
        <v>65000</v>
      </c>
      <c r="B117" s="79">
        <v>482</v>
      </c>
      <c r="C117" s="80" t="s">
        <v>101</v>
      </c>
      <c r="D117" s="110">
        <f>'水稲H16（長野）2004'!D101</f>
        <v>760</v>
      </c>
      <c r="E117" s="110">
        <f>'水稲H17（長野）2005'!D75</f>
        <v>812</v>
      </c>
      <c r="F117" s="110">
        <f>'水稲H18（長野）2006'!$D75</f>
        <v>812</v>
      </c>
      <c r="G117" s="110">
        <f>'水稲H19（長野）2007'!$D75</f>
        <v>820</v>
      </c>
      <c r="H117" s="110">
        <f>'水稲H20（長野）2008'!$D75</f>
        <v>820</v>
      </c>
      <c r="I117" s="110">
        <f>'水稲H21（長野）2009'!D74</f>
        <v>817</v>
      </c>
      <c r="J117" s="110">
        <f>'水稲H22（長野）2010'!$D73</f>
        <v>811</v>
      </c>
      <c r="K117" s="110">
        <f>'水稲H23（長野）2011'!$D73</f>
        <v>809</v>
      </c>
      <c r="L117" s="110">
        <f>'水稲H24（長野）2012'!$D73</f>
        <v>810</v>
      </c>
      <c r="M117" s="110">
        <f>'水稲H25（長野）2013'!$D73</f>
        <v>809</v>
      </c>
      <c r="N117" s="110">
        <f>'水稲H26（長野）2014'!$D73</f>
        <v>809</v>
      </c>
      <c r="O117" s="110">
        <f>'水稲H27（長野）2015'!$D73</f>
        <v>799</v>
      </c>
      <c r="P117" s="110">
        <f>'水稲H28（長野）2016'!$D73</f>
        <v>800</v>
      </c>
      <c r="Q117" s="110">
        <f>'水稲H29（長野）2017'!$D73</f>
        <v>802</v>
      </c>
      <c r="R117" s="110">
        <f>'水稲H30（長野）2018'!$D73</f>
        <v>805</v>
      </c>
      <c r="S117" s="110">
        <f>'水稲R1（長野）2019'!$D73</f>
        <v>809</v>
      </c>
      <c r="T117" s="110">
        <f>'水稲R2（長野）2020'!$D73</f>
        <v>766</v>
      </c>
      <c r="U117" s="110">
        <f>'水稲R3（長野）2021'!$D73</f>
        <v>787</v>
      </c>
      <c r="V117" s="110">
        <f>'水稲R4（長野）2022'!$D73</f>
        <v>740</v>
      </c>
      <c r="W117" s="110">
        <f>'水稲R5（長野）2023'!$D73</f>
        <v>747</v>
      </c>
      <c r="X117" s="110">
        <f>'水稲R6（長野）2024'!$D73</f>
        <v>764</v>
      </c>
    </row>
    <row r="118" spans="1:24">
      <c r="A118" s="78">
        <v>66000</v>
      </c>
      <c r="B118" s="79">
        <v>485</v>
      </c>
      <c r="C118" s="80" t="s">
        <v>98</v>
      </c>
      <c r="D118" s="110">
        <f>'水稲H16（長野）2004'!D104</f>
        <v>410</v>
      </c>
      <c r="E118" s="110">
        <f>'水稲H17（長野）2005'!D76</f>
        <v>426</v>
      </c>
      <c r="F118" s="110">
        <f>'水稲H18（長野）2006'!$D76</f>
        <v>430</v>
      </c>
      <c r="G118" s="110">
        <f>'水稲H19（長野）2007'!$D76</f>
        <v>426</v>
      </c>
      <c r="H118" s="110">
        <f>'水稲H20（長野）2008'!$D76</f>
        <v>428</v>
      </c>
      <c r="I118" s="110">
        <f>'水稲H21（長野）2009'!D75</f>
        <v>436</v>
      </c>
      <c r="J118" s="110">
        <f>'水稲H22（長野）2010'!$D74</f>
        <v>435</v>
      </c>
      <c r="K118" s="110">
        <f>'水稲H23（長野）2011'!$D74</f>
        <v>437</v>
      </c>
      <c r="L118" s="110">
        <f>'水稲H24（長野）2012'!$D74</f>
        <v>433</v>
      </c>
      <c r="M118" s="110">
        <f>'水稲H25（長野）2013'!$D74</f>
        <v>433</v>
      </c>
      <c r="N118" s="110">
        <f>'水稲H26（長野）2014'!$D74</f>
        <v>402</v>
      </c>
      <c r="O118" s="110">
        <f>'水稲H27（長野）2015'!$D74</f>
        <v>407</v>
      </c>
      <c r="P118" s="110">
        <f>'水稲H28（長野）2016'!$D74</f>
        <v>410</v>
      </c>
      <c r="Q118" s="110">
        <f>'水稲H29（長野）2017'!$D74</f>
        <v>417</v>
      </c>
      <c r="R118" s="110">
        <f>'水稲H30（長野）2018'!$D74</f>
        <v>422</v>
      </c>
      <c r="S118" s="110">
        <f>'水稲R1（長野）2019'!$D74</f>
        <v>423</v>
      </c>
      <c r="T118" s="110">
        <f>'水稲R2（長野）2020'!$D74</f>
        <v>423</v>
      </c>
      <c r="U118" s="110">
        <f>'水稲R3（長野）2021'!$D74</f>
        <v>418</v>
      </c>
      <c r="V118" s="110">
        <f>'水稲R4（長野）2022'!$D74</f>
        <v>416</v>
      </c>
      <c r="W118" s="110">
        <f>'水稲R5（長野）2023'!$D74</f>
        <v>412</v>
      </c>
      <c r="X118" s="110">
        <f>'水稲R6（長野）2024'!$D74</f>
        <v>411</v>
      </c>
    </row>
    <row r="119" spans="1:24">
      <c r="A119" s="78">
        <v>67000</v>
      </c>
      <c r="B119" s="79">
        <v>486</v>
      </c>
      <c r="C119" s="80" t="s">
        <v>97</v>
      </c>
      <c r="D119" s="110">
        <f>'水稲H16（長野）2004'!D105</f>
        <v>116</v>
      </c>
      <c r="E119" s="110">
        <f>'水稲H17（長野）2005'!D77</f>
        <v>116</v>
      </c>
      <c r="F119" s="110">
        <f>'水稲H18（長野）2006'!$D77</f>
        <v>115</v>
      </c>
      <c r="G119" s="110">
        <f>'水稲H19（長野）2007'!$D77</f>
        <v>115</v>
      </c>
      <c r="H119" s="110">
        <f>'水稲H20（長野）2008'!$D77</f>
        <v>114</v>
      </c>
      <c r="I119" s="110">
        <f>'水稲H21（長野）2009'!D76</f>
        <v>112</v>
      </c>
      <c r="J119" s="110">
        <f>'水稲H22（長野）2010'!$D75</f>
        <v>114</v>
      </c>
      <c r="K119" s="110">
        <f>'水稲H23（長野）2011'!$D75</f>
        <v>108</v>
      </c>
      <c r="L119" s="110">
        <f>'水稲H24（長野）2012'!$D75</f>
        <v>103</v>
      </c>
      <c r="M119" s="110">
        <f>'水稲H25（長野）2013'!$D75</f>
        <v>108</v>
      </c>
      <c r="N119" s="110">
        <f>'水稲H26（長野）2014'!$D75</f>
        <v>107</v>
      </c>
      <c r="O119" s="110">
        <f>'水稲H27（長野）2015'!$D75</f>
        <v>100</v>
      </c>
      <c r="P119" s="110">
        <f>'水稲H28（長野）2016'!$D75</f>
        <v>94</v>
      </c>
      <c r="Q119" s="110">
        <f>'水稲H29（長野）2017'!$D75</f>
        <v>93</v>
      </c>
      <c r="R119" s="110">
        <f>'水稲H30（長野）2018'!$D75</f>
        <v>92</v>
      </c>
      <c r="S119" s="110">
        <f>'水稲R1（長野）2019'!$D75</f>
        <v>92</v>
      </c>
      <c r="T119" s="110">
        <f>'水稲R2（長野）2020'!$D75</f>
        <v>98</v>
      </c>
      <c r="U119" s="110">
        <f>'水稲R3（長野）2021'!$D75</f>
        <v>88</v>
      </c>
      <c r="V119" s="110">
        <f>'水稲R4（長野）2022'!$D75</f>
        <v>85</v>
      </c>
      <c r="W119" s="110">
        <f>'水稲R5（長野）2023'!$D75</f>
        <v>83</v>
      </c>
      <c r="X119" s="110">
        <f>'水稲R6（長野）2024'!$D75</f>
        <v>84</v>
      </c>
    </row>
    <row r="120" spans="1:24">
      <c r="A120" s="78">
        <v>68000</v>
      </c>
      <c r="B120" s="79">
        <v>521</v>
      </c>
      <c r="C120" s="80" t="s">
        <v>96</v>
      </c>
      <c r="D120" s="110">
        <f>'水稲H16（長野）2004'!D106</f>
        <v>163</v>
      </c>
      <c r="E120" s="110">
        <f>'水稲H17（長野）2005'!D78</f>
        <v>163</v>
      </c>
      <c r="F120" s="110">
        <f>'水稲H18（長野）2006'!$D78</f>
        <v>161</v>
      </c>
      <c r="G120" s="110">
        <f>'水稲H19（長野）2007'!$D78</f>
        <v>161</v>
      </c>
      <c r="H120" s="110">
        <f>'水稲H20（長野）2008'!$D78</f>
        <v>145</v>
      </c>
      <c r="I120" s="110">
        <f>'水稲H21（長野）2009'!D77</f>
        <v>145</v>
      </c>
      <c r="J120" s="110">
        <f>'水稲H22（長野）2010'!$D76</f>
        <v>144</v>
      </c>
      <c r="K120" s="110">
        <f>'水稲H23（長野）2011'!$D76</f>
        <v>144</v>
      </c>
      <c r="L120" s="110">
        <f>'水稲H24（長野）2012'!$D76</f>
        <v>143</v>
      </c>
      <c r="M120" s="110">
        <f>'水稲H25（長野）2013'!$D76</f>
        <v>143</v>
      </c>
      <c r="N120" s="110">
        <f>'水稲H26（長野）2014'!$D76</f>
        <v>137</v>
      </c>
      <c r="O120" s="110">
        <f>'水稲H27（長野）2015'!$D76</f>
        <v>137</v>
      </c>
      <c r="P120" s="110">
        <f>'水稲H28（長野）2016'!$D76</f>
        <v>140</v>
      </c>
      <c r="Q120" s="110">
        <f>'水稲H29（長野）2017'!$D76</f>
        <v>139</v>
      </c>
      <c r="R120" s="110">
        <f>'水稲H30（長野）2018'!$D76</f>
        <v>135</v>
      </c>
      <c r="S120" s="110">
        <f>'水稲R1（長野）2019'!$D76</f>
        <v>136</v>
      </c>
      <c r="T120" s="110">
        <f>'水稲R2（長野）2020'!$D76</f>
        <v>115</v>
      </c>
      <c r="U120" s="110">
        <f>'水稲R3（長野）2021'!$D76</f>
        <v>120</v>
      </c>
      <c r="V120" s="110">
        <f>'水稲R4（長野）2022'!$D76</f>
        <v>112</v>
      </c>
      <c r="W120" s="110">
        <f>'水稲R5（長野）2023'!$D76</f>
        <v>102</v>
      </c>
      <c r="X120" s="110">
        <f>'水稲R6（長野）2024'!$D76</f>
        <v>84</v>
      </c>
    </row>
    <row r="121" spans="1:24">
      <c r="A121" s="78">
        <v>69000</v>
      </c>
      <c r="B121" s="79">
        <v>541</v>
      </c>
      <c r="C121" s="80" t="s">
        <v>95</v>
      </c>
      <c r="D121" s="110">
        <f>'水稲H16（長野）2004'!D107</f>
        <v>120</v>
      </c>
      <c r="E121" s="110">
        <f>'水稲H17（長野）2005'!D79</f>
        <v>128</v>
      </c>
      <c r="F121" s="110">
        <f>'水稲H18（長野）2006'!$D79</f>
        <v>128</v>
      </c>
      <c r="G121" s="110">
        <f>'水稲H19（長野）2007'!$D79</f>
        <v>123</v>
      </c>
      <c r="H121" s="110">
        <f>'水稲H20（長野）2008'!$D79</f>
        <v>117</v>
      </c>
      <c r="I121" s="110">
        <f>'水稲H21（長野）2009'!D78</f>
        <v>117</v>
      </c>
      <c r="J121" s="110">
        <f>'水稲H22（長野）2010'!$D77</f>
        <v>128</v>
      </c>
      <c r="K121" s="110">
        <f>'水稲H23（長野）2011'!$D77</f>
        <v>129</v>
      </c>
      <c r="L121" s="110">
        <f>'水稲H24（長野）2012'!$D77</f>
        <v>132</v>
      </c>
      <c r="M121" s="110">
        <f>'水稲H25（長野）2013'!$D77</f>
        <v>131</v>
      </c>
      <c r="N121" s="110">
        <f>'水稲H26（長野）2014'!$D77</f>
        <v>130</v>
      </c>
      <c r="O121" s="110">
        <f>'水稲H27（長野）2015'!$D77</f>
        <v>127</v>
      </c>
      <c r="P121" s="110">
        <f>'水稲H28（長野）2016'!$D77</f>
        <v>120</v>
      </c>
      <c r="Q121" s="110">
        <f>'水稲H29（長野）2017'!$D77</f>
        <v>117</v>
      </c>
      <c r="R121" s="110">
        <f>'水稲H30（長野）2018'!$D77</f>
        <v>120</v>
      </c>
      <c r="S121" s="110">
        <f>'水稲R1（長野）2019'!$D77</f>
        <v>117</v>
      </c>
      <c r="T121" s="110">
        <f>'水稲R2（長野）2020'!$D77</f>
        <v>117</v>
      </c>
      <c r="U121" s="110">
        <f>'水稲R3（長野）2021'!$D77</f>
        <v>116</v>
      </c>
      <c r="V121" s="110">
        <f>'水稲R4（長野）2022'!$D77</f>
        <v>112</v>
      </c>
      <c r="W121" s="110">
        <f>'水稲R5（長野）2023'!$D77</f>
        <v>110</v>
      </c>
      <c r="X121" s="110">
        <f>'水稲R6（長野）2024'!$D77</f>
        <v>110</v>
      </c>
    </row>
    <row r="122" spans="1:24">
      <c r="A122" s="78">
        <v>70000</v>
      </c>
      <c r="B122" s="79">
        <v>543</v>
      </c>
      <c r="C122" s="80" t="s">
        <v>94</v>
      </c>
      <c r="D122" s="110">
        <f>'水稲H16（長野）2004'!D108</f>
        <v>91</v>
      </c>
      <c r="E122" s="110">
        <f>'水稲H17（長野）2005'!D80</f>
        <v>97</v>
      </c>
      <c r="F122" s="110">
        <f>'水稲H18（長野）2006'!$D80</f>
        <v>97</v>
      </c>
      <c r="G122" s="110">
        <f>'水稲H19（長野）2007'!$D80</f>
        <v>97</v>
      </c>
      <c r="H122" s="110">
        <f>'水稲H20（長野）2008'!$D80</f>
        <v>105</v>
      </c>
      <c r="I122" s="110">
        <f>'水稲H21（長野）2009'!D79</f>
        <v>104</v>
      </c>
      <c r="J122" s="110">
        <f>'水稲H22（長野）2010'!$D78</f>
        <v>103</v>
      </c>
      <c r="K122" s="110">
        <f>'水稲H23（長野）2011'!$D78</f>
        <v>103</v>
      </c>
      <c r="L122" s="110">
        <f>'水稲H24（長野）2012'!$D78</f>
        <v>103</v>
      </c>
      <c r="M122" s="110">
        <f>'水稲H25（長野）2013'!$D78</f>
        <v>102</v>
      </c>
      <c r="N122" s="110">
        <f>'水稲H26（長野）2014'!$D78</f>
        <v>96</v>
      </c>
      <c r="O122" s="110">
        <f>'水稲H27（長野）2015'!$D78</f>
        <v>96</v>
      </c>
      <c r="P122" s="110">
        <f>'水稲H28（長野）2016'!$D78</f>
        <v>94</v>
      </c>
      <c r="Q122" s="110">
        <f>'水稲H29（長野）2017'!$D78</f>
        <v>93</v>
      </c>
      <c r="R122" s="110">
        <f>'水稲H30（長野）2018'!$D78</f>
        <v>93</v>
      </c>
      <c r="S122" s="110">
        <f>'水稲R1（長野）2019'!$D78</f>
        <v>96</v>
      </c>
      <c r="T122" s="110">
        <f>'水稲R2（長野）2020'!$D78</f>
        <v>90</v>
      </c>
      <c r="U122" s="110">
        <f>'水稲R3（長野）2021'!$D78</f>
        <v>90</v>
      </c>
      <c r="V122" s="110">
        <f>'水稲R4（長野）2022'!$D78</f>
        <v>83</v>
      </c>
      <c r="W122" s="110">
        <f>'水稲R5（長野）2023'!$D78</f>
        <v>80</v>
      </c>
      <c r="X122" s="110">
        <f>'水稲R6（長野）2024'!$D78</f>
        <v>77</v>
      </c>
    </row>
    <row r="123" spans="1:24">
      <c r="A123" s="78">
        <v>71000</v>
      </c>
      <c r="B123" s="79">
        <v>561</v>
      </c>
      <c r="C123" s="80" t="s">
        <v>93</v>
      </c>
      <c r="D123" s="110">
        <f>'水稲H16（長野）2004'!D109</f>
        <v>129</v>
      </c>
      <c r="E123" s="110">
        <f>'水稲H17（長野）2005'!D81</f>
        <v>122</v>
      </c>
      <c r="F123" s="110">
        <f>'水稲H18（長野）2006'!$D81</f>
        <v>122</v>
      </c>
      <c r="G123" s="110">
        <f>'水稲H19（長野）2007'!$D81</f>
        <v>119</v>
      </c>
      <c r="H123" s="110">
        <f>'水稲H20（長野）2008'!$D81</f>
        <v>104</v>
      </c>
      <c r="I123" s="110">
        <f>'水稲H21（長野）2009'!D80</f>
        <v>88</v>
      </c>
      <c r="J123" s="110">
        <f>'水稲H22（長野）2010'!$D79</f>
        <v>88</v>
      </c>
      <c r="K123" s="110">
        <f>'水稲H23（長野）2011'!$D79</f>
        <v>89</v>
      </c>
      <c r="L123" s="110">
        <f>'水稲H24（長野）2012'!$D79</f>
        <v>88</v>
      </c>
      <c r="M123" s="110">
        <f>'水稲H25（長野）2013'!$D79</f>
        <v>88</v>
      </c>
      <c r="N123" s="110">
        <f>'水稲H26（長野）2014'!$D79</f>
        <v>87</v>
      </c>
      <c r="O123" s="110">
        <f>'水稲H27（長野）2015'!$D79</f>
        <v>86</v>
      </c>
      <c r="P123" s="110">
        <f>'水稲H28（長野）2016'!$D79</f>
        <v>84</v>
      </c>
      <c r="Q123" s="110">
        <f>'水稲H29（長野）2017'!$D79</f>
        <v>83</v>
      </c>
      <c r="R123" s="110">
        <f>'水稲H30（長野）2018'!$D79</f>
        <v>82</v>
      </c>
      <c r="S123" s="110">
        <f>'水稲R1（長野）2019'!$D79</f>
        <v>82</v>
      </c>
      <c r="T123" s="110">
        <f>'水稲R2（長野）2020'!$D79</f>
        <v>82</v>
      </c>
      <c r="U123" s="110">
        <f>'水稲R3（長野）2021'!$D79</f>
        <v>81</v>
      </c>
      <c r="V123" s="110">
        <f>'水稲R4（長野）2022'!$D79</f>
        <v>80</v>
      </c>
      <c r="W123" s="110">
        <f>'水稲R5（長野）2023'!$D79</f>
        <v>78</v>
      </c>
      <c r="X123" s="110">
        <f>'水稲R6（長野）2024'!$D79</f>
        <v>76</v>
      </c>
    </row>
    <row r="124" spans="1:24">
      <c r="A124" s="78">
        <v>72000</v>
      </c>
      <c r="B124" s="79">
        <v>562</v>
      </c>
      <c r="C124" s="80" t="s">
        <v>92</v>
      </c>
      <c r="D124" s="110">
        <f>'水稲H16（長野）2004'!D110</f>
        <v>388</v>
      </c>
      <c r="E124" s="110">
        <f>'水稲H17（長野）2005'!D82</f>
        <v>390</v>
      </c>
      <c r="F124" s="110">
        <f>'水稲H18（長野）2006'!$D82</f>
        <v>396</v>
      </c>
      <c r="G124" s="110">
        <f>'水稲H19（長野）2007'!$D82</f>
        <v>403</v>
      </c>
      <c r="H124" s="110">
        <f>'水稲H20（長野）2008'!$D82</f>
        <v>414</v>
      </c>
      <c r="I124" s="110">
        <f>'水稲H21（長野）2009'!D81</f>
        <v>416</v>
      </c>
      <c r="J124" s="110">
        <f>'水稲H22（長野）2010'!$D80</f>
        <v>417</v>
      </c>
      <c r="K124" s="110">
        <f>'水稲H23（長野）2011'!$D80</f>
        <v>417</v>
      </c>
      <c r="L124" s="110">
        <f>'水稲H24（長野）2012'!$D80</f>
        <v>417</v>
      </c>
      <c r="M124" s="110">
        <f>'水稲H25（長野）2013'!$D80</f>
        <v>425</v>
      </c>
      <c r="N124" s="110">
        <f>'水稲H26（長野）2014'!$D80</f>
        <v>426</v>
      </c>
      <c r="O124" s="110">
        <f>'水稲H27（長野）2015'!$D80</f>
        <v>425</v>
      </c>
      <c r="P124" s="110">
        <f>'水稲H28（長野）2016'!$D80</f>
        <v>425</v>
      </c>
      <c r="Q124" s="110">
        <f>'水稲H29（長野）2017'!$D80</f>
        <v>427</v>
      </c>
      <c r="R124" s="110">
        <f>'水稲H30（長野）2018'!$D80</f>
        <v>442</v>
      </c>
      <c r="S124" s="110">
        <f>'水稲R1（長野）2019'!$D80</f>
        <v>442</v>
      </c>
      <c r="T124" s="110">
        <f>'水稲R2（長野）2020'!$D80</f>
        <v>444</v>
      </c>
      <c r="U124" s="110">
        <f>'水稲R3（長野）2021'!$D80</f>
        <v>437</v>
      </c>
      <c r="V124" s="110">
        <f>'水稲R4（長野）2022'!$D80</f>
        <v>428</v>
      </c>
      <c r="W124" s="110">
        <f>'水稲R5（長野）2023'!$D80</f>
        <v>427</v>
      </c>
      <c r="X124" s="110">
        <f>'水稲R6（長野）2024'!$D80</f>
        <v>430</v>
      </c>
    </row>
    <row r="125" spans="1:24">
      <c r="A125" s="78">
        <v>73000</v>
      </c>
      <c r="B125" s="79">
        <v>563</v>
      </c>
      <c r="C125" s="80" t="s">
        <v>91</v>
      </c>
      <c r="D125" s="110">
        <f>'水稲H16（長野）2004'!D111</f>
        <v>171</v>
      </c>
      <c r="E125" s="110">
        <f>'水稲H17（長野）2005'!D83</f>
        <v>170</v>
      </c>
      <c r="F125" s="110">
        <f>'水稲H18（長野）2006'!$D83</f>
        <v>170</v>
      </c>
      <c r="G125" s="110">
        <f>'水稲H19（長野）2007'!$D83</f>
        <v>171</v>
      </c>
      <c r="H125" s="110">
        <f>'水稲H20（長野）2008'!$D83</f>
        <v>153</v>
      </c>
      <c r="I125" s="110">
        <f>'水稲H21（長野）2009'!D82</f>
        <v>153</v>
      </c>
      <c r="J125" s="110">
        <f>'水稲H22（長野）2010'!$D81</f>
        <v>153</v>
      </c>
      <c r="K125" s="110">
        <f>'水稲H23（長野）2011'!$D81</f>
        <v>153</v>
      </c>
      <c r="L125" s="110">
        <f>'水稲H24（長野）2012'!$D81</f>
        <v>153</v>
      </c>
      <c r="M125" s="110">
        <f>'水稲H25（長野）2013'!$D81</f>
        <v>154</v>
      </c>
      <c r="N125" s="110">
        <f>'水稲H26（長野）2014'!$D81</f>
        <v>154</v>
      </c>
      <c r="O125" s="110">
        <f>'水稲H27（長野）2015'!$D81</f>
        <v>156</v>
      </c>
      <c r="P125" s="110">
        <f>'水稲H28（長野）2016'!$D81</f>
        <v>157</v>
      </c>
      <c r="Q125" s="110">
        <f>'水稲H29（長野）2017'!$D81</f>
        <v>157</v>
      </c>
      <c r="R125" s="110">
        <f>'水稲H30（長野）2018'!$D81</f>
        <v>158</v>
      </c>
      <c r="S125" s="110">
        <f>'水稲R1（長野）2019'!$D81</f>
        <v>158</v>
      </c>
      <c r="T125" s="110">
        <f>'水稲R2（長野）2020'!$D81</f>
        <v>156</v>
      </c>
      <c r="U125" s="110">
        <f>'水稲R3（長野）2021'!$D81</f>
        <v>157</v>
      </c>
      <c r="V125" s="110">
        <f>'水稲R4（長野）2022'!$D81</f>
        <v>154</v>
      </c>
      <c r="W125" s="110">
        <f>'水稲R5（長野）2023'!$D81</f>
        <v>151</v>
      </c>
      <c r="X125" s="110">
        <f>'水稲R6（長野）2024'!$D81</f>
        <v>150</v>
      </c>
    </row>
    <row r="126" spans="1:24">
      <c r="A126" s="78">
        <v>74000</v>
      </c>
      <c r="B126" s="79">
        <v>583</v>
      </c>
      <c r="C126" s="80" t="s">
        <v>89</v>
      </c>
      <c r="D126" s="110">
        <f>'水稲H16（長野）2004'!D113</f>
        <v>608</v>
      </c>
      <c r="E126" s="110">
        <f>'水稲H17（長野）2005'!D85</f>
        <v>626</v>
      </c>
      <c r="F126" s="110">
        <f>'水稲H18（長野）2006'!D$85</f>
        <v>622</v>
      </c>
      <c r="G126" s="110">
        <f>'水稲H19（長野）2007'!D85</f>
        <v>599</v>
      </c>
      <c r="H126" s="110">
        <f>'水稲H20（長野）2008'!D85</f>
        <v>549</v>
      </c>
      <c r="I126" s="110">
        <f>'水稲H21（長野）2009'!D84</f>
        <v>544</v>
      </c>
      <c r="J126" s="110">
        <f>'水稲H22（長野）2010'!$D82</f>
        <v>534</v>
      </c>
      <c r="K126" s="110">
        <f>'水稲H23（長野）2011'!$D82</f>
        <v>542</v>
      </c>
      <c r="L126" s="110">
        <f>'水稲H24（長野）2012'!$D82</f>
        <v>557</v>
      </c>
      <c r="M126" s="110">
        <f>'水稲H25（長野）2013'!$D82</f>
        <v>564</v>
      </c>
      <c r="N126" s="110">
        <f>'水稲H26（長野）2014'!$D82</f>
        <v>561</v>
      </c>
      <c r="O126" s="110">
        <f>'水稲H27（長野）2015'!$D82</f>
        <v>544</v>
      </c>
      <c r="P126" s="110">
        <f>'水稲H28（長野）2016'!$D82</f>
        <v>543</v>
      </c>
      <c r="Q126" s="110">
        <f>'水稲H29（長野）2017'!$D82</f>
        <v>531</v>
      </c>
      <c r="R126" s="110">
        <f>'水稲H30（長野）2018'!$D82</f>
        <v>538</v>
      </c>
      <c r="S126" s="110">
        <f>'水稲R1（長野）2019'!$D82</f>
        <v>538</v>
      </c>
      <c r="T126" s="110">
        <f>'水稲R2（長野）2020'!$D82</f>
        <v>535</v>
      </c>
      <c r="U126" s="110">
        <f>'水稲R3（長野）2021'!$D82</f>
        <v>527</v>
      </c>
      <c r="V126" s="110">
        <f>'水稲R4（長野）2022'!$D82</f>
        <v>515</v>
      </c>
      <c r="W126" s="110">
        <f>'水稲R5（長野）2023'!$D82</f>
        <v>512</v>
      </c>
      <c r="X126" s="110">
        <f>'水稲R6（長野）2024'!$D82</f>
        <v>511</v>
      </c>
    </row>
    <row r="127" spans="1:24">
      <c r="A127" s="78">
        <v>75000</v>
      </c>
      <c r="B127" s="79">
        <v>588</v>
      </c>
      <c r="C127" s="80" t="s">
        <v>86</v>
      </c>
      <c r="D127" s="110">
        <f>'水稲H16（長野）2004'!D116</f>
        <v>67</v>
      </c>
      <c r="E127" s="110">
        <f>'水稲H17（長野）2005'!D86</f>
        <v>67</v>
      </c>
      <c r="F127" s="110">
        <f>'水稲H18（長野）2006'!D86</f>
        <v>67</v>
      </c>
      <c r="G127" s="110">
        <f>'水稲H19（長野）2007'!D86</f>
        <v>64</v>
      </c>
      <c r="H127" s="110">
        <f>'水稲H20（長野）2008'!D86</f>
        <v>57</v>
      </c>
      <c r="I127" s="110">
        <f>'水稲H21（長野）2009'!D85</f>
        <v>57</v>
      </c>
      <c r="J127" s="110">
        <f>'水稲H22（長野）2010'!$D83</f>
        <v>55</v>
      </c>
      <c r="K127" s="110">
        <f>'水稲H23（長野）2011'!$D83</f>
        <v>55</v>
      </c>
      <c r="L127" s="110">
        <f>'水稲H24（長野）2012'!$D83</f>
        <v>53</v>
      </c>
      <c r="M127" s="110">
        <f>'水稲H25（長野）2013'!$D83</f>
        <v>52</v>
      </c>
      <c r="N127" s="110">
        <f>'水稲H26（長野）2014'!$D83</f>
        <v>49</v>
      </c>
      <c r="O127" s="110">
        <f>'水稲H27（長野）2015'!$D83</f>
        <v>45</v>
      </c>
      <c r="P127" s="110">
        <f>'水稲H28（長野）2016'!$D83</f>
        <v>40</v>
      </c>
      <c r="Q127" s="110">
        <f>'水稲H29（長野）2017'!$D83</f>
        <v>39</v>
      </c>
      <c r="R127" s="110">
        <f>'水稲H30（長野）2018'!$D83</f>
        <v>38</v>
      </c>
      <c r="S127" s="110">
        <f>'水稲R1（長野）2019'!$D83</f>
        <v>36</v>
      </c>
      <c r="T127" s="110">
        <f>'水稲R2（長野）2020'!$D83</f>
        <v>34</v>
      </c>
      <c r="U127" s="110">
        <f>'水稲R3（長野）2021'!$D83</f>
        <v>33</v>
      </c>
      <c r="V127" s="110">
        <f>'水稲R4（長野）2022'!$D83</f>
        <v>32</v>
      </c>
      <c r="W127" s="110">
        <f>'水稲R5（長野）2023'!$D83</f>
        <v>32</v>
      </c>
      <c r="X127" s="110">
        <f>'水稲R6（長野）2024'!$D83</f>
        <v>31</v>
      </c>
    </row>
    <row r="128" spans="1:24">
      <c r="A128" s="78">
        <v>76000</v>
      </c>
      <c r="B128" s="81">
        <v>590</v>
      </c>
      <c r="C128" s="109" t="s">
        <v>195</v>
      </c>
      <c r="D128" s="110"/>
      <c r="E128" s="110">
        <f>'水稲H17（長野）2005'!D88</f>
        <v>558</v>
      </c>
      <c r="F128" s="110">
        <f>'水稲H18（長野）2006'!$D88</f>
        <v>554</v>
      </c>
      <c r="G128" s="110">
        <f>'水稲H19（長野）2007'!$D88</f>
        <v>531</v>
      </c>
      <c r="H128" s="110">
        <f>'水稲H20（長野）2008'!$D88</f>
        <v>522</v>
      </c>
      <c r="I128" s="110">
        <f>'水稲H21（長野）2009'!D87</f>
        <v>522</v>
      </c>
      <c r="J128" s="110">
        <f>'水稲H22（長野）2010'!$D84</f>
        <v>519</v>
      </c>
      <c r="K128" s="110">
        <f>'水稲H23（長野）2011'!$D84</f>
        <v>519</v>
      </c>
      <c r="L128" s="110">
        <f>'水稲H24（長野）2012'!$D84</f>
        <v>519</v>
      </c>
      <c r="M128" s="110">
        <f>'水稲H25（長野）2013'!$D84</f>
        <v>515</v>
      </c>
      <c r="N128" s="110">
        <f>'水稲H26（長野）2014'!$D84</f>
        <v>510</v>
      </c>
      <c r="O128" s="110">
        <f>'水稲H27（長野）2015'!$D84</f>
        <v>508</v>
      </c>
      <c r="P128" s="110">
        <f>'水稲H28（長野）2016'!$D84</f>
        <v>500</v>
      </c>
      <c r="Q128" s="110">
        <f>'水稲H29（長野）2017'!$D84</f>
        <v>498</v>
      </c>
      <c r="R128" s="110">
        <f>'水稲H30（長野）2018'!$D84</f>
        <v>488</v>
      </c>
      <c r="S128" s="110">
        <f>'水稲R1（長野）2019'!$D84</f>
        <v>479</v>
      </c>
      <c r="T128" s="110">
        <f>'水稲R2（長野）2020'!$D84</f>
        <v>479</v>
      </c>
      <c r="U128" s="110">
        <f>'水稲R3（長野）2021'!$D84</f>
        <v>477</v>
      </c>
      <c r="V128" s="110">
        <f>'水稲R4（長野）2022'!$D84</f>
        <v>452</v>
      </c>
      <c r="W128" s="110">
        <f>'水稲R5（長野）2023'!$D84</f>
        <v>446</v>
      </c>
      <c r="X128" s="110">
        <f>'水稲R6（長野）2024'!$D84</f>
        <v>442</v>
      </c>
    </row>
    <row r="129" spans="1:24">
      <c r="B129" s="167">
        <v>584</v>
      </c>
      <c r="C129" s="168" t="s">
        <v>88</v>
      </c>
      <c r="D129" s="113">
        <f>'水稲H16（長野）2004'!D114</f>
        <v>234</v>
      </c>
      <c r="E129" s="110"/>
      <c r="F129" s="110"/>
      <c r="G129" s="110"/>
      <c r="H129" s="110"/>
      <c r="I129" s="110"/>
      <c r="J129" s="110"/>
      <c r="K129" s="110"/>
      <c r="L129" s="110"/>
      <c r="M129" s="110"/>
      <c r="N129" s="110"/>
      <c r="O129" s="110"/>
      <c r="P129" s="110"/>
      <c r="Q129" s="110"/>
      <c r="R129" s="110"/>
      <c r="S129" s="110"/>
      <c r="T129" s="110"/>
      <c r="U129" s="110"/>
      <c r="V129" s="110"/>
      <c r="W129" s="110"/>
      <c r="X129" s="110"/>
    </row>
    <row r="130" spans="1:24">
      <c r="B130" s="169">
        <v>585</v>
      </c>
      <c r="C130" s="170" t="s">
        <v>87</v>
      </c>
      <c r="D130" s="113">
        <f>'水稲H16（長野）2004'!D115</f>
        <v>308</v>
      </c>
      <c r="E130" s="110"/>
      <c r="F130" s="110"/>
      <c r="G130" s="110"/>
      <c r="H130" s="110"/>
      <c r="I130" s="110"/>
      <c r="J130" s="110"/>
      <c r="K130" s="110"/>
      <c r="L130" s="110"/>
      <c r="M130" s="110"/>
      <c r="N130" s="110"/>
      <c r="O130" s="110"/>
      <c r="P130" s="110"/>
      <c r="Q130" s="110"/>
      <c r="R130" s="110"/>
      <c r="S130" s="110"/>
      <c r="T130" s="110"/>
      <c r="U130" s="110"/>
      <c r="V130" s="110"/>
      <c r="W130" s="110"/>
      <c r="X130" s="110"/>
    </row>
    <row r="131" spans="1:24">
      <c r="A131" s="78">
        <v>77000</v>
      </c>
      <c r="B131" s="79">
        <v>602</v>
      </c>
      <c r="C131" s="80" t="s">
        <v>83</v>
      </c>
      <c r="D131" s="110">
        <f>'水稲H16（長野）2004'!D119</f>
        <v>252</v>
      </c>
      <c r="E131" s="110">
        <f>'水稲H17（長野）2005'!D89</f>
        <v>251</v>
      </c>
      <c r="F131" s="110">
        <f>'水稲H18（長野）2006'!$D89</f>
        <v>251</v>
      </c>
      <c r="G131" s="110">
        <f>'水稲H19（長野）2007'!$D89</f>
        <v>251</v>
      </c>
      <c r="H131" s="110">
        <f>'水稲H20（長野）2008'!$D89</f>
        <v>229</v>
      </c>
      <c r="I131" s="110">
        <f>'水稲H21（長野）2009'!D88</f>
        <v>217</v>
      </c>
      <c r="J131" s="110">
        <f>'水稲H22（長野）2010'!$D85</f>
        <v>228</v>
      </c>
      <c r="K131" s="110">
        <f>'水稲H23（長野）2011'!$D85</f>
        <v>181</v>
      </c>
      <c r="L131" s="110">
        <f>'水稲H24（長野）2012'!$D85</f>
        <v>208</v>
      </c>
      <c r="M131" s="110">
        <f>'水稲H25（長野）2013'!$D85</f>
        <v>221</v>
      </c>
      <c r="N131" s="110">
        <f>'水稲H26（長野）2014'!$D85</f>
        <v>219</v>
      </c>
      <c r="O131" s="110">
        <f>'水稲H27（長野）2015'!$D85</f>
        <v>218</v>
      </c>
      <c r="P131" s="110">
        <f>'水稲H28（長野）2016'!$D85</f>
        <v>208</v>
      </c>
      <c r="Q131" s="110">
        <f>'水稲H29（長野）2017'!$D85</f>
        <v>201</v>
      </c>
      <c r="R131" s="110">
        <f>'水稲H30（長野）2018'!$D85</f>
        <v>199</v>
      </c>
      <c r="S131" s="110">
        <f>'水稲R1（長野）2019'!$D85</f>
        <v>199</v>
      </c>
      <c r="T131" s="110">
        <f>'水稲R2（長野）2020'!$D85</f>
        <v>199</v>
      </c>
      <c r="U131" s="110">
        <f>'水稲R3（長野）2021'!$D85</f>
        <v>195</v>
      </c>
      <c r="V131" s="110">
        <f>'水稲R4（長野）2022'!$D85</f>
        <v>196</v>
      </c>
      <c r="W131" s="110">
        <f>'水稲R5（長野）2023'!$D85</f>
        <v>194</v>
      </c>
      <c r="X131" s="110">
        <f>'水稲R6（長野）2024'!$D85</f>
        <v>194</v>
      </c>
    </row>
    <row r="133" spans="1:24">
      <c r="D133" s="110">
        <f>'水稲H16（長野）2004'!D121</f>
        <v>36278</v>
      </c>
      <c r="E133" s="110">
        <f>'水稲H17（長野）2005'!D91</f>
        <v>36710</v>
      </c>
      <c r="F133" s="110">
        <f>'水稲H18（長野）2006'!D91</f>
        <v>36411</v>
      </c>
      <c r="G133" s="110">
        <f>'水稲H19（長野）2007'!D91</f>
        <v>36200</v>
      </c>
      <c r="H133" s="110">
        <f>'水稲H20（長野）2008'!D91</f>
        <v>34610</v>
      </c>
      <c r="I133" s="110">
        <f>'水稲H21（長野）2009'!D90</f>
        <v>34599</v>
      </c>
      <c r="J133" s="110">
        <f>'水稲H22（長野）2010'!D87</f>
        <v>34583</v>
      </c>
      <c r="K133" s="110">
        <f>'水稲H23（長野）2011'!D89</f>
        <v>34155</v>
      </c>
      <c r="L133" s="110">
        <f>'水稲H24（長野）2012'!D89</f>
        <v>34150</v>
      </c>
      <c r="M133" s="110">
        <f>'水稲H25（長野）2013'!D89</f>
        <v>34371</v>
      </c>
      <c r="N133" s="110">
        <f>'水稲H26（長野）2014'!D89</f>
        <v>33938</v>
      </c>
      <c r="O133" s="110">
        <f>'水稲H27（長野）2015'!D89</f>
        <v>33217</v>
      </c>
      <c r="P133" s="110">
        <f>'水稲H28（長野）2016'!D89</f>
        <v>32738</v>
      </c>
      <c r="Q133" s="110">
        <f>'水稲H29（長野）2017'!D89</f>
        <v>32333</v>
      </c>
      <c r="R133" s="110">
        <f>'水稲H30（長野）2018'!D89</f>
        <v>32185</v>
      </c>
      <c r="S133" s="110">
        <f>'水稲R1（長野）2019'!D89</f>
        <v>32007</v>
      </c>
      <c r="T133" s="110">
        <f>'水稲R2（長野）2020'!D89</f>
        <v>31803</v>
      </c>
      <c r="U133" s="110">
        <f>'水稲R3（長野）2021'!D89</f>
        <v>31473</v>
      </c>
      <c r="V133" s="110">
        <f>'水稲R4（長野）2022'!D89</f>
        <v>30841</v>
      </c>
      <c r="W133" s="110">
        <f>'水稲R5（長野）2023'!D89</f>
        <v>30552</v>
      </c>
      <c r="X133" s="110">
        <f>'水稲R6（長野）2024'!D89</f>
        <v>30317</v>
      </c>
    </row>
  </sheetData>
  <autoFilter ref="A3:D131" xr:uid="{E4C56587-2D5D-48C6-A8F7-8530A1FABA80}"/>
  <phoneticPr fontId="5"/>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F42DC-46F1-42D2-8318-2FAB826CC60F}">
  <sheetPr>
    <tabColor rgb="FFFFFF00"/>
  </sheetPr>
  <dimension ref="A1:R86"/>
  <sheetViews>
    <sheetView workbookViewId="0">
      <selection activeCell="C36" sqref="C36"/>
    </sheetView>
  </sheetViews>
  <sheetFormatPr defaultRowHeight="13.5"/>
  <cols>
    <col min="2" max="2" width="5.25" customWidth="1"/>
    <col min="4" max="18" width="8.625" customWidth="1"/>
  </cols>
  <sheetData>
    <row r="1" spans="1:18">
      <c r="A1" s="82" t="s">
        <v>214</v>
      </c>
      <c r="B1" s="82"/>
      <c r="C1" s="82"/>
      <c r="D1" s="82">
        <v>2010</v>
      </c>
      <c r="E1" s="82">
        <v>2011</v>
      </c>
      <c r="F1" s="82">
        <v>2012</v>
      </c>
      <c r="G1" s="82">
        <v>2013</v>
      </c>
      <c r="H1" s="82">
        <v>2014</v>
      </c>
      <c r="I1" s="82">
        <v>2015</v>
      </c>
      <c r="J1" s="82">
        <v>2016</v>
      </c>
      <c r="K1" s="82">
        <v>2017</v>
      </c>
      <c r="L1" s="82">
        <v>2018</v>
      </c>
      <c r="M1" s="82">
        <v>2019</v>
      </c>
      <c r="N1" s="82">
        <v>2020</v>
      </c>
      <c r="O1" s="82">
        <v>2021</v>
      </c>
      <c r="P1" s="82">
        <v>2022</v>
      </c>
      <c r="Q1" s="82">
        <v>2023</v>
      </c>
      <c r="R1" s="82">
        <v>2024</v>
      </c>
    </row>
    <row r="2" spans="1:18">
      <c r="A2" s="82">
        <v>1000</v>
      </c>
      <c r="B2" s="82">
        <v>201</v>
      </c>
      <c r="C2" s="82" t="s">
        <v>193</v>
      </c>
      <c r="D2" s="82">
        <v>1840</v>
      </c>
      <c r="E2" s="82">
        <v>1820</v>
      </c>
      <c r="F2" s="82">
        <v>1830</v>
      </c>
      <c r="G2" s="82">
        <v>1800</v>
      </c>
      <c r="H2" s="82">
        <v>1750</v>
      </c>
      <c r="I2" s="82">
        <v>1670</v>
      </c>
      <c r="J2" s="82">
        <v>1650</v>
      </c>
      <c r="K2" s="82">
        <v>1600</v>
      </c>
      <c r="L2" s="82">
        <v>1550</v>
      </c>
      <c r="M2" s="82">
        <v>1510</v>
      </c>
      <c r="N2" s="82">
        <v>1510</v>
      </c>
      <c r="O2" s="82">
        <v>1480</v>
      </c>
      <c r="P2" s="82">
        <v>1470</v>
      </c>
      <c r="Q2" s="82">
        <v>1440</v>
      </c>
      <c r="R2" s="82">
        <v>1410</v>
      </c>
    </row>
    <row r="3" spans="1:18">
      <c r="A3" s="82">
        <v>2000</v>
      </c>
      <c r="B3" s="82">
        <v>202</v>
      </c>
      <c r="C3" s="82" t="s">
        <v>192</v>
      </c>
      <c r="D3" s="82">
        <v>2880</v>
      </c>
      <c r="E3" s="82">
        <v>2880</v>
      </c>
      <c r="F3" s="82">
        <v>2830</v>
      </c>
      <c r="G3" s="82">
        <v>2860</v>
      </c>
      <c r="H3" s="82">
        <v>2800</v>
      </c>
      <c r="I3" s="82">
        <v>2780</v>
      </c>
      <c r="J3" s="82">
        <v>2750</v>
      </c>
      <c r="K3" s="82">
        <v>2720</v>
      </c>
      <c r="L3" s="82">
        <v>2690</v>
      </c>
      <c r="M3" s="82">
        <v>2700</v>
      </c>
      <c r="N3" s="82">
        <v>2690</v>
      </c>
      <c r="O3" s="82">
        <v>2690</v>
      </c>
      <c r="P3" s="82">
        <v>2630</v>
      </c>
      <c r="Q3" s="82">
        <v>2590</v>
      </c>
      <c r="R3" s="82">
        <v>2600</v>
      </c>
    </row>
    <row r="4" spans="1:18">
      <c r="A4" s="82">
        <v>3000</v>
      </c>
      <c r="B4" s="82">
        <v>203</v>
      </c>
      <c r="C4" s="82" t="s">
        <v>191</v>
      </c>
      <c r="D4" s="82">
        <v>1740</v>
      </c>
      <c r="E4" s="82">
        <v>1720</v>
      </c>
      <c r="F4" s="82">
        <v>1760</v>
      </c>
      <c r="G4" s="82">
        <v>1750</v>
      </c>
      <c r="H4" s="82">
        <v>1740</v>
      </c>
      <c r="I4" s="82">
        <v>1690</v>
      </c>
      <c r="J4" s="82">
        <v>1670</v>
      </c>
      <c r="K4" s="82">
        <v>1650</v>
      </c>
      <c r="L4" s="82">
        <v>1650</v>
      </c>
      <c r="M4" s="82">
        <v>1650</v>
      </c>
      <c r="N4" s="82">
        <v>1630</v>
      </c>
      <c r="O4" s="82">
        <v>1620</v>
      </c>
      <c r="P4" s="82">
        <v>1580</v>
      </c>
      <c r="Q4" s="82">
        <v>1640</v>
      </c>
      <c r="R4" s="82">
        <v>1560</v>
      </c>
    </row>
    <row r="5" spans="1:18">
      <c r="A5" s="82">
        <v>4000</v>
      </c>
      <c r="B5" s="82">
        <v>204</v>
      </c>
      <c r="C5" s="82" t="s">
        <v>190</v>
      </c>
      <c r="D5" s="82">
        <v>53</v>
      </c>
      <c r="E5" s="82">
        <v>53</v>
      </c>
      <c r="F5" s="82">
        <v>54</v>
      </c>
      <c r="G5" s="82">
        <v>54</v>
      </c>
      <c r="H5" s="82">
        <v>53</v>
      </c>
      <c r="I5" s="82">
        <v>50</v>
      </c>
      <c r="J5" s="82">
        <v>49</v>
      </c>
      <c r="K5" s="82">
        <v>43</v>
      </c>
      <c r="L5" s="82">
        <v>42</v>
      </c>
      <c r="M5" s="82">
        <v>40</v>
      </c>
      <c r="N5" s="82">
        <v>39</v>
      </c>
      <c r="O5" s="82">
        <v>37</v>
      </c>
      <c r="P5" s="82">
        <v>35</v>
      </c>
      <c r="Q5" s="82">
        <v>40</v>
      </c>
      <c r="R5" s="82">
        <v>36</v>
      </c>
    </row>
    <row r="6" spans="1:18">
      <c r="A6" s="82">
        <v>5000</v>
      </c>
      <c r="B6" s="82">
        <v>205</v>
      </c>
      <c r="C6" s="82" t="s">
        <v>189</v>
      </c>
      <c r="D6" s="82">
        <v>837</v>
      </c>
      <c r="E6" s="82">
        <v>827</v>
      </c>
      <c r="F6" s="82">
        <v>826</v>
      </c>
      <c r="G6" s="82">
        <v>821</v>
      </c>
      <c r="H6" s="82">
        <v>793</v>
      </c>
      <c r="I6" s="82">
        <v>772</v>
      </c>
      <c r="J6" s="82">
        <v>745</v>
      </c>
      <c r="K6" s="82">
        <v>728</v>
      </c>
      <c r="L6" s="82">
        <v>707</v>
      </c>
      <c r="M6" s="82">
        <v>680</v>
      </c>
      <c r="N6" s="82">
        <v>665</v>
      </c>
      <c r="O6" s="82">
        <v>649</v>
      </c>
      <c r="P6" s="82">
        <v>643</v>
      </c>
      <c r="Q6" s="82">
        <v>628</v>
      </c>
      <c r="R6" s="82">
        <v>584</v>
      </c>
    </row>
    <row r="7" spans="1:18">
      <c r="A7" s="82">
        <v>6000</v>
      </c>
      <c r="B7" s="82">
        <v>206</v>
      </c>
      <c r="C7" s="82" t="s">
        <v>188</v>
      </c>
      <c r="D7" s="82">
        <v>382</v>
      </c>
      <c r="E7" s="82">
        <v>382</v>
      </c>
      <c r="F7" s="82">
        <v>380</v>
      </c>
      <c r="G7" s="82">
        <v>380</v>
      </c>
      <c r="H7" s="82">
        <v>374</v>
      </c>
      <c r="I7" s="82">
        <v>372</v>
      </c>
      <c r="J7" s="82">
        <v>367</v>
      </c>
      <c r="K7" s="82">
        <v>366</v>
      </c>
      <c r="L7" s="82">
        <v>366</v>
      </c>
      <c r="M7" s="82">
        <v>359</v>
      </c>
      <c r="N7" s="82">
        <v>357</v>
      </c>
      <c r="O7" s="82">
        <v>353</v>
      </c>
      <c r="P7" s="82">
        <v>351</v>
      </c>
      <c r="Q7" s="82">
        <v>341</v>
      </c>
      <c r="R7" s="82">
        <v>343</v>
      </c>
    </row>
    <row r="8" spans="1:18">
      <c r="A8" s="82">
        <v>7000</v>
      </c>
      <c r="B8" s="82">
        <v>207</v>
      </c>
      <c r="C8" s="82" t="s">
        <v>187</v>
      </c>
      <c r="D8" s="82">
        <v>212</v>
      </c>
      <c r="E8" s="82">
        <v>211</v>
      </c>
      <c r="F8" s="82">
        <v>211</v>
      </c>
      <c r="G8" s="82">
        <v>208</v>
      </c>
      <c r="H8" s="82">
        <v>199</v>
      </c>
      <c r="I8" s="82">
        <v>189</v>
      </c>
      <c r="J8" s="82">
        <v>185</v>
      </c>
      <c r="K8" s="82">
        <v>183</v>
      </c>
      <c r="L8" s="82">
        <v>175</v>
      </c>
      <c r="M8" s="82">
        <v>174</v>
      </c>
      <c r="N8" s="82">
        <v>175</v>
      </c>
      <c r="O8" s="82">
        <v>175</v>
      </c>
      <c r="P8" s="82">
        <v>157</v>
      </c>
      <c r="Q8" s="82">
        <v>156</v>
      </c>
      <c r="R8" s="82">
        <v>149</v>
      </c>
    </row>
    <row r="9" spans="1:18">
      <c r="A9" s="82">
        <v>8000</v>
      </c>
      <c r="B9" s="82">
        <v>208</v>
      </c>
      <c r="C9" s="82" t="s">
        <v>186</v>
      </c>
      <c r="D9" s="82">
        <v>610</v>
      </c>
      <c r="E9" s="82">
        <v>603</v>
      </c>
      <c r="F9" s="82">
        <v>610</v>
      </c>
      <c r="G9" s="82">
        <v>604</v>
      </c>
      <c r="H9" s="82">
        <v>603</v>
      </c>
      <c r="I9" s="82">
        <v>585</v>
      </c>
      <c r="J9" s="82">
        <v>585</v>
      </c>
      <c r="K9" s="82">
        <v>585</v>
      </c>
      <c r="L9" s="82">
        <v>607</v>
      </c>
      <c r="M9" s="82">
        <v>583</v>
      </c>
      <c r="N9" s="82">
        <v>577</v>
      </c>
      <c r="O9" s="82">
        <v>571</v>
      </c>
      <c r="P9" s="82">
        <v>560</v>
      </c>
      <c r="Q9" s="82">
        <v>551</v>
      </c>
      <c r="R9" s="82">
        <v>541</v>
      </c>
    </row>
    <row r="10" spans="1:18">
      <c r="A10" s="82">
        <v>9000</v>
      </c>
      <c r="B10" s="82">
        <v>209</v>
      </c>
      <c r="C10" s="82" t="s">
        <v>185</v>
      </c>
      <c r="D10" s="82">
        <v>1990</v>
      </c>
      <c r="E10" s="82">
        <v>1950</v>
      </c>
      <c r="F10" s="82">
        <v>1960</v>
      </c>
      <c r="G10" s="82">
        <v>1990</v>
      </c>
      <c r="H10" s="82">
        <v>1980</v>
      </c>
      <c r="I10" s="82">
        <v>1950</v>
      </c>
      <c r="J10" s="82">
        <v>1920</v>
      </c>
      <c r="K10" s="82">
        <v>1950</v>
      </c>
      <c r="L10" s="82">
        <v>1950</v>
      </c>
      <c r="M10" s="82">
        <v>1960</v>
      </c>
      <c r="N10" s="82">
        <v>1960</v>
      </c>
      <c r="O10" s="82">
        <v>1960</v>
      </c>
      <c r="P10" s="82">
        <v>1880</v>
      </c>
      <c r="Q10" s="82">
        <v>1860</v>
      </c>
      <c r="R10" s="82">
        <v>1840</v>
      </c>
    </row>
    <row r="11" spans="1:18">
      <c r="A11" s="82">
        <v>10000</v>
      </c>
      <c r="B11" s="82">
        <v>210</v>
      </c>
      <c r="C11" s="82" t="s">
        <v>184</v>
      </c>
      <c r="D11" s="82">
        <v>829</v>
      </c>
      <c r="E11" s="82">
        <v>819</v>
      </c>
      <c r="F11" s="82">
        <v>813</v>
      </c>
      <c r="G11" s="82">
        <v>815</v>
      </c>
      <c r="H11" s="82">
        <v>813</v>
      </c>
      <c r="I11" s="82">
        <v>808</v>
      </c>
      <c r="J11" s="82">
        <v>785</v>
      </c>
      <c r="K11" s="82">
        <v>783</v>
      </c>
      <c r="L11" s="82">
        <v>779</v>
      </c>
      <c r="M11" s="82">
        <v>767</v>
      </c>
      <c r="N11" s="82">
        <v>769</v>
      </c>
      <c r="O11" s="82">
        <v>764</v>
      </c>
      <c r="P11" s="82">
        <v>746</v>
      </c>
      <c r="Q11" s="82">
        <v>738</v>
      </c>
      <c r="R11" s="82">
        <v>732</v>
      </c>
    </row>
    <row r="12" spans="1:18">
      <c r="A12" s="82">
        <v>11000</v>
      </c>
      <c r="B12" s="82">
        <v>211</v>
      </c>
      <c r="C12" s="82" t="s">
        <v>183</v>
      </c>
      <c r="D12" s="82">
        <v>469</v>
      </c>
      <c r="E12" s="82">
        <v>469</v>
      </c>
      <c r="F12" s="82">
        <v>476</v>
      </c>
      <c r="G12" s="82">
        <v>478</v>
      </c>
      <c r="H12" s="82">
        <v>470</v>
      </c>
      <c r="I12" s="82">
        <v>464</v>
      </c>
      <c r="J12" s="82">
        <v>456</v>
      </c>
      <c r="K12" s="82">
        <v>451</v>
      </c>
      <c r="L12" s="82">
        <v>451</v>
      </c>
      <c r="M12" s="82">
        <v>451</v>
      </c>
      <c r="N12" s="82">
        <v>456</v>
      </c>
      <c r="O12" s="82">
        <v>445</v>
      </c>
      <c r="P12" s="82">
        <v>429</v>
      </c>
      <c r="Q12" s="82">
        <v>419</v>
      </c>
      <c r="R12" s="82">
        <v>412</v>
      </c>
    </row>
    <row r="13" spans="1:18">
      <c r="A13" s="82">
        <v>12000</v>
      </c>
      <c r="B13" s="82">
        <v>212</v>
      </c>
      <c r="C13" s="82" t="s">
        <v>182</v>
      </c>
      <c r="D13" s="82">
        <v>1520</v>
      </c>
      <c r="E13" s="82">
        <v>1500</v>
      </c>
      <c r="F13" s="82">
        <v>1490</v>
      </c>
      <c r="G13" s="82">
        <v>1510</v>
      </c>
      <c r="H13" s="82">
        <v>1520</v>
      </c>
      <c r="I13" s="82">
        <v>1500</v>
      </c>
      <c r="J13" s="82">
        <v>1480</v>
      </c>
      <c r="K13" s="82">
        <v>1460</v>
      </c>
      <c r="L13" s="82">
        <v>1450</v>
      </c>
      <c r="M13" s="82">
        <v>1460</v>
      </c>
      <c r="N13" s="82">
        <v>1450</v>
      </c>
      <c r="O13" s="82">
        <v>1430</v>
      </c>
      <c r="P13" s="82">
        <v>1410</v>
      </c>
      <c r="Q13" s="82">
        <v>1400</v>
      </c>
      <c r="R13" s="82">
        <v>1410</v>
      </c>
    </row>
    <row r="14" spans="1:18">
      <c r="A14" s="82">
        <v>13000</v>
      </c>
      <c r="B14" s="82">
        <v>213</v>
      </c>
      <c r="C14" s="82" t="s">
        <v>181</v>
      </c>
      <c r="D14" s="82">
        <v>1360</v>
      </c>
      <c r="E14" s="82">
        <v>1360</v>
      </c>
      <c r="F14" s="82">
        <v>1360</v>
      </c>
      <c r="G14" s="82">
        <v>1370</v>
      </c>
      <c r="H14" s="82">
        <v>1370</v>
      </c>
      <c r="I14" s="82">
        <v>1370</v>
      </c>
      <c r="J14" s="82">
        <v>1350</v>
      </c>
      <c r="K14" s="82">
        <v>1340</v>
      </c>
      <c r="L14" s="82">
        <v>1330</v>
      </c>
      <c r="M14" s="82">
        <v>1330</v>
      </c>
      <c r="N14" s="82">
        <v>1310</v>
      </c>
      <c r="O14" s="82">
        <v>1300</v>
      </c>
      <c r="P14" s="82">
        <v>1290</v>
      </c>
      <c r="Q14" s="82">
        <v>1280</v>
      </c>
      <c r="R14" s="82">
        <v>1280</v>
      </c>
    </row>
    <row r="15" spans="1:18">
      <c r="A15" s="82">
        <v>14000</v>
      </c>
      <c r="B15" s="82">
        <v>214</v>
      </c>
      <c r="C15" s="82" t="s">
        <v>180</v>
      </c>
      <c r="D15" s="82">
        <v>939</v>
      </c>
      <c r="E15" s="82">
        <v>935</v>
      </c>
      <c r="F15" s="82">
        <v>936</v>
      </c>
      <c r="G15" s="82">
        <v>941</v>
      </c>
      <c r="H15" s="82">
        <v>932</v>
      </c>
      <c r="I15" s="82">
        <v>907</v>
      </c>
      <c r="J15" s="82">
        <v>885</v>
      </c>
      <c r="K15" s="82">
        <v>864</v>
      </c>
      <c r="L15" s="82">
        <v>863</v>
      </c>
      <c r="M15" s="82">
        <v>875</v>
      </c>
      <c r="N15" s="82">
        <v>885</v>
      </c>
      <c r="O15" s="82">
        <v>885</v>
      </c>
      <c r="P15" s="82">
        <v>883</v>
      </c>
      <c r="Q15" s="82">
        <v>876</v>
      </c>
      <c r="R15" s="82">
        <v>872</v>
      </c>
    </row>
    <row r="16" spans="1:18">
      <c r="A16" s="82">
        <v>15000</v>
      </c>
      <c r="B16" s="82">
        <v>215</v>
      </c>
      <c r="C16" s="82" t="s">
        <v>179</v>
      </c>
      <c r="D16" s="82">
        <v>665</v>
      </c>
      <c r="E16" s="82">
        <v>669</v>
      </c>
      <c r="F16" s="82">
        <v>662</v>
      </c>
      <c r="G16" s="82">
        <v>669</v>
      </c>
      <c r="H16" s="82">
        <v>652</v>
      </c>
      <c r="I16" s="82">
        <v>644</v>
      </c>
      <c r="J16" s="82">
        <v>634</v>
      </c>
      <c r="K16" s="82">
        <v>626</v>
      </c>
      <c r="L16" s="82">
        <v>613</v>
      </c>
      <c r="M16" s="82">
        <v>617</v>
      </c>
      <c r="N16" s="82">
        <v>609</v>
      </c>
      <c r="O16" s="82">
        <v>608</v>
      </c>
      <c r="P16" s="82">
        <v>593</v>
      </c>
      <c r="Q16" s="82">
        <v>587</v>
      </c>
      <c r="R16" s="82">
        <v>585</v>
      </c>
    </row>
    <row r="17" spans="1:18">
      <c r="A17" s="82">
        <v>16000</v>
      </c>
      <c r="B17" s="82">
        <v>217</v>
      </c>
      <c r="C17" s="82" t="s">
        <v>178</v>
      </c>
      <c r="D17" s="82">
        <v>2990</v>
      </c>
      <c r="E17" s="82">
        <v>2960</v>
      </c>
      <c r="F17" s="82">
        <v>2950</v>
      </c>
      <c r="G17" s="82">
        <v>3020</v>
      </c>
      <c r="H17" s="82">
        <v>3020</v>
      </c>
      <c r="I17" s="82">
        <v>2980</v>
      </c>
      <c r="J17" s="82">
        <v>2940</v>
      </c>
      <c r="K17" s="82">
        <v>2860</v>
      </c>
      <c r="L17" s="82">
        <v>2870</v>
      </c>
      <c r="M17" s="82">
        <v>2860</v>
      </c>
      <c r="N17" s="82">
        <v>2840</v>
      </c>
      <c r="O17" s="82">
        <v>2760</v>
      </c>
      <c r="P17" s="82">
        <v>2750</v>
      </c>
      <c r="Q17" s="82">
        <v>2760</v>
      </c>
      <c r="R17" s="82">
        <v>2790</v>
      </c>
    </row>
    <row r="18" spans="1:18">
      <c r="A18" s="82">
        <v>17000</v>
      </c>
      <c r="B18" s="82">
        <v>218</v>
      </c>
      <c r="C18" s="82" t="s">
        <v>177</v>
      </c>
      <c r="D18" s="82">
        <v>529</v>
      </c>
      <c r="E18" s="82">
        <v>529</v>
      </c>
      <c r="F18" s="82">
        <v>525</v>
      </c>
      <c r="G18" s="82">
        <v>530</v>
      </c>
      <c r="H18" s="82">
        <v>510</v>
      </c>
      <c r="I18" s="82">
        <v>494</v>
      </c>
      <c r="J18" s="82">
        <v>489</v>
      </c>
      <c r="K18" s="82">
        <v>478</v>
      </c>
      <c r="L18" s="82">
        <v>476</v>
      </c>
      <c r="M18" s="82">
        <v>477</v>
      </c>
      <c r="N18" s="82">
        <v>475</v>
      </c>
      <c r="O18" s="82">
        <v>460</v>
      </c>
      <c r="P18" s="82">
        <v>438</v>
      </c>
      <c r="Q18" s="82">
        <v>425</v>
      </c>
      <c r="R18" s="82">
        <v>418</v>
      </c>
    </row>
    <row r="19" spans="1:18">
      <c r="A19" s="82">
        <v>18000</v>
      </c>
      <c r="B19" s="82">
        <v>219</v>
      </c>
      <c r="C19" s="82" t="s">
        <v>176</v>
      </c>
      <c r="D19" s="82">
        <v>723</v>
      </c>
      <c r="E19" s="82">
        <v>717</v>
      </c>
      <c r="F19" s="82">
        <v>736</v>
      </c>
      <c r="G19" s="82">
        <v>753</v>
      </c>
      <c r="H19" s="82">
        <v>755</v>
      </c>
      <c r="I19" s="82">
        <v>735</v>
      </c>
      <c r="J19" s="82">
        <v>745</v>
      </c>
      <c r="K19" s="82">
        <v>760</v>
      </c>
      <c r="L19" s="82">
        <v>763</v>
      </c>
      <c r="M19" s="82">
        <v>765</v>
      </c>
      <c r="N19" s="82">
        <v>757</v>
      </c>
      <c r="O19" s="82">
        <v>764</v>
      </c>
      <c r="P19" s="82">
        <v>768</v>
      </c>
      <c r="Q19" s="82">
        <v>750</v>
      </c>
      <c r="R19" s="82">
        <v>744</v>
      </c>
    </row>
    <row r="20" spans="1:18">
      <c r="A20" s="82">
        <v>19000</v>
      </c>
      <c r="B20" s="82">
        <v>220</v>
      </c>
      <c r="C20" s="82" t="s">
        <v>199</v>
      </c>
      <c r="D20" s="82">
        <v>3270</v>
      </c>
      <c r="E20" s="82">
        <v>3220</v>
      </c>
      <c r="F20" s="82">
        <v>3180</v>
      </c>
      <c r="G20" s="82">
        <v>3230</v>
      </c>
      <c r="H20" s="82">
        <v>3200</v>
      </c>
      <c r="I20" s="82">
        <v>3130</v>
      </c>
      <c r="J20" s="82">
        <v>3080</v>
      </c>
      <c r="K20" s="82">
        <v>3060</v>
      </c>
      <c r="L20" s="82">
        <v>3080</v>
      </c>
      <c r="M20" s="82">
        <v>3080</v>
      </c>
      <c r="N20" s="82">
        <v>3070</v>
      </c>
      <c r="O20" s="82">
        <v>3040</v>
      </c>
      <c r="P20" s="82">
        <v>3010</v>
      </c>
      <c r="Q20" s="82">
        <v>2990</v>
      </c>
      <c r="R20" s="82">
        <v>2980</v>
      </c>
    </row>
    <row r="21" spans="1:18">
      <c r="A21" s="82">
        <v>20000</v>
      </c>
      <c r="B21" s="82">
        <v>303</v>
      </c>
      <c r="C21" s="82" t="s">
        <v>174</v>
      </c>
      <c r="D21" s="82">
        <v>59</v>
      </c>
      <c r="E21" s="82">
        <v>60</v>
      </c>
      <c r="F21" s="82">
        <v>59</v>
      </c>
      <c r="G21" s="82">
        <v>59</v>
      </c>
      <c r="H21" s="82">
        <v>55</v>
      </c>
      <c r="I21" s="82">
        <v>51</v>
      </c>
      <c r="J21" s="82">
        <v>50</v>
      </c>
      <c r="K21" s="82">
        <v>49</v>
      </c>
      <c r="L21" s="82">
        <v>48</v>
      </c>
      <c r="M21" s="82">
        <v>32</v>
      </c>
      <c r="N21" s="82">
        <v>32</v>
      </c>
      <c r="O21" s="82">
        <v>30</v>
      </c>
      <c r="P21" s="82">
        <v>29</v>
      </c>
      <c r="Q21" s="82">
        <v>28</v>
      </c>
      <c r="R21" s="82">
        <v>23</v>
      </c>
    </row>
    <row r="22" spans="1:18">
      <c r="A22" s="82">
        <v>21000</v>
      </c>
      <c r="B22" s="82">
        <v>304</v>
      </c>
      <c r="C22" s="82" t="s">
        <v>173</v>
      </c>
      <c r="D22" s="82" t="s">
        <v>20</v>
      </c>
      <c r="E22" s="82" t="s">
        <v>20</v>
      </c>
      <c r="F22" s="82" t="s">
        <v>20</v>
      </c>
      <c r="G22" s="82" t="s">
        <v>68</v>
      </c>
      <c r="H22" s="82" t="s">
        <v>68</v>
      </c>
      <c r="I22" s="82" t="s">
        <v>68</v>
      </c>
      <c r="J22" s="82" t="s">
        <v>68</v>
      </c>
      <c r="K22" s="82" t="s">
        <v>68</v>
      </c>
      <c r="L22" s="82" t="s">
        <v>68</v>
      </c>
      <c r="M22" s="82" t="s">
        <v>20</v>
      </c>
      <c r="N22" s="82" t="s">
        <v>20</v>
      </c>
      <c r="O22" s="82" t="s">
        <v>20</v>
      </c>
      <c r="P22" s="82" t="s">
        <v>20</v>
      </c>
      <c r="Q22" s="82" t="s">
        <v>20</v>
      </c>
      <c r="R22" s="82" t="s">
        <v>20</v>
      </c>
    </row>
    <row r="23" spans="1:18">
      <c r="A23" s="82">
        <v>22000</v>
      </c>
      <c r="B23" s="82">
        <v>305</v>
      </c>
      <c r="C23" s="82" t="s">
        <v>172</v>
      </c>
      <c r="D23" s="82">
        <v>16</v>
      </c>
      <c r="E23" s="82">
        <v>15</v>
      </c>
      <c r="F23" s="82">
        <v>14</v>
      </c>
      <c r="G23" s="82">
        <v>14</v>
      </c>
      <c r="H23" s="82">
        <v>14</v>
      </c>
      <c r="I23" s="82">
        <v>14</v>
      </c>
      <c r="J23" s="82">
        <v>13</v>
      </c>
      <c r="K23" s="82">
        <v>12</v>
      </c>
      <c r="L23" s="82">
        <v>12</v>
      </c>
      <c r="M23" s="82">
        <v>12</v>
      </c>
      <c r="N23" s="82">
        <v>12</v>
      </c>
      <c r="O23" s="82">
        <v>12</v>
      </c>
      <c r="P23" s="82">
        <v>12</v>
      </c>
      <c r="Q23" s="82">
        <v>12</v>
      </c>
      <c r="R23" s="82">
        <v>12</v>
      </c>
    </row>
    <row r="24" spans="1:18">
      <c r="A24" s="82">
        <v>23000</v>
      </c>
      <c r="B24" s="82">
        <v>306</v>
      </c>
      <c r="C24" s="82" t="s">
        <v>171</v>
      </c>
      <c r="D24" s="82">
        <v>2</v>
      </c>
      <c r="E24" s="82">
        <v>1</v>
      </c>
      <c r="F24" s="82">
        <v>1</v>
      </c>
      <c r="G24" s="82">
        <v>1</v>
      </c>
      <c r="H24" s="82">
        <v>1</v>
      </c>
      <c r="I24" s="82">
        <v>1</v>
      </c>
      <c r="J24" s="82">
        <v>1</v>
      </c>
      <c r="K24" s="82">
        <v>1</v>
      </c>
      <c r="L24" s="82">
        <v>1</v>
      </c>
      <c r="M24" s="82">
        <v>1</v>
      </c>
      <c r="N24" s="82">
        <v>1</v>
      </c>
      <c r="O24" s="82">
        <v>1</v>
      </c>
      <c r="P24" s="82">
        <v>1</v>
      </c>
      <c r="Q24" s="82">
        <v>0</v>
      </c>
      <c r="R24" s="82">
        <v>0</v>
      </c>
    </row>
    <row r="25" spans="1:18">
      <c r="A25" s="82">
        <v>24000</v>
      </c>
      <c r="B25" s="82">
        <v>307</v>
      </c>
      <c r="C25" s="82" t="s">
        <v>170</v>
      </c>
      <c r="D25" s="82">
        <v>3</v>
      </c>
      <c r="E25" s="82">
        <v>2</v>
      </c>
      <c r="F25" s="82">
        <v>2</v>
      </c>
      <c r="G25" s="82">
        <v>2</v>
      </c>
      <c r="H25" s="82">
        <v>2</v>
      </c>
      <c r="I25" s="82">
        <v>2</v>
      </c>
      <c r="J25" s="82">
        <v>2</v>
      </c>
      <c r="K25" s="82">
        <v>2</v>
      </c>
      <c r="L25" s="82">
        <v>1</v>
      </c>
      <c r="M25" s="82">
        <v>1</v>
      </c>
      <c r="N25" s="82">
        <v>1</v>
      </c>
      <c r="O25" s="82">
        <v>1</v>
      </c>
      <c r="P25" s="82">
        <v>1</v>
      </c>
      <c r="Q25" s="82">
        <v>1</v>
      </c>
      <c r="R25" s="82">
        <v>1</v>
      </c>
    </row>
    <row r="26" spans="1:18">
      <c r="A26" s="82">
        <v>25000</v>
      </c>
      <c r="B26" s="82">
        <v>309</v>
      </c>
      <c r="C26" s="82" t="s">
        <v>169</v>
      </c>
      <c r="D26" s="82">
        <v>330</v>
      </c>
      <c r="E26" s="82">
        <v>329</v>
      </c>
      <c r="F26" s="82">
        <v>320</v>
      </c>
      <c r="G26" s="82">
        <v>321</v>
      </c>
      <c r="H26" s="82">
        <v>312</v>
      </c>
      <c r="I26" s="82">
        <v>294</v>
      </c>
      <c r="J26" s="82">
        <v>286</v>
      </c>
      <c r="K26" s="82">
        <v>277</v>
      </c>
      <c r="L26" s="82">
        <v>272</v>
      </c>
      <c r="M26" s="82">
        <v>259</v>
      </c>
      <c r="N26" s="82">
        <v>258</v>
      </c>
      <c r="O26" s="82">
        <v>252</v>
      </c>
      <c r="P26" s="82">
        <v>253</v>
      </c>
      <c r="Q26" s="82">
        <v>241</v>
      </c>
      <c r="R26" s="82">
        <v>239</v>
      </c>
    </row>
    <row r="27" spans="1:18">
      <c r="A27" s="82">
        <v>26000</v>
      </c>
      <c r="B27" s="82">
        <v>321</v>
      </c>
      <c r="C27" s="82" t="s">
        <v>168</v>
      </c>
      <c r="D27" s="82">
        <v>15</v>
      </c>
      <c r="E27" s="82">
        <v>15</v>
      </c>
      <c r="F27" s="82">
        <v>14</v>
      </c>
      <c r="G27" s="82">
        <v>16</v>
      </c>
      <c r="H27" s="82">
        <v>18</v>
      </c>
      <c r="I27" s="82">
        <v>17</v>
      </c>
      <c r="J27" s="82">
        <v>18</v>
      </c>
      <c r="K27" s="82">
        <v>13</v>
      </c>
      <c r="L27" s="82">
        <v>14</v>
      </c>
      <c r="M27" s="82">
        <v>13</v>
      </c>
      <c r="N27" s="82">
        <v>12</v>
      </c>
      <c r="O27" s="82">
        <v>14</v>
      </c>
      <c r="P27" s="82">
        <v>12</v>
      </c>
      <c r="Q27" s="82">
        <v>12</v>
      </c>
      <c r="R27" s="82">
        <v>11</v>
      </c>
    </row>
    <row r="28" spans="1:18">
      <c r="A28" s="82">
        <v>27000</v>
      </c>
      <c r="B28" s="82">
        <v>323</v>
      </c>
      <c r="C28" s="82" t="s">
        <v>166</v>
      </c>
      <c r="D28" s="82">
        <v>145</v>
      </c>
      <c r="E28" s="82">
        <v>143</v>
      </c>
      <c r="F28" s="82">
        <v>138</v>
      </c>
      <c r="G28" s="82">
        <v>130</v>
      </c>
      <c r="H28" s="82">
        <v>126</v>
      </c>
      <c r="I28" s="82">
        <v>115</v>
      </c>
      <c r="J28" s="82">
        <v>96</v>
      </c>
      <c r="K28" s="82">
        <v>85</v>
      </c>
      <c r="L28" s="82">
        <v>82</v>
      </c>
      <c r="M28" s="82">
        <v>80</v>
      </c>
      <c r="N28" s="82">
        <v>79</v>
      </c>
      <c r="O28" s="82">
        <v>82</v>
      </c>
      <c r="P28" s="82">
        <v>88</v>
      </c>
      <c r="Q28" s="82">
        <v>84</v>
      </c>
      <c r="R28" s="82">
        <v>77</v>
      </c>
    </row>
    <row r="29" spans="1:18">
      <c r="A29" s="82">
        <v>28000</v>
      </c>
      <c r="B29" s="82">
        <v>324</v>
      </c>
      <c r="C29" s="82" t="s">
        <v>165</v>
      </c>
      <c r="D29" s="82">
        <v>504</v>
      </c>
      <c r="E29" s="82">
        <v>494</v>
      </c>
      <c r="F29" s="82">
        <v>488</v>
      </c>
      <c r="G29" s="82">
        <v>482</v>
      </c>
      <c r="H29" s="82">
        <v>470</v>
      </c>
      <c r="I29" s="82">
        <v>469</v>
      </c>
      <c r="J29" s="82">
        <v>460</v>
      </c>
      <c r="K29" s="82">
        <v>456</v>
      </c>
      <c r="L29" s="82">
        <v>450</v>
      </c>
      <c r="M29" s="82">
        <v>453</v>
      </c>
      <c r="N29" s="82">
        <v>454</v>
      </c>
      <c r="O29" s="82">
        <v>448</v>
      </c>
      <c r="P29" s="82">
        <v>446</v>
      </c>
      <c r="Q29" s="82">
        <v>441</v>
      </c>
      <c r="R29" s="82">
        <v>439</v>
      </c>
    </row>
    <row r="30" spans="1:18">
      <c r="A30" s="82">
        <v>29000</v>
      </c>
      <c r="B30" s="82">
        <v>349</v>
      </c>
      <c r="C30" s="82" t="s">
        <v>158</v>
      </c>
      <c r="D30" s="82">
        <v>118</v>
      </c>
      <c r="E30" s="82">
        <v>104</v>
      </c>
      <c r="F30" s="82">
        <v>123</v>
      </c>
      <c r="G30" s="82">
        <v>117</v>
      </c>
      <c r="H30" s="82">
        <v>117</v>
      </c>
      <c r="I30" s="82">
        <v>95</v>
      </c>
      <c r="J30" s="82">
        <v>112</v>
      </c>
      <c r="K30" s="82">
        <v>106</v>
      </c>
      <c r="L30" s="82">
        <v>104</v>
      </c>
      <c r="M30" s="82">
        <v>74</v>
      </c>
      <c r="N30" s="82">
        <v>93</v>
      </c>
      <c r="O30" s="82">
        <v>94</v>
      </c>
      <c r="P30" s="82">
        <v>92</v>
      </c>
      <c r="Q30" s="82">
        <v>74</v>
      </c>
      <c r="R30" s="82">
        <v>88</v>
      </c>
    </row>
    <row r="31" spans="1:18">
      <c r="A31" s="82">
        <v>30000</v>
      </c>
      <c r="B31" s="82">
        <v>350</v>
      </c>
      <c r="C31" s="82" t="s">
        <v>198</v>
      </c>
      <c r="D31" s="82">
        <v>259</v>
      </c>
      <c r="E31" s="82">
        <v>251</v>
      </c>
      <c r="F31" s="82">
        <v>252</v>
      </c>
      <c r="G31" s="82">
        <v>257</v>
      </c>
      <c r="H31" s="82">
        <v>255</v>
      </c>
      <c r="I31" s="82">
        <v>241</v>
      </c>
      <c r="J31" s="82">
        <v>237</v>
      </c>
      <c r="K31" s="82">
        <v>239</v>
      </c>
      <c r="L31" s="82">
        <v>245</v>
      </c>
      <c r="M31" s="82">
        <v>243</v>
      </c>
      <c r="N31" s="82">
        <v>248</v>
      </c>
      <c r="O31" s="82">
        <v>220</v>
      </c>
      <c r="P31" s="82">
        <v>215</v>
      </c>
      <c r="Q31" s="82">
        <v>223</v>
      </c>
      <c r="R31" s="82">
        <v>229</v>
      </c>
    </row>
    <row r="32" spans="1:18">
      <c r="A32" s="82">
        <v>31000</v>
      </c>
      <c r="B32" s="82">
        <v>361</v>
      </c>
      <c r="C32" s="82" t="s">
        <v>157</v>
      </c>
      <c r="D32" s="82">
        <v>13</v>
      </c>
      <c r="E32" s="82">
        <v>13</v>
      </c>
      <c r="F32" s="82">
        <v>12</v>
      </c>
      <c r="G32" s="82">
        <v>12</v>
      </c>
      <c r="H32" s="82">
        <v>11</v>
      </c>
      <c r="I32" s="82">
        <v>11</v>
      </c>
      <c r="J32" s="82">
        <v>11</v>
      </c>
      <c r="K32" s="82">
        <v>11</v>
      </c>
      <c r="L32" s="82">
        <v>9</v>
      </c>
      <c r="M32" s="82">
        <v>9</v>
      </c>
      <c r="N32" s="82">
        <v>9</v>
      </c>
      <c r="O32" s="82">
        <v>8</v>
      </c>
      <c r="P32" s="82">
        <v>8</v>
      </c>
      <c r="Q32" s="82">
        <v>8</v>
      </c>
      <c r="R32" s="82">
        <v>7</v>
      </c>
    </row>
    <row r="33" spans="1:18">
      <c r="A33" s="82">
        <v>32000</v>
      </c>
      <c r="B33" s="82">
        <v>362</v>
      </c>
      <c r="C33" s="82" t="s">
        <v>156</v>
      </c>
      <c r="D33" s="82">
        <v>469</v>
      </c>
      <c r="E33" s="82">
        <v>456</v>
      </c>
      <c r="F33" s="82">
        <v>451</v>
      </c>
      <c r="G33" s="82">
        <v>449</v>
      </c>
      <c r="H33" s="82">
        <v>436</v>
      </c>
      <c r="I33" s="82">
        <v>432</v>
      </c>
      <c r="J33" s="82">
        <v>412</v>
      </c>
      <c r="K33" s="82">
        <v>395</v>
      </c>
      <c r="L33" s="82">
        <v>394</v>
      </c>
      <c r="M33" s="82">
        <v>392</v>
      </c>
      <c r="N33" s="82">
        <v>383</v>
      </c>
      <c r="O33" s="82">
        <v>379</v>
      </c>
      <c r="P33" s="82">
        <v>375</v>
      </c>
      <c r="Q33" s="82">
        <v>374</v>
      </c>
      <c r="R33" s="82">
        <v>374</v>
      </c>
    </row>
    <row r="34" spans="1:18">
      <c r="A34" s="82">
        <v>33000</v>
      </c>
      <c r="B34" s="82">
        <v>363</v>
      </c>
      <c r="C34" s="82" t="s">
        <v>155</v>
      </c>
      <c r="D34" s="82">
        <v>344</v>
      </c>
      <c r="E34" s="82">
        <v>341</v>
      </c>
      <c r="F34" s="82">
        <v>350</v>
      </c>
      <c r="G34" s="82">
        <v>350</v>
      </c>
      <c r="H34" s="82">
        <v>342</v>
      </c>
      <c r="I34" s="82">
        <v>332</v>
      </c>
      <c r="J34" s="82">
        <v>333</v>
      </c>
      <c r="K34" s="82">
        <v>332</v>
      </c>
      <c r="L34" s="82">
        <v>321</v>
      </c>
      <c r="M34" s="82">
        <v>333</v>
      </c>
      <c r="N34" s="82">
        <v>325</v>
      </c>
      <c r="O34" s="82">
        <v>331</v>
      </c>
      <c r="P34" s="82">
        <v>326</v>
      </c>
      <c r="Q34" s="82">
        <v>324</v>
      </c>
      <c r="R34" s="82">
        <v>322</v>
      </c>
    </row>
    <row r="35" spans="1:18">
      <c r="A35" s="82">
        <v>34000</v>
      </c>
      <c r="B35" s="82">
        <v>382</v>
      </c>
      <c r="C35" s="82" t="s">
        <v>153</v>
      </c>
      <c r="D35" s="82">
        <v>293</v>
      </c>
      <c r="E35" s="82">
        <v>294</v>
      </c>
      <c r="F35" s="82">
        <v>295</v>
      </c>
      <c r="G35" s="82">
        <v>300</v>
      </c>
      <c r="H35" s="82">
        <v>306</v>
      </c>
      <c r="I35" s="82">
        <v>292</v>
      </c>
      <c r="J35" s="82">
        <v>283</v>
      </c>
      <c r="K35" s="82">
        <v>286</v>
      </c>
      <c r="L35" s="82">
        <v>279</v>
      </c>
      <c r="M35" s="82">
        <v>282</v>
      </c>
      <c r="N35" s="82">
        <v>278</v>
      </c>
      <c r="O35" s="82">
        <v>281</v>
      </c>
      <c r="P35" s="82">
        <v>273</v>
      </c>
      <c r="Q35" s="82">
        <v>272</v>
      </c>
      <c r="R35" s="82">
        <v>285</v>
      </c>
    </row>
    <row r="36" spans="1:18">
      <c r="A36" s="82">
        <v>35000</v>
      </c>
      <c r="B36" s="82">
        <v>383</v>
      </c>
      <c r="C36" s="82" t="s">
        <v>152</v>
      </c>
      <c r="D36" s="82">
        <v>420</v>
      </c>
      <c r="E36" s="82">
        <v>391</v>
      </c>
      <c r="F36" s="82">
        <v>388</v>
      </c>
      <c r="G36" s="82">
        <v>386</v>
      </c>
      <c r="H36" s="82">
        <v>381</v>
      </c>
      <c r="I36" s="82">
        <v>351</v>
      </c>
      <c r="J36" s="82">
        <v>355</v>
      </c>
      <c r="K36" s="82">
        <v>361</v>
      </c>
      <c r="L36" s="82">
        <v>366</v>
      </c>
      <c r="M36" s="82">
        <v>372</v>
      </c>
      <c r="N36" s="82">
        <v>376</v>
      </c>
      <c r="O36" s="82">
        <v>375</v>
      </c>
      <c r="P36" s="82">
        <v>359</v>
      </c>
      <c r="Q36" s="82">
        <v>352</v>
      </c>
      <c r="R36" s="82">
        <v>355</v>
      </c>
    </row>
    <row r="37" spans="1:18">
      <c r="A37" s="82">
        <v>36000</v>
      </c>
      <c r="B37" s="82">
        <v>384</v>
      </c>
      <c r="C37" s="82" t="s">
        <v>151</v>
      </c>
      <c r="D37" s="82">
        <v>513</v>
      </c>
      <c r="E37" s="82">
        <v>504</v>
      </c>
      <c r="F37" s="82">
        <v>508</v>
      </c>
      <c r="G37" s="82">
        <v>509</v>
      </c>
      <c r="H37" s="82">
        <v>511</v>
      </c>
      <c r="I37" s="82">
        <v>494</v>
      </c>
      <c r="J37" s="82">
        <v>501</v>
      </c>
      <c r="K37" s="82">
        <v>502</v>
      </c>
      <c r="L37" s="82">
        <v>506</v>
      </c>
      <c r="M37" s="82">
        <v>507</v>
      </c>
      <c r="N37" s="82">
        <v>506</v>
      </c>
      <c r="O37" s="82">
        <v>500</v>
      </c>
      <c r="P37" s="82">
        <v>483</v>
      </c>
      <c r="Q37" s="82">
        <v>475</v>
      </c>
      <c r="R37" s="82">
        <v>471</v>
      </c>
    </row>
    <row r="38" spans="1:18">
      <c r="A38" s="82">
        <v>37000</v>
      </c>
      <c r="B38" s="82">
        <v>385</v>
      </c>
      <c r="C38" s="82" t="s">
        <v>150</v>
      </c>
      <c r="D38" s="82">
        <v>310</v>
      </c>
      <c r="E38" s="82">
        <v>306</v>
      </c>
      <c r="F38" s="82">
        <v>305</v>
      </c>
      <c r="G38" s="82">
        <v>304</v>
      </c>
      <c r="H38" s="82">
        <v>297</v>
      </c>
      <c r="I38" s="82">
        <v>294</v>
      </c>
      <c r="J38" s="82">
        <v>291</v>
      </c>
      <c r="K38" s="82">
        <v>286</v>
      </c>
      <c r="L38" s="82">
        <v>288</v>
      </c>
      <c r="M38" s="82">
        <v>284</v>
      </c>
      <c r="N38" s="82">
        <v>287</v>
      </c>
      <c r="O38" s="82">
        <v>288</v>
      </c>
      <c r="P38" s="82">
        <v>281</v>
      </c>
      <c r="Q38" s="82">
        <v>277</v>
      </c>
      <c r="R38" s="82">
        <v>273</v>
      </c>
    </row>
    <row r="39" spans="1:18">
      <c r="A39" s="82">
        <v>38000</v>
      </c>
      <c r="B39" s="82">
        <v>386</v>
      </c>
      <c r="C39" s="82" t="s">
        <v>149</v>
      </c>
      <c r="D39" s="82">
        <v>248</v>
      </c>
      <c r="E39" s="82">
        <v>239</v>
      </c>
      <c r="F39" s="82">
        <v>242</v>
      </c>
      <c r="G39" s="82">
        <v>244</v>
      </c>
      <c r="H39" s="82">
        <v>231</v>
      </c>
      <c r="I39" s="82">
        <v>225</v>
      </c>
      <c r="J39" s="82">
        <v>220</v>
      </c>
      <c r="K39" s="82">
        <v>217</v>
      </c>
      <c r="L39" s="82">
        <v>218</v>
      </c>
      <c r="M39" s="82">
        <v>219</v>
      </c>
      <c r="N39" s="82">
        <v>220</v>
      </c>
      <c r="O39" s="82">
        <v>215</v>
      </c>
      <c r="P39" s="82">
        <v>210</v>
      </c>
      <c r="Q39" s="82">
        <v>210</v>
      </c>
      <c r="R39" s="82">
        <v>207</v>
      </c>
    </row>
    <row r="40" spans="1:18">
      <c r="A40">
        <v>39000</v>
      </c>
      <c r="B40">
        <v>388</v>
      </c>
      <c r="C40" t="s">
        <v>147</v>
      </c>
      <c r="D40">
        <v>245</v>
      </c>
      <c r="E40">
        <v>236</v>
      </c>
      <c r="F40">
        <v>236</v>
      </c>
      <c r="G40">
        <v>242</v>
      </c>
      <c r="H40">
        <v>230</v>
      </c>
      <c r="I40">
        <v>235</v>
      </c>
      <c r="J40">
        <v>231</v>
      </c>
      <c r="K40">
        <v>230</v>
      </c>
      <c r="L40">
        <v>227</v>
      </c>
      <c r="M40">
        <v>226</v>
      </c>
      <c r="N40">
        <v>226</v>
      </c>
      <c r="O40">
        <v>222</v>
      </c>
      <c r="P40">
        <v>218</v>
      </c>
      <c r="Q40">
        <v>218</v>
      </c>
      <c r="R40">
        <v>217</v>
      </c>
    </row>
    <row r="41" spans="1:18">
      <c r="A41">
        <v>40000</v>
      </c>
      <c r="B41">
        <v>402</v>
      </c>
      <c r="C41" t="s">
        <v>146</v>
      </c>
      <c r="D41">
        <v>185</v>
      </c>
      <c r="E41">
        <v>182</v>
      </c>
      <c r="F41">
        <v>180</v>
      </c>
      <c r="G41">
        <v>180</v>
      </c>
      <c r="H41">
        <v>174</v>
      </c>
      <c r="I41">
        <v>173</v>
      </c>
      <c r="J41">
        <v>169</v>
      </c>
      <c r="K41">
        <v>165</v>
      </c>
      <c r="L41">
        <v>166</v>
      </c>
      <c r="M41">
        <v>164</v>
      </c>
      <c r="N41">
        <v>161</v>
      </c>
      <c r="O41">
        <v>156</v>
      </c>
      <c r="P41">
        <v>156</v>
      </c>
      <c r="Q41">
        <v>154</v>
      </c>
      <c r="R41">
        <v>149</v>
      </c>
    </row>
    <row r="42" spans="1:18">
      <c r="A42">
        <v>41000</v>
      </c>
      <c r="B42">
        <v>403</v>
      </c>
      <c r="C42" t="s">
        <v>145</v>
      </c>
      <c r="D42">
        <v>217</v>
      </c>
      <c r="E42">
        <v>212</v>
      </c>
      <c r="F42">
        <v>213</v>
      </c>
      <c r="G42">
        <v>212</v>
      </c>
      <c r="H42">
        <v>207</v>
      </c>
      <c r="I42">
        <v>206</v>
      </c>
      <c r="J42">
        <v>204</v>
      </c>
      <c r="K42">
        <v>199</v>
      </c>
      <c r="L42">
        <v>194</v>
      </c>
      <c r="M42">
        <v>186</v>
      </c>
      <c r="N42">
        <v>175</v>
      </c>
      <c r="O42">
        <v>170</v>
      </c>
      <c r="P42">
        <v>169</v>
      </c>
      <c r="Q42">
        <v>163</v>
      </c>
      <c r="R42">
        <v>154</v>
      </c>
    </row>
    <row r="43" spans="1:18">
      <c r="A43">
        <v>42000</v>
      </c>
      <c r="B43">
        <v>404</v>
      </c>
      <c r="C43" t="s">
        <v>144</v>
      </c>
      <c r="D43">
        <v>168</v>
      </c>
      <c r="E43">
        <v>163</v>
      </c>
      <c r="F43">
        <v>162</v>
      </c>
      <c r="G43">
        <v>162</v>
      </c>
      <c r="H43">
        <v>157</v>
      </c>
      <c r="I43">
        <v>150</v>
      </c>
      <c r="J43">
        <v>141</v>
      </c>
      <c r="K43">
        <v>136</v>
      </c>
      <c r="L43">
        <v>134</v>
      </c>
      <c r="M43">
        <v>130</v>
      </c>
      <c r="N43">
        <v>124</v>
      </c>
      <c r="O43">
        <v>140</v>
      </c>
      <c r="P43">
        <v>127</v>
      </c>
      <c r="Q43">
        <v>122</v>
      </c>
      <c r="R43">
        <v>119</v>
      </c>
    </row>
    <row r="44" spans="1:18">
      <c r="A44">
        <v>43000</v>
      </c>
      <c r="B44">
        <v>407</v>
      </c>
      <c r="C44" t="s">
        <v>142</v>
      </c>
      <c r="D44">
        <v>155</v>
      </c>
      <c r="E44">
        <v>156</v>
      </c>
      <c r="F44">
        <v>158</v>
      </c>
      <c r="G44">
        <v>158</v>
      </c>
      <c r="H44">
        <v>152</v>
      </c>
      <c r="I44">
        <v>145</v>
      </c>
      <c r="J44">
        <v>143</v>
      </c>
      <c r="K44">
        <v>137</v>
      </c>
      <c r="L44">
        <v>133</v>
      </c>
      <c r="M44">
        <v>127</v>
      </c>
      <c r="N44">
        <v>123</v>
      </c>
      <c r="O44">
        <v>120</v>
      </c>
      <c r="P44">
        <v>118</v>
      </c>
      <c r="Q44">
        <v>115</v>
      </c>
      <c r="R44">
        <v>113</v>
      </c>
    </row>
    <row r="45" spans="1:18">
      <c r="A45">
        <v>44000</v>
      </c>
      <c r="B45">
        <v>409</v>
      </c>
      <c r="C45" t="s">
        <v>140</v>
      </c>
      <c r="D45">
        <v>2</v>
      </c>
      <c r="E45">
        <v>2</v>
      </c>
      <c r="F45">
        <v>2</v>
      </c>
      <c r="G45">
        <v>2</v>
      </c>
      <c r="H45">
        <v>2</v>
      </c>
      <c r="I45">
        <v>2</v>
      </c>
      <c r="J45">
        <v>2</v>
      </c>
      <c r="K45">
        <v>2</v>
      </c>
      <c r="L45">
        <v>2</v>
      </c>
      <c r="M45">
        <v>2</v>
      </c>
      <c r="N45">
        <v>2</v>
      </c>
      <c r="O45">
        <v>2</v>
      </c>
      <c r="P45">
        <v>2</v>
      </c>
      <c r="Q45">
        <v>2</v>
      </c>
      <c r="R45">
        <v>2</v>
      </c>
    </row>
    <row r="46" spans="1:18">
      <c r="A46">
        <v>45000</v>
      </c>
      <c r="B46">
        <v>410</v>
      </c>
      <c r="C46" t="s">
        <v>139</v>
      </c>
      <c r="D46">
        <v>24</v>
      </c>
      <c r="E46">
        <v>24</v>
      </c>
      <c r="F46">
        <v>24</v>
      </c>
      <c r="G46">
        <v>23</v>
      </c>
      <c r="H46">
        <v>23</v>
      </c>
      <c r="I46">
        <v>21</v>
      </c>
      <c r="J46">
        <v>23</v>
      </c>
      <c r="K46">
        <v>22</v>
      </c>
      <c r="L46">
        <v>20</v>
      </c>
      <c r="M46">
        <v>20</v>
      </c>
      <c r="N46">
        <v>20</v>
      </c>
      <c r="O46">
        <v>20</v>
      </c>
      <c r="P46">
        <v>20</v>
      </c>
      <c r="Q46">
        <v>20</v>
      </c>
      <c r="R46">
        <v>20</v>
      </c>
    </row>
    <row r="47" spans="1:18">
      <c r="A47">
        <v>46000</v>
      </c>
      <c r="B47">
        <v>411</v>
      </c>
      <c r="C47" t="s">
        <v>138</v>
      </c>
      <c r="D47">
        <v>115</v>
      </c>
      <c r="E47">
        <v>115</v>
      </c>
      <c r="F47">
        <v>115</v>
      </c>
      <c r="G47">
        <v>116</v>
      </c>
      <c r="H47">
        <v>112</v>
      </c>
      <c r="I47">
        <v>110</v>
      </c>
      <c r="J47">
        <v>107</v>
      </c>
      <c r="K47">
        <v>103</v>
      </c>
      <c r="L47">
        <v>100</v>
      </c>
      <c r="M47">
        <v>98</v>
      </c>
      <c r="N47">
        <v>95</v>
      </c>
      <c r="O47">
        <v>93</v>
      </c>
      <c r="P47">
        <v>92</v>
      </c>
      <c r="Q47">
        <v>90</v>
      </c>
      <c r="R47">
        <v>90</v>
      </c>
    </row>
    <row r="48" spans="1:18">
      <c r="A48">
        <v>47000</v>
      </c>
      <c r="B48">
        <v>412</v>
      </c>
      <c r="C48" t="s">
        <v>137</v>
      </c>
      <c r="D48">
        <v>39</v>
      </c>
      <c r="E48">
        <v>38</v>
      </c>
      <c r="F48">
        <v>38</v>
      </c>
      <c r="G48">
        <v>38</v>
      </c>
      <c r="H48">
        <v>35</v>
      </c>
      <c r="I48">
        <v>34</v>
      </c>
      <c r="J48">
        <v>33</v>
      </c>
      <c r="K48">
        <v>32</v>
      </c>
      <c r="L48">
        <v>32</v>
      </c>
      <c r="M48">
        <v>31</v>
      </c>
      <c r="N48">
        <v>30</v>
      </c>
      <c r="O48">
        <v>27</v>
      </c>
      <c r="P48">
        <v>28</v>
      </c>
      <c r="Q48">
        <v>26</v>
      </c>
      <c r="R48">
        <v>24</v>
      </c>
    </row>
    <row r="49" spans="1:18">
      <c r="A49">
        <v>48000</v>
      </c>
      <c r="B49">
        <v>413</v>
      </c>
      <c r="C49" t="s">
        <v>136</v>
      </c>
      <c r="D49">
        <v>13</v>
      </c>
      <c r="E49">
        <v>12</v>
      </c>
      <c r="F49">
        <v>12</v>
      </c>
      <c r="G49">
        <v>11</v>
      </c>
      <c r="H49">
        <v>11</v>
      </c>
      <c r="I49">
        <v>9</v>
      </c>
      <c r="J49">
        <v>9</v>
      </c>
      <c r="K49">
        <v>9</v>
      </c>
      <c r="L49">
        <v>9</v>
      </c>
      <c r="M49">
        <v>7</v>
      </c>
      <c r="N49">
        <v>8</v>
      </c>
      <c r="O49">
        <v>8</v>
      </c>
      <c r="P49">
        <v>8</v>
      </c>
      <c r="Q49">
        <v>9</v>
      </c>
      <c r="R49">
        <v>9</v>
      </c>
    </row>
    <row r="50" spans="1:18">
      <c r="A50">
        <v>49000</v>
      </c>
      <c r="B50">
        <v>414</v>
      </c>
      <c r="C50" t="s">
        <v>135</v>
      </c>
      <c r="D50">
        <v>42</v>
      </c>
      <c r="E50">
        <v>44</v>
      </c>
      <c r="F50">
        <v>44</v>
      </c>
      <c r="G50">
        <v>44</v>
      </c>
      <c r="H50">
        <v>44</v>
      </c>
      <c r="I50">
        <v>43</v>
      </c>
      <c r="J50">
        <v>41</v>
      </c>
      <c r="K50">
        <v>42</v>
      </c>
      <c r="L50">
        <v>41</v>
      </c>
      <c r="M50">
        <v>40</v>
      </c>
      <c r="N50">
        <v>39</v>
      </c>
      <c r="O50">
        <v>39</v>
      </c>
      <c r="P50">
        <v>39</v>
      </c>
      <c r="Q50">
        <v>38</v>
      </c>
      <c r="R50">
        <v>34</v>
      </c>
    </row>
    <row r="51" spans="1:18">
      <c r="A51">
        <v>50000</v>
      </c>
      <c r="B51">
        <v>415</v>
      </c>
      <c r="C51" t="s">
        <v>134</v>
      </c>
      <c r="D51">
        <v>126</v>
      </c>
      <c r="E51">
        <v>125</v>
      </c>
      <c r="F51">
        <v>126</v>
      </c>
      <c r="G51">
        <v>125</v>
      </c>
      <c r="H51">
        <v>120</v>
      </c>
      <c r="I51">
        <v>115</v>
      </c>
      <c r="J51">
        <v>113</v>
      </c>
      <c r="K51">
        <v>111</v>
      </c>
      <c r="L51">
        <v>106</v>
      </c>
      <c r="M51">
        <v>101</v>
      </c>
      <c r="N51">
        <v>100</v>
      </c>
      <c r="O51">
        <v>94</v>
      </c>
      <c r="P51">
        <v>90</v>
      </c>
      <c r="Q51">
        <v>90</v>
      </c>
      <c r="R51">
        <v>88</v>
      </c>
    </row>
    <row r="52" spans="1:18">
      <c r="A52">
        <v>51000</v>
      </c>
      <c r="B52">
        <v>416</v>
      </c>
      <c r="C52" t="s">
        <v>133</v>
      </c>
      <c r="D52">
        <v>147</v>
      </c>
      <c r="E52">
        <v>143</v>
      </c>
      <c r="F52">
        <v>140</v>
      </c>
      <c r="G52">
        <v>138</v>
      </c>
      <c r="H52">
        <v>135</v>
      </c>
      <c r="I52">
        <v>128</v>
      </c>
      <c r="J52">
        <v>121</v>
      </c>
      <c r="K52">
        <v>120</v>
      </c>
      <c r="L52">
        <v>116</v>
      </c>
      <c r="M52">
        <v>114</v>
      </c>
      <c r="N52">
        <v>113</v>
      </c>
      <c r="O52">
        <v>108</v>
      </c>
      <c r="P52">
        <v>105</v>
      </c>
      <c r="Q52">
        <v>103</v>
      </c>
      <c r="R52">
        <v>103</v>
      </c>
    </row>
    <row r="53" spans="1:18">
      <c r="A53">
        <v>52000</v>
      </c>
      <c r="B53">
        <v>417</v>
      </c>
      <c r="C53" t="s">
        <v>132</v>
      </c>
      <c r="D53">
        <v>39</v>
      </c>
      <c r="E53">
        <v>39</v>
      </c>
      <c r="F53">
        <v>39</v>
      </c>
      <c r="G53">
        <v>38</v>
      </c>
      <c r="H53">
        <v>37</v>
      </c>
      <c r="I53">
        <v>33</v>
      </c>
      <c r="J53">
        <v>32</v>
      </c>
      <c r="K53">
        <v>32</v>
      </c>
      <c r="L53">
        <v>31</v>
      </c>
      <c r="M53">
        <v>30</v>
      </c>
      <c r="N53">
        <v>30</v>
      </c>
      <c r="O53">
        <v>30</v>
      </c>
      <c r="P53">
        <v>29</v>
      </c>
      <c r="Q53">
        <v>29</v>
      </c>
      <c r="R53">
        <v>29</v>
      </c>
    </row>
    <row r="54" spans="1:18">
      <c r="A54">
        <v>53000</v>
      </c>
      <c r="B54">
        <v>422</v>
      </c>
      <c r="C54" t="s">
        <v>128</v>
      </c>
      <c r="D54">
        <v>56</v>
      </c>
      <c r="E54">
        <v>43</v>
      </c>
      <c r="F54">
        <v>52</v>
      </c>
      <c r="G54">
        <v>52</v>
      </c>
      <c r="H54">
        <v>52</v>
      </c>
      <c r="I54">
        <v>52</v>
      </c>
      <c r="J54">
        <v>48</v>
      </c>
      <c r="K54">
        <v>48</v>
      </c>
      <c r="L54">
        <v>50</v>
      </c>
      <c r="M54">
        <v>50</v>
      </c>
      <c r="N54">
        <v>50</v>
      </c>
      <c r="O54">
        <v>50</v>
      </c>
      <c r="P54">
        <v>45</v>
      </c>
      <c r="Q54">
        <v>43</v>
      </c>
      <c r="R54">
        <v>43</v>
      </c>
    </row>
    <row r="55" spans="1:18">
      <c r="A55">
        <v>54000</v>
      </c>
      <c r="B55">
        <v>423</v>
      </c>
      <c r="C55" t="s">
        <v>127</v>
      </c>
      <c r="D55">
        <v>96</v>
      </c>
      <c r="E55">
        <v>98</v>
      </c>
      <c r="F55">
        <v>93</v>
      </c>
      <c r="G55">
        <v>92</v>
      </c>
      <c r="H55">
        <v>97</v>
      </c>
      <c r="I55">
        <v>95</v>
      </c>
      <c r="J55">
        <v>92</v>
      </c>
      <c r="K55">
        <v>90</v>
      </c>
      <c r="L55">
        <v>88</v>
      </c>
      <c r="M55">
        <v>87</v>
      </c>
      <c r="N55">
        <v>88</v>
      </c>
      <c r="O55">
        <v>87</v>
      </c>
      <c r="P55">
        <v>83</v>
      </c>
      <c r="Q55">
        <v>81</v>
      </c>
      <c r="R55">
        <v>80</v>
      </c>
    </row>
    <row r="56" spans="1:18">
      <c r="A56">
        <v>55000</v>
      </c>
      <c r="B56">
        <v>425</v>
      </c>
      <c r="C56" t="s">
        <v>125</v>
      </c>
      <c r="D56">
        <v>24</v>
      </c>
      <c r="E56">
        <v>24</v>
      </c>
      <c r="F56">
        <v>24</v>
      </c>
      <c r="G56">
        <v>24</v>
      </c>
      <c r="H56">
        <v>21</v>
      </c>
      <c r="I56">
        <v>21</v>
      </c>
      <c r="J56">
        <v>18</v>
      </c>
      <c r="K56">
        <v>17</v>
      </c>
      <c r="L56">
        <v>16</v>
      </c>
      <c r="M56">
        <v>11</v>
      </c>
      <c r="N56">
        <v>17</v>
      </c>
      <c r="O56">
        <v>12</v>
      </c>
      <c r="P56">
        <v>13</v>
      </c>
      <c r="Q56">
        <v>11</v>
      </c>
      <c r="R56">
        <v>11</v>
      </c>
    </row>
    <row r="57" spans="1:18">
      <c r="A57">
        <v>56000</v>
      </c>
      <c r="B57">
        <v>429</v>
      </c>
      <c r="C57" t="s">
        <v>121</v>
      </c>
      <c r="D57">
        <v>6</v>
      </c>
      <c r="E57">
        <v>5</v>
      </c>
      <c r="F57">
        <v>5</v>
      </c>
      <c r="G57">
        <v>5</v>
      </c>
      <c r="H57">
        <v>5</v>
      </c>
      <c r="I57">
        <v>4</v>
      </c>
      <c r="J57">
        <v>4</v>
      </c>
      <c r="K57">
        <v>4</v>
      </c>
      <c r="L57">
        <v>4</v>
      </c>
      <c r="M57">
        <v>3</v>
      </c>
      <c r="N57">
        <v>4</v>
      </c>
      <c r="O57">
        <v>3</v>
      </c>
      <c r="P57">
        <v>3</v>
      </c>
      <c r="Q57">
        <v>2</v>
      </c>
      <c r="R57">
        <v>2</v>
      </c>
    </row>
    <row r="58" spans="1:18">
      <c r="A58">
        <v>57000</v>
      </c>
      <c r="B58">
        <v>430</v>
      </c>
      <c r="C58" t="s">
        <v>120</v>
      </c>
      <c r="D58">
        <v>58</v>
      </c>
      <c r="E58">
        <v>60</v>
      </c>
      <c r="F58">
        <v>55</v>
      </c>
      <c r="G58">
        <v>55</v>
      </c>
      <c r="H58">
        <v>56</v>
      </c>
      <c r="I58">
        <v>56</v>
      </c>
      <c r="J58">
        <v>54</v>
      </c>
      <c r="K58">
        <v>53</v>
      </c>
      <c r="L58">
        <v>50</v>
      </c>
      <c r="M58">
        <v>50</v>
      </c>
      <c r="N58">
        <v>50</v>
      </c>
      <c r="O58">
        <v>50</v>
      </c>
      <c r="P58">
        <v>49</v>
      </c>
      <c r="Q58">
        <v>42</v>
      </c>
      <c r="R58">
        <v>41</v>
      </c>
    </row>
    <row r="59" spans="1:18">
      <c r="A59">
        <v>58000</v>
      </c>
      <c r="B59">
        <v>432</v>
      </c>
      <c r="C59" t="s">
        <v>197</v>
      </c>
      <c r="D59">
        <v>121</v>
      </c>
      <c r="E59">
        <v>107</v>
      </c>
      <c r="F59">
        <v>113</v>
      </c>
      <c r="G59">
        <v>112</v>
      </c>
      <c r="H59">
        <v>108</v>
      </c>
      <c r="I59">
        <v>102</v>
      </c>
      <c r="J59">
        <v>100</v>
      </c>
      <c r="K59">
        <v>90</v>
      </c>
      <c r="L59">
        <v>89</v>
      </c>
      <c r="M59">
        <v>89</v>
      </c>
      <c r="N59">
        <v>91</v>
      </c>
      <c r="O59">
        <v>90</v>
      </c>
      <c r="P59">
        <v>73</v>
      </c>
      <c r="Q59">
        <v>72</v>
      </c>
      <c r="R59">
        <v>72</v>
      </c>
    </row>
    <row r="60" spans="1:18">
      <c r="A60">
        <v>59000</v>
      </c>
      <c r="B60">
        <v>446</v>
      </c>
      <c r="C60" t="s">
        <v>115</v>
      </c>
      <c r="D60">
        <v>143</v>
      </c>
      <c r="E60">
        <v>134</v>
      </c>
      <c r="F60">
        <v>132</v>
      </c>
      <c r="G60">
        <v>134</v>
      </c>
      <c r="H60">
        <v>129</v>
      </c>
      <c r="I60">
        <v>126</v>
      </c>
      <c r="J60">
        <v>124</v>
      </c>
      <c r="K60">
        <v>119</v>
      </c>
      <c r="L60">
        <v>115</v>
      </c>
      <c r="M60">
        <v>114</v>
      </c>
      <c r="N60">
        <v>104</v>
      </c>
      <c r="O60">
        <v>108</v>
      </c>
      <c r="P60">
        <v>108</v>
      </c>
      <c r="Q60">
        <v>101</v>
      </c>
      <c r="R60">
        <v>105</v>
      </c>
    </row>
    <row r="61" spans="1:18">
      <c r="A61">
        <v>60000</v>
      </c>
      <c r="B61">
        <v>448</v>
      </c>
      <c r="C61" t="s">
        <v>113</v>
      </c>
      <c r="D61">
        <v>63</v>
      </c>
      <c r="E61">
        <v>61</v>
      </c>
      <c r="F61">
        <v>60</v>
      </c>
      <c r="G61">
        <v>60</v>
      </c>
      <c r="H61">
        <v>57</v>
      </c>
      <c r="I61">
        <v>56</v>
      </c>
      <c r="J61">
        <v>56</v>
      </c>
      <c r="K61">
        <v>53</v>
      </c>
      <c r="L61">
        <v>52</v>
      </c>
      <c r="M61">
        <v>51</v>
      </c>
      <c r="N61">
        <v>52</v>
      </c>
      <c r="O61">
        <v>50</v>
      </c>
      <c r="P61">
        <v>50</v>
      </c>
      <c r="Q61">
        <v>49</v>
      </c>
      <c r="R61">
        <v>49</v>
      </c>
    </row>
    <row r="62" spans="1:18">
      <c r="A62">
        <v>61000</v>
      </c>
      <c r="B62">
        <v>450</v>
      </c>
      <c r="C62" t="s">
        <v>111</v>
      </c>
      <c r="D62">
        <v>103</v>
      </c>
      <c r="E62">
        <v>98</v>
      </c>
      <c r="F62">
        <v>98</v>
      </c>
      <c r="G62">
        <v>105</v>
      </c>
      <c r="H62">
        <v>102</v>
      </c>
      <c r="I62">
        <v>89</v>
      </c>
      <c r="J62">
        <v>84</v>
      </c>
      <c r="K62">
        <v>81</v>
      </c>
      <c r="L62">
        <v>83</v>
      </c>
      <c r="M62">
        <v>83</v>
      </c>
      <c r="N62">
        <v>81</v>
      </c>
      <c r="O62">
        <v>80</v>
      </c>
      <c r="P62">
        <v>78</v>
      </c>
      <c r="Q62">
        <v>76</v>
      </c>
      <c r="R62">
        <v>71</v>
      </c>
    </row>
    <row r="63" spans="1:18">
      <c r="A63">
        <v>62000</v>
      </c>
      <c r="B63">
        <v>451</v>
      </c>
      <c r="C63" t="s">
        <v>110</v>
      </c>
      <c r="D63">
        <v>48</v>
      </c>
      <c r="E63">
        <v>48</v>
      </c>
      <c r="F63">
        <v>46</v>
      </c>
      <c r="G63">
        <v>46</v>
      </c>
      <c r="H63">
        <v>46</v>
      </c>
      <c r="I63">
        <v>42</v>
      </c>
      <c r="J63">
        <v>39</v>
      </c>
      <c r="K63">
        <v>32</v>
      </c>
      <c r="L63">
        <v>25</v>
      </c>
      <c r="M63">
        <v>25</v>
      </c>
      <c r="N63">
        <v>24</v>
      </c>
      <c r="O63">
        <v>22</v>
      </c>
      <c r="P63">
        <v>19</v>
      </c>
      <c r="Q63">
        <v>17</v>
      </c>
      <c r="R63">
        <v>24</v>
      </c>
    </row>
    <row r="64" spans="1:18">
      <c r="A64">
        <v>63000</v>
      </c>
      <c r="B64">
        <v>452</v>
      </c>
      <c r="C64" t="s">
        <v>196</v>
      </c>
      <c r="D64">
        <v>216</v>
      </c>
      <c r="E64">
        <v>213</v>
      </c>
      <c r="F64">
        <v>208</v>
      </c>
      <c r="G64">
        <v>211</v>
      </c>
      <c r="H64">
        <v>206</v>
      </c>
      <c r="I64">
        <v>205</v>
      </c>
      <c r="J64">
        <v>201</v>
      </c>
      <c r="K64">
        <v>193</v>
      </c>
      <c r="L64">
        <v>184</v>
      </c>
      <c r="M64">
        <v>177</v>
      </c>
      <c r="N64">
        <v>180</v>
      </c>
      <c r="O64">
        <v>169</v>
      </c>
      <c r="P64">
        <v>166</v>
      </c>
      <c r="Q64">
        <v>161</v>
      </c>
      <c r="R64">
        <v>155</v>
      </c>
    </row>
    <row r="65" spans="1:18">
      <c r="A65">
        <v>64000</v>
      </c>
      <c r="B65">
        <v>481</v>
      </c>
      <c r="C65" t="s">
        <v>102</v>
      </c>
      <c r="D65">
        <v>504</v>
      </c>
      <c r="E65">
        <v>505</v>
      </c>
      <c r="F65">
        <v>505</v>
      </c>
      <c r="G65">
        <v>505</v>
      </c>
      <c r="H65">
        <v>514</v>
      </c>
      <c r="I65">
        <v>497</v>
      </c>
      <c r="J65">
        <v>488</v>
      </c>
      <c r="K65">
        <v>479</v>
      </c>
      <c r="L65">
        <v>484</v>
      </c>
      <c r="M65">
        <v>480</v>
      </c>
      <c r="N65">
        <v>480</v>
      </c>
      <c r="O65">
        <v>475</v>
      </c>
      <c r="P65">
        <v>461</v>
      </c>
      <c r="Q65">
        <v>465</v>
      </c>
      <c r="R65">
        <v>450</v>
      </c>
    </row>
    <row r="66" spans="1:18">
      <c r="A66">
        <v>65000</v>
      </c>
      <c r="B66">
        <v>482</v>
      </c>
      <c r="C66" t="s">
        <v>101</v>
      </c>
      <c r="D66">
        <v>811</v>
      </c>
      <c r="E66">
        <v>809</v>
      </c>
      <c r="F66">
        <v>810</v>
      </c>
      <c r="G66">
        <v>809</v>
      </c>
      <c r="H66">
        <v>809</v>
      </c>
      <c r="I66">
        <v>799</v>
      </c>
      <c r="J66">
        <v>800</v>
      </c>
      <c r="K66">
        <v>802</v>
      </c>
      <c r="L66">
        <v>805</v>
      </c>
      <c r="M66">
        <v>809</v>
      </c>
      <c r="N66">
        <v>766</v>
      </c>
      <c r="O66">
        <v>787</v>
      </c>
      <c r="P66">
        <v>740</v>
      </c>
      <c r="Q66">
        <v>747</v>
      </c>
      <c r="R66">
        <v>764</v>
      </c>
    </row>
    <row r="67" spans="1:18">
      <c r="A67">
        <v>66000</v>
      </c>
      <c r="B67">
        <v>485</v>
      </c>
      <c r="C67" t="s">
        <v>98</v>
      </c>
      <c r="D67">
        <v>435</v>
      </c>
      <c r="E67">
        <v>437</v>
      </c>
      <c r="F67">
        <v>433</v>
      </c>
      <c r="G67">
        <v>433</v>
      </c>
      <c r="H67">
        <v>402</v>
      </c>
      <c r="I67">
        <v>407</v>
      </c>
      <c r="J67">
        <v>410</v>
      </c>
      <c r="K67">
        <v>417</v>
      </c>
      <c r="L67">
        <v>422</v>
      </c>
      <c r="M67">
        <v>423</v>
      </c>
      <c r="N67">
        <v>423</v>
      </c>
      <c r="O67">
        <v>418</v>
      </c>
      <c r="P67">
        <v>416</v>
      </c>
      <c r="Q67">
        <v>412</v>
      </c>
      <c r="R67">
        <v>411</v>
      </c>
    </row>
    <row r="68" spans="1:18">
      <c r="A68">
        <v>67000</v>
      </c>
      <c r="B68">
        <v>486</v>
      </c>
      <c r="C68" t="s">
        <v>97</v>
      </c>
      <c r="D68">
        <v>114</v>
      </c>
      <c r="E68">
        <v>108</v>
      </c>
      <c r="F68">
        <v>103</v>
      </c>
      <c r="G68">
        <v>108</v>
      </c>
      <c r="H68">
        <v>107</v>
      </c>
      <c r="I68">
        <v>100</v>
      </c>
      <c r="J68">
        <v>94</v>
      </c>
      <c r="K68">
        <v>93</v>
      </c>
      <c r="L68">
        <v>92</v>
      </c>
      <c r="M68">
        <v>92</v>
      </c>
      <c r="N68">
        <v>98</v>
      </c>
      <c r="O68">
        <v>88</v>
      </c>
      <c r="P68">
        <v>85</v>
      </c>
      <c r="Q68">
        <v>83</v>
      </c>
      <c r="R68">
        <v>84</v>
      </c>
    </row>
    <row r="69" spans="1:18">
      <c r="A69">
        <v>68000</v>
      </c>
      <c r="B69">
        <v>521</v>
      </c>
      <c r="C69" t="s">
        <v>96</v>
      </c>
      <c r="D69">
        <v>144</v>
      </c>
      <c r="E69">
        <v>144</v>
      </c>
      <c r="F69">
        <v>143</v>
      </c>
      <c r="G69">
        <v>143</v>
      </c>
      <c r="H69">
        <v>137</v>
      </c>
      <c r="I69">
        <v>137</v>
      </c>
      <c r="J69">
        <v>140</v>
      </c>
      <c r="K69">
        <v>139</v>
      </c>
      <c r="L69">
        <v>135</v>
      </c>
      <c r="M69">
        <v>136</v>
      </c>
      <c r="N69">
        <v>115</v>
      </c>
      <c r="O69">
        <v>120</v>
      </c>
      <c r="P69">
        <v>112</v>
      </c>
      <c r="Q69">
        <v>102</v>
      </c>
      <c r="R69">
        <v>84</v>
      </c>
    </row>
    <row r="70" spans="1:18">
      <c r="A70">
        <v>69000</v>
      </c>
      <c r="B70">
        <v>541</v>
      </c>
      <c r="C70" t="s">
        <v>95</v>
      </c>
      <c r="D70">
        <v>128</v>
      </c>
      <c r="E70">
        <v>129</v>
      </c>
      <c r="F70">
        <v>132</v>
      </c>
      <c r="G70">
        <v>131</v>
      </c>
      <c r="H70">
        <v>130</v>
      </c>
      <c r="I70">
        <v>127</v>
      </c>
      <c r="J70">
        <v>120</v>
      </c>
      <c r="K70">
        <v>117</v>
      </c>
      <c r="L70">
        <v>120</v>
      </c>
      <c r="M70">
        <v>117</v>
      </c>
      <c r="N70">
        <v>117</v>
      </c>
      <c r="O70">
        <v>116</v>
      </c>
      <c r="P70">
        <v>112</v>
      </c>
      <c r="Q70">
        <v>110</v>
      </c>
      <c r="R70">
        <v>110</v>
      </c>
    </row>
    <row r="71" spans="1:18">
      <c r="A71">
        <v>70000</v>
      </c>
      <c r="B71">
        <v>543</v>
      </c>
      <c r="C71" t="s">
        <v>94</v>
      </c>
      <c r="D71">
        <v>103</v>
      </c>
      <c r="E71">
        <v>103</v>
      </c>
      <c r="F71">
        <v>103</v>
      </c>
      <c r="G71">
        <v>102</v>
      </c>
      <c r="H71">
        <v>96</v>
      </c>
      <c r="I71">
        <v>96</v>
      </c>
      <c r="J71">
        <v>94</v>
      </c>
      <c r="K71">
        <v>93</v>
      </c>
      <c r="L71">
        <v>93</v>
      </c>
      <c r="M71">
        <v>96</v>
      </c>
      <c r="N71">
        <v>90</v>
      </c>
      <c r="O71">
        <v>90</v>
      </c>
      <c r="P71">
        <v>83</v>
      </c>
      <c r="Q71">
        <v>80</v>
      </c>
      <c r="R71">
        <v>77</v>
      </c>
    </row>
    <row r="72" spans="1:18">
      <c r="A72">
        <v>71000</v>
      </c>
      <c r="B72">
        <v>561</v>
      </c>
      <c r="C72" t="s">
        <v>93</v>
      </c>
      <c r="D72">
        <v>88</v>
      </c>
      <c r="E72">
        <v>89</v>
      </c>
      <c r="F72">
        <v>88</v>
      </c>
      <c r="G72">
        <v>88</v>
      </c>
      <c r="H72">
        <v>87</v>
      </c>
      <c r="I72">
        <v>86</v>
      </c>
      <c r="J72">
        <v>84</v>
      </c>
      <c r="K72">
        <v>83</v>
      </c>
      <c r="L72">
        <v>82</v>
      </c>
      <c r="M72">
        <v>82</v>
      </c>
      <c r="N72">
        <v>82</v>
      </c>
      <c r="O72">
        <v>81</v>
      </c>
      <c r="P72">
        <v>80</v>
      </c>
      <c r="Q72">
        <v>78</v>
      </c>
      <c r="R72">
        <v>76</v>
      </c>
    </row>
    <row r="73" spans="1:18">
      <c r="A73">
        <v>72000</v>
      </c>
      <c r="B73">
        <v>562</v>
      </c>
      <c r="C73" t="s">
        <v>92</v>
      </c>
      <c r="D73">
        <v>417</v>
      </c>
      <c r="E73">
        <v>417</v>
      </c>
      <c r="F73">
        <v>417</v>
      </c>
      <c r="G73">
        <v>425</v>
      </c>
      <c r="H73">
        <v>426</v>
      </c>
      <c r="I73">
        <v>425</v>
      </c>
      <c r="J73">
        <v>425</v>
      </c>
      <c r="K73">
        <v>427</v>
      </c>
      <c r="L73">
        <v>442</v>
      </c>
      <c r="M73">
        <v>442</v>
      </c>
      <c r="N73">
        <v>444</v>
      </c>
      <c r="O73">
        <v>437</v>
      </c>
      <c r="P73">
        <v>428</v>
      </c>
      <c r="Q73">
        <v>427</v>
      </c>
      <c r="R73">
        <v>430</v>
      </c>
    </row>
    <row r="74" spans="1:18">
      <c r="A74">
        <v>73000</v>
      </c>
      <c r="B74">
        <v>563</v>
      </c>
      <c r="C74" t="s">
        <v>91</v>
      </c>
      <c r="D74">
        <v>153</v>
      </c>
      <c r="E74">
        <v>153</v>
      </c>
      <c r="F74">
        <v>153</v>
      </c>
      <c r="G74">
        <v>154</v>
      </c>
      <c r="H74">
        <v>154</v>
      </c>
      <c r="I74">
        <v>156</v>
      </c>
      <c r="J74">
        <v>157</v>
      </c>
      <c r="K74">
        <v>157</v>
      </c>
      <c r="L74">
        <v>158</v>
      </c>
      <c r="M74">
        <v>158</v>
      </c>
      <c r="N74">
        <v>156</v>
      </c>
      <c r="O74">
        <v>157</v>
      </c>
      <c r="P74">
        <v>154</v>
      </c>
      <c r="Q74">
        <v>151</v>
      </c>
      <c r="R74">
        <v>150</v>
      </c>
    </row>
    <row r="75" spans="1:18">
      <c r="A75">
        <v>74000</v>
      </c>
      <c r="B75">
        <v>583</v>
      </c>
      <c r="C75" t="s">
        <v>89</v>
      </c>
      <c r="D75">
        <v>534</v>
      </c>
      <c r="E75">
        <v>542</v>
      </c>
      <c r="F75">
        <v>557</v>
      </c>
      <c r="G75">
        <v>564</v>
      </c>
      <c r="H75">
        <v>561</v>
      </c>
      <c r="I75">
        <v>544</v>
      </c>
      <c r="J75">
        <v>543</v>
      </c>
      <c r="K75">
        <v>531</v>
      </c>
      <c r="L75">
        <v>538</v>
      </c>
      <c r="M75">
        <v>538</v>
      </c>
      <c r="N75">
        <v>535</v>
      </c>
      <c r="O75">
        <v>527</v>
      </c>
      <c r="P75">
        <v>515</v>
      </c>
      <c r="Q75">
        <v>512</v>
      </c>
      <c r="R75">
        <v>511</v>
      </c>
    </row>
    <row r="76" spans="1:18">
      <c r="A76">
        <v>75000</v>
      </c>
      <c r="B76">
        <v>588</v>
      </c>
      <c r="C76" t="s">
        <v>86</v>
      </c>
      <c r="D76">
        <v>55</v>
      </c>
      <c r="E76">
        <v>55</v>
      </c>
      <c r="F76">
        <v>53</v>
      </c>
      <c r="G76">
        <v>52</v>
      </c>
      <c r="H76">
        <v>49</v>
      </c>
      <c r="I76">
        <v>45</v>
      </c>
      <c r="J76">
        <v>40</v>
      </c>
      <c r="K76">
        <v>39</v>
      </c>
      <c r="L76">
        <v>38</v>
      </c>
      <c r="M76">
        <v>36</v>
      </c>
      <c r="N76">
        <v>34</v>
      </c>
      <c r="O76">
        <v>33</v>
      </c>
      <c r="P76">
        <v>32</v>
      </c>
      <c r="Q76">
        <v>32</v>
      </c>
      <c r="R76">
        <v>31</v>
      </c>
    </row>
    <row r="77" spans="1:18">
      <c r="A77">
        <v>76000</v>
      </c>
      <c r="B77">
        <v>590</v>
      </c>
      <c r="C77" t="s">
        <v>195</v>
      </c>
      <c r="D77">
        <v>519</v>
      </c>
      <c r="E77">
        <v>519</v>
      </c>
      <c r="F77">
        <v>519</v>
      </c>
      <c r="G77">
        <v>515</v>
      </c>
      <c r="H77">
        <v>510</v>
      </c>
      <c r="I77">
        <v>508</v>
      </c>
      <c r="J77">
        <v>500</v>
      </c>
      <c r="K77">
        <v>498</v>
      </c>
      <c r="L77">
        <v>488</v>
      </c>
      <c r="M77">
        <v>479</v>
      </c>
      <c r="N77">
        <v>479</v>
      </c>
      <c r="O77">
        <v>477</v>
      </c>
      <c r="P77">
        <v>452</v>
      </c>
      <c r="Q77">
        <v>446</v>
      </c>
      <c r="R77">
        <v>442</v>
      </c>
    </row>
    <row r="78" spans="1:18">
      <c r="A78">
        <v>77000</v>
      </c>
      <c r="B78">
        <v>602</v>
      </c>
      <c r="C78" t="s">
        <v>83</v>
      </c>
      <c r="D78">
        <v>228</v>
      </c>
      <c r="E78">
        <v>181</v>
      </c>
      <c r="F78">
        <v>208</v>
      </c>
      <c r="G78">
        <v>221</v>
      </c>
      <c r="H78">
        <v>219</v>
      </c>
      <c r="I78">
        <v>218</v>
      </c>
      <c r="J78">
        <v>208</v>
      </c>
      <c r="K78">
        <v>201</v>
      </c>
      <c r="L78">
        <v>199</v>
      </c>
      <c r="M78">
        <v>199</v>
      </c>
      <c r="N78">
        <v>199</v>
      </c>
      <c r="O78">
        <v>195</v>
      </c>
      <c r="P78">
        <v>196</v>
      </c>
      <c r="Q78">
        <v>194</v>
      </c>
      <c r="R78">
        <v>194</v>
      </c>
    </row>
    <row r="79" spans="1:18">
      <c r="C79" s="209" t="s">
        <v>417</v>
      </c>
      <c r="D79" s="212">
        <v>34600</v>
      </c>
      <c r="E79" s="212">
        <v>34200</v>
      </c>
      <c r="F79" s="212">
        <v>34200</v>
      </c>
      <c r="G79" s="213">
        <v>34400</v>
      </c>
      <c r="H79" s="213">
        <v>33900</v>
      </c>
      <c r="I79" s="213">
        <v>33200</v>
      </c>
      <c r="J79" s="213">
        <v>32700</v>
      </c>
      <c r="K79" s="213">
        <v>32300</v>
      </c>
      <c r="L79" s="213">
        <v>32200</v>
      </c>
      <c r="M79" s="213">
        <v>32000</v>
      </c>
      <c r="N79" s="213">
        <v>31800</v>
      </c>
      <c r="O79" s="212">
        <v>31500</v>
      </c>
      <c r="P79" s="212">
        <v>30800</v>
      </c>
      <c r="Q79" s="212">
        <v>30600</v>
      </c>
      <c r="R79" s="214">
        <v>30300</v>
      </c>
    </row>
    <row r="85" spans="3:18">
      <c r="C85" s="78"/>
      <c r="D85" s="78">
        <v>2010</v>
      </c>
      <c r="E85" s="78">
        <v>2011</v>
      </c>
      <c r="F85" s="78">
        <v>2012</v>
      </c>
      <c r="G85" s="78">
        <v>2013</v>
      </c>
      <c r="H85" s="78">
        <v>2014</v>
      </c>
      <c r="I85" s="78">
        <v>2015</v>
      </c>
      <c r="J85" s="78">
        <v>2016</v>
      </c>
      <c r="K85" s="78">
        <v>2017</v>
      </c>
      <c r="L85" s="78">
        <v>2018</v>
      </c>
      <c r="M85" s="78">
        <v>2019</v>
      </c>
      <c r="N85" s="78">
        <v>2020</v>
      </c>
      <c r="O85" s="78">
        <v>2021</v>
      </c>
      <c r="P85" s="78">
        <v>2022</v>
      </c>
      <c r="Q85" s="78">
        <v>2023</v>
      </c>
      <c r="R85" s="78">
        <v>2024</v>
      </c>
    </row>
    <row r="86" spans="3:18">
      <c r="C86" s="210" t="s">
        <v>193</v>
      </c>
      <c r="D86" s="211">
        <f>_xlfn.XLOOKUP($C$86,$C$2:$C$79,D$2:D$79)</f>
        <v>1840</v>
      </c>
      <c r="E86" s="211">
        <f t="shared" ref="E86:R86" si="0">_xlfn.XLOOKUP($C$86,$C$2:$C$79,E$2:E$79)</f>
        <v>1820</v>
      </c>
      <c r="F86" s="211">
        <f t="shared" si="0"/>
        <v>1830</v>
      </c>
      <c r="G86" s="211">
        <f t="shared" si="0"/>
        <v>1800</v>
      </c>
      <c r="H86" s="211">
        <f t="shared" si="0"/>
        <v>1750</v>
      </c>
      <c r="I86" s="211">
        <f t="shared" si="0"/>
        <v>1670</v>
      </c>
      <c r="J86" s="211">
        <f t="shared" si="0"/>
        <v>1650</v>
      </c>
      <c r="K86" s="211">
        <f t="shared" si="0"/>
        <v>1600</v>
      </c>
      <c r="L86" s="211">
        <f t="shared" si="0"/>
        <v>1550</v>
      </c>
      <c r="M86" s="211">
        <f t="shared" si="0"/>
        <v>1510</v>
      </c>
      <c r="N86" s="211">
        <f t="shared" si="0"/>
        <v>1510</v>
      </c>
      <c r="O86" s="211">
        <f t="shared" si="0"/>
        <v>1480</v>
      </c>
      <c r="P86" s="211">
        <f t="shared" si="0"/>
        <v>1470</v>
      </c>
      <c r="Q86" s="211">
        <f t="shared" si="0"/>
        <v>1440</v>
      </c>
      <c r="R86" s="211">
        <f t="shared" si="0"/>
        <v>1410</v>
      </c>
    </row>
  </sheetData>
  <phoneticPr fontId="5"/>
  <dataValidations count="1">
    <dataValidation type="list" allowBlank="1" showInputMessage="1" showErrorMessage="1" sqref="C86" xr:uid="{4392253E-0613-432A-8636-9413CE7806CD}">
      <formula1>$C$2:$C$79</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E7E26-1915-41F8-B483-D3BA1BCABF31}">
  <sheetPr>
    <tabColor rgb="FF0070C0"/>
  </sheetPr>
  <dimension ref="B1:R32"/>
  <sheetViews>
    <sheetView showGridLines="0" topLeftCell="B2" workbookViewId="0">
      <selection activeCell="T8" sqref="T8"/>
    </sheetView>
  </sheetViews>
  <sheetFormatPr defaultColWidth="9" defaultRowHeight="16.5"/>
  <cols>
    <col min="1" max="1" width="3.375" style="84" customWidth="1"/>
    <col min="2" max="2" width="7.25" style="84" customWidth="1"/>
    <col min="3" max="3" width="8.125" style="84" customWidth="1"/>
    <col min="4" max="4" width="8.875" style="84" bestFit="1" customWidth="1"/>
    <col min="5" max="13" width="7.5" style="84" bestFit="1" customWidth="1"/>
    <col min="14" max="15" width="7.5" style="84" customWidth="1"/>
    <col min="16" max="17" width="7.5" style="84" bestFit="1" customWidth="1"/>
    <col min="18" max="18" width="8.5" style="84" bestFit="1" customWidth="1"/>
    <col min="19" max="16384" width="9" style="84"/>
  </cols>
  <sheetData>
    <row r="1" spans="2:18">
      <c r="D1" s="227" t="s">
        <v>423</v>
      </c>
    </row>
    <row r="2" spans="2:18" ht="29.25" customHeight="1">
      <c r="D2" s="105" t="s">
        <v>186</v>
      </c>
    </row>
    <row r="3" spans="2:18" ht="18.75">
      <c r="B3" s="88" t="s">
        <v>74</v>
      </c>
      <c r="N3" s="87"/>
      <c r="R3" s="84" t="s">
        <v>78</v>
      </c>
    </row>
    <row r="23" spans="3:18">
      <c r="N23" s="84" t="s">
        <v>76</v>
      </c>
    </row>
    <row r="24" spans="3:18">
      <c r="R24" s="84" t="str">
        <f>B3</f>
        <v>(ha）</v>
      </c>
    </row>
    <row r="25" spans="3:18">
      <c r="C25" s="85" t="s">
        <v>77</v>
      </c>
      <c r="D25" s="86">
        <v>2010</v>
      </c>
      <c r="E25" s="86">
        <v>2011</v>
      </c>
      <c r="F25" s="86">
        <v>2012</v>
      </c>
      <c r="G25" s="86">
        <v>2013</v>
      </c>
      <c r="H25" s="86">
        <v>2014</v>
      </c>
      <c r="I25" s="86">
        <v>2015</v>
      </c>
      <c r="J25" s="86">
        <v>2016</v>
      </c>
      <c r="K25" s="86">
        <v>2017</v>
      </c>
      <c r="L25" s="86">
        <v>2018</v>
      </c>
      <c r="M25" s="86">
        <v>2019</v>
      </c>
      <c r="N25" s="86">
        <v>2020</v>
      </c>
      <c r="O25" s="86">
        <v>2021</v>
      </c>
      <c r="P25" s="86">
        <v>2022</v>
      </c>
      <c r="Q25" s="86">
        <v>2023</v>
      </c>
      <c r="R25" s="102">
        <v>2024</v>
      </c>
    </row>
    <row r="26" spans="3:18">
      <c r="C26" s="98" t="str">
        <f>D2</f>
        <v>小諸市</v>
      </c>
      <c r="D26" s="99">
        <f>_xlfn.XLOOKUP($D$2,'水稲面積 (長野)2010～'!$C$2:$C$79,'水稲面積 (長野)2010～'!D$2:D$79)</f>
        <v>610</v>
      </c>
      <c r="E26" s="99">
        <f>_xlfn.XLOOKUP($D$2,'水稲面積 (長野)2010～'!$C$2:$C$79,'水稲面積 (長野)2010～'!E$2:E$79)</f>
        <v>603</v>
      </c>
      <c r="F26" s="99">
        <f>_xlfn.XLOOKUP($D$2,'水稲面積 (長野)2010～'!$C$2:$C$79,'水稲面積 (長野)2010～'!F$2:F$79)</f>
        <v>610</v>
      </c>
      <c r="G26" s="99">
        <f>_xlfn.XLOOKUP($D$2,'水稲面積 (長野)2010～'!$C$2:$C$79,'水稲面積 (長野)2010～'!G$2:G$79)</f>
        <v>604</v>
      </c>
      <c r="H26" s="99">
        <f>_xlfn.XLOOKUP($D$2,'水稲面積 (長野)2010～'!$C$2:$C$79,'水稲面積 (長野)2010～'!H$2:H$79)</f>
        <v>603</v>
      </c>
      <c r="I26" s="99">
        <f>_xlfn.XLOOKUP($D$2,'水稲面積 (長野)2010～'!$C$2:$C$79,'水稲面積 (長野)2010～'!I$2:I$79)</f>
        <v>585</v>
      </c>
      <c r="J26" s="99">
        <f>_xlfn.XLOOKUP($D$2,'水稲面積 (長野)2010～'!$C$2:$C$79,'水稲面積 (長野)2010～'!J$2:J$79)</f>
        <v>585</v>
      </c>
      <c r="K26" s="99">
        <f>_xlfn.XLOOKUP($D$2,'水稲面積 (長野)2010～'!$C$2:$C$79,'水稲面積 (長野)2010～'!K$2:K$79)</f>
        <v>585</v>
      </c>
      <c r="L26" s="99">
        <f>_xlfn.XLOOKUP($D$2,'水稲面積 (長野)2010～'!$C$2:$C$79,'水稲面積 (長野)2010～'!L$2:L$79)</f>
        <v>607</v>
      </c>
      <c r="M26" s="99">
        <f>_xlfn.XLOOKUP($D$2,'水稲面積 (長野)2010～'!$C$2:$C$79,'水稲面積 (長野)2010～'!M$2:M$79)</f>
        <v>583</v>
      </c>
      <c r="N26" s="99">
        <f>_xlfn.XLOOKUP($D$2,'水稲面積 (長野)2010～'!$C$2:$C$79,'水稲面積 (長野)2010～'!N$2:N$79)</f>
        <v>577</v>
      </c>
      <c r="O26" s="99">
        <f>_xlfn.XLOOKUP($D$2,'水稲面積 (長野)2010～'!$C$2:$C$79,'水稲面積 (長野)2010～'!O$2:O$79)</f>
        <v>571</v>
      </c>
      <c r="P26" s="99">
        <f>_xlfn.XLOOKUP($D$2,'水稲面積 (長野)2010～'!$C$2:$C$79,'水稲面積 (長野)2010～'!P$2:P$79)</f>
        <v>560</v>
      </c>
      <c r="Q26" s="99">
        <f>_xlfn.XLOOKUP($D$2,'水稲面積 (長野)2010～'!$C$2:$C$79,'水稲面積 (長野)2010～'!Q$2:Q$79)</f>
        <v>551</v>
      </c>
      <c r="R26" s="208">
        <f>_xlfn.XLOOKUP($D$2,'水稲面積 (長野)2010～'!$C$2:$C$79,'水稲面積 (長野)2010～'!R$2:R$79)</f>
        <v>541</v>
      </c>
    </row>
    <row r="27" spans="3:18">
      <c r="C27" s="100" t="s">
        <v>75</v>
      </c>
      <c r="D27" s="101">
        <v>34600</v>
      </c>
      <c r="E27" s="101">
        <v>34200</v>
      </c>
      <c r="F27" s="101">
        <v>34200</v>
      </c>
      <c r="G27" s="101">
        <v>34400</v>
      </c>
      <c r="H27" s="101">
        <v>33900</v>
      </c>
      <c r="I27" s="101">
        <v>33200</v>
      </c>
      <c r="J27" s="101">
        <v>32700</v>
      </c>
      <c r="K27" s="101">
        <v>32300</v>
      </c>
      <c r="L27" s="101">
        <v>32200</v>
      </c>
      <c r="M27" s="101">
        <v>32000</v>
      </c>
      <c r="N27" s="101">
        <v>31800</v>
      </c>
      <c r="O27" s="101">
        <v>31500</v>
      </c>
      <c r="P27" s="101">
        <v>30800</v>
      </c>
      <c r="Q27" s="101">
        <v>30600</v>
      </c>
      <c r="R27" s="207">
        <v>30300</v>
      </c>
    </row>
    <row r="29" spans="3:18" ht="24.75" customHeight="1"/>
    <row r="30" spans="3:18" ht="21" customHeight="1">
      <c r="K30" s="83"/>
    </row>
    <row r="31" spans="3:18" ht="21" customHeight="1">
      <c r="K31" s="83"/>
    </row>
    <row r="32" spans="3:18" ht="21" customHeight="1"/>
  </sheetData>
  <phoneticPr fontId="5"/>
  <pageMargins left="0.7" right="0.7" top="0.75" bottom="0.75" header="0.3" footer="0.3"/>
  <pageSetup paperSize="9" orientation="landscape"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2D12E0-5571-41ED-9EFD-F2E2F6C80F3B}">
          <x14:formula1>
            <xm:f>'水稲面積 (長野)2010～'!$C$2:$C$79</xm:f>
          </x14:formula1>
          <xm:sqref>D2</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A33CD-D50C-4D46-9241-5410E0B8A476}">
  <sheetPr>
    <tabColor rgb="FFFFFF00"/>
  </sheetPr>
  <dimension ref="A1:X133"/>
  <sheetViews>
    <sheetView topLeftCell="A5" zoomScaleNormal="100" workbookViewId="0">
      <selection activeCell="O40" sqref="O40"/>
    </sheetView>
  </sheetViews>
  <sheetFormatPr defaultColWidth="9" defaultRowHeight="12"/>
  <cols>
    <col min="1" max="3" width="9" style="78"/>
    <col min="4" max="4" width="8.5" style="78" hidden="1" customWidth="1"/>
    <col min="5" max="9" width="7.625" style="78" hidden="1" customWidth="1"/>
    <col min="10" max="24" width="7.625" style="78" customWidth="1"/>
    <col min="25" max="16384" width="9" style="78"/>
  </cols>
  <sheetData>
    <row r="1" spans="1:24" ht="18" customHeight="1">
      <c r="A1" s="78" t="s">
        <v>213</v>
      </c>
      <c r="D1" s="78">
        <v>2004</v>
      </c>
      <c r="E1" s="78">
        <v>2005</v>
      </c>
      <c r="F1" s="78">
        <v>2006</v>
      </c>
      <c r="G1" s="78">
        <v>2007</v>
      </c>
      <c r="H1" s="78">
        <v>2008</v>
      </c>
      <c r="I1" s="78">
        <v>2009</v>
      </c>
      <c r="J1" s="78">
        <v>2010</v>
      </c>
      <c r="K1" s="78">
        <v>2011</v>
      </c>
      <c r="L1" s="78">
        <v>2012</v>
      </c>
      <c r="M1" s="78">
        <v>2013</v>
      </c>
      <c r="N1" s="78">
        <v>2014</v>
      </c>
      <c r="O1" s="78">
        <v>2015</v>
      </c>
      <c r="P1" s="78">
        <v>2016</v>
      </c>
      <c r="Q1" s="78">
        <v>2017</v>
      </c>
      <c r="R1" s="78">
        <v>2018</v>
      </c>
      <c r="S1" s="78">
        <v>2019</v>
      </c>
      <c r="T1" s="78">
        <v>2020</v>
      </c>
      <c r="U1" s="78">
        <v>2021</v>
      </c>
      <c r="V1" s="78">
        <v>2022</v>
      </c>
      <c r="W1" s="78">
        <v>2023</v>
      </c>
      <c r="X1" s="78">
        <v>2024</v>
      </c>
    </row>
    <row r="2" spans="1:24" ht="11.25" hidden="1" customHeight="1">
      <c r="J2" s="106">
        <v>111200</v>
      </c>
      <c r="K2" s="106">
        <v>111000</v>
      </c>
      <c r="L2" s="106">
        <v>110900</v>
      </c>
      <c r="M2" s="106">
        <v>110400</v>
      </c>
      <c r="N2" s="106">
        <v>109900</v>
      </c>
      <c r="O2" s="106">
        <v>108900</v>
      </c>
      <c r="P2" s="106">
        <v>108000</v>
      </c>
      <c r="Q2" s="106">
        <v>107300</v>
      </c>
      <c r="R2" s="106">
        <v>106700</v>
      </c>
      <c r="S2" s="106">
        <v>106100</v>
      </c>
      <c r="T2" s="106">
        <v>105300</v>
      </c>
      <c r="U2" s="107">
        <v>105200</v>
      </c>
      <c r="V2" s="107">
        <v>104800</v>
      </c>
      <c r="W2" s="107">
        <v>104400</v>
      </c>
      <c r="X2" s="108">
        <v>103800</v>
      </c>
    </row>
    <row r="3" spans="1:24" ht="9.75" hidden="1" customHeight="1">
      <c r="D3" s="106">
        <f>SUM(D4:D131)</f>
        <v>66113</v>
      </c>
      <c r="E3" s="106">
        <f t="shared" ref="E3:X3" si="0">SUM(E4:E131)</f>
        <v>49211</v>
      </c>
      <c r="F3" s="106">
        <f t="shared" si="0"/>
        <v>46223</v>
      </c>
      <c r="G3" s="106">
        <f>SUM(G4:G131)</f>
        <v>46973</v>
      </c>
      <c r="H3" s="106">
        <f t="shared" si="0"/>
        <v>48140</v>
      </c>
      <c r="I3" s="106">
        <f t="shared" si="0"/>
        <v>44501</v>
      </c>
      <c r="J3" s="106">
        <f t="shared" si="0"/>
        <v>44829</v>
      </c>
      <c r="K3" s="106">
        <f t="shared" si="0"/>
        <v>44460</v>
      </c>
      <c r="L3" s="106">
        <f t="shared" si="0"/>
        <v>44355</v>
      </c>
      <c r="M3" s="106">
        <f t="shared" si="0"/>
        <v>45848</v>
      </c>
      <c r="N3" s="106">
        <f t="shared" si="0"/>
        <v>43458</v>
      </c>
      <c r="O3" s="106">
        <f t="shared" si="0"/>
        <v>43930</v>
      </c>
      <c r="P3" s="106">
        <f t="shared" si="0"/>
        <v>45357</v>
      </c>
      <c r="Q3" s="106">
        <f t="shared" si="0"/>
        <v>45822</v>
      </c>
      <c r="R3" s="106">
        <f t="shared" si="0"/>
        <v>44854</v>
      </c>
      <c r="S3" s="106">
        <f t="shared" si="0"/>
        <v>44843</v>
      </c>
      <c r="T3" s="106">
        <f t="shared" si="0"/>
        <v>43659</v>
      </c>
      <c r="U3" s="106">
        <f t="shared" si="0"/>
        <v>43471</v>
      </c>
      <c r="V3" s="106">
        <f t="shared" si="0"/>
        <v>43978</v>
      </c>
      <c r="W3" s="106">
        <f t="shared" si="0"/>
        <v>44382</v>
      </c>
      <c r="X3" s="106">
        <f t="shared" si="0"/>
        <v>44623</v>
      </c>
    </row>
    <row r="4" spans="1:24">
      <c r="A4" s="78">
        <v>1000</v>
      </c>
      <c r="B4" s="81">
        <v>201</v>
      </c>
      <c r="C4" s="109" t="s">
        <v>193</v>
      </c>
      <c r="D4" s="110"/>
      <c r="E4" s="110"/>
      <c r="F4" s="110"/>
      <c r="G4" s="110"/>
      <c r="H4" s="110"/>
      <c r="I4" s="110"/>
      <c r="J4" s="110">
        <f>'水稲H22（長野）2010'!$E9</f>
        <v>547</v>
      </c>
      <c r="K4" s="110">
        <f>'水稲H23（長野）2011'!$E9</f>
        <v>529</v>
      </c>
      <c r="L4" s="110">
        <f>'水稲H24（長野）2012'!$E9</f>
        <v>563</v>
      </c>
      <c r="M4" s="110">
        <f>'水稲H25（長野）2013'!$E9</f>
        <v>603</v>
      </c>
      <c r="N4" s="110">
        <f>'水稲H26（長野）2014'!$E9</f>
        <v>554</v>
      </c>
      <c r="O4" s="110">
        <f>'水稲H27（長野）2015'!$E9</f>
        <v>545</v>
      </c>
      <c r="P4" s="110">
        <f>'水稲H28（長野）2016'!$E9</f>
        <v>591</v>
      </c>
      <c r="Q4" s="110">
        <f>'水稲H29（長野）2017'!$E9</f>
        <v>579</v>
      </c>
      <c r="R4" s="110">
        <f>'水稲H30（長野）2018'!$E9</f>
        <v>557</v>
      </c>
      <c r="S4" s="110">
        <f>'水稲R1（長野）2019'!$E9</f>
        <v>578</v>
      </c>
      <c r="T4" s="110">
        <f>'水稲R2（長野）2020'!$E9</f>
        <v>565</v>
      </c>
      <c r="U4" s="110">
        <f>'水稲R3（長野）2021'!$E9</f>
        <v>551</v>
      </c>
      <c r="V4" s="110">
        <f>'水稲R4（長野）2022'!$E9</f>
        <v>550</v>
      </c>
      <c r="W4" s="110">
        <f>'水稲R5（長野）2023'!$E9</f>
        <v>554</v>
      </c>
      <c r="X4" s="110">
        <f>'水稲R6（長野）2024'!$E9</f>
        <v>541</v>
      </c>
    </row>
    <row r="5" spans="1:24">
      <c r="B5" s="111">
        <v>201</v>
      </c>
      <c r="C5" s="112" t="s">
        <v>193</v>
      </c>
      <c r="D5" s="113">
        <f>'水稲H16（長野）2004'!E9</f>
        <v>537</v>
      </c>
      <c r="E5" s="113">
        <f>'水稲H17（長野）2005'!E9</f>
        <v>599</v>
      </c>
      <c r="F5" s="113">
        <f>'水稲H18（長野）2006'!$E9</f>
        <v>543</v>
      </c>
      <c r="G5" s="113">
        <f>'水稲H19（長野）2007'!$E9</f>
        <v>549</v>
      </c>
      <c r="H5" s="113">
        <f>'水稲H20（長野）2008'!$E9</f>
        <v>563</v>
      </c>
      <c r="I5" s="113">
        <f>'水稲H21（長野）2009'!$E9</f>
        <v>535</v>
      </c>
      <c r="J5" s="110"/>
      <c r="K5" s="110"/>
      <c r="L5" s="110"/>
      <c r="M5" s="110"/>
      <c r="N5" s="110"/>
      <c r="O5" s="110"/>
      <c r="P5" s="110"/>
      <c r="Q5" s="110"/>
      <c r="R5" s="110"/>
      <c r="S5" s="110"/>
      <c r="T5" s="110"/>
      <c r="U5" s="110"/>
      <c r="V5" s="110"/>
      <c r="W5" s="110"/>
      <c r="X5" s="110"/>
    </row>
    <row r="6" spans="1:24">
      <c r="B6" s="114">
        <v>581</v>
      </c>
      <c r="C6" s="115" t="s">
        <v>90</v>
      </c>
      <c r="D6" s="113">
        <f>'水稲H16（長野）2004'!E112</f>
        <v>529</v>
      </c>
      <c r="E6" s="113">
        <f>'水稲H17（長野）2005'!E84</f>
        <v>575</v>
      </c>
      <c r="F6" s="113">
        <f>'水稲H18（長野）2006'!$E84</f>
        <v>518</v>
      </c>
      <c r="G6" s="113">
        <f>'水稲H19（長野）2007'!$E84</f>
        <v>540</v>
      </c>
      <c r="H6" s="113">
        <f>'水稲H20（長野）2008'!$E84</f>
        <v>548</v>
      </c>
      <c r="I6" s="113">
        <f>'水稲H21（長野）2009'!E83</f>
        <v>514</v>
      </c>
      <c r="J6" s="110"/>
      <c r="K6" s="110"/>
      <c r="L6" s="110"/>
      <c r="M6" s="110"/>
      <c r="N6" s="110"/>
      <c r="O6" s="110"/>
      <c r="P6" s="110"/>
      <c r="Q6" s="110"/>
      <c r="R6" s="110"/>
      <c r="S6" s="110"/>
      <c r="T6" s="110"/>
      <c r="U6" s="110"/>
      <c r="V6" s="110"/>
      <c r="W6" s="110"/>
      <c r="X6" s="110"/>
    </row>
    <row r="7" spans="1:24">
      <c r="B7" s="116">
        <v>589</v>
      </c>
      <c r="C7" s="117" t="s">
        <v>85</v>
      </c>
      <c r="D7" s="113">
        <f>'水稲H16（長野）2004'!E117</f>
        <v>503</v>
      </c>
      <c r="E7" s="113">
        <f>'水稲H17（長野）2005'!E87</f>
        <v>553</v>
      </c>
      <c r="F7" s="113">
        <f>'水稲H18（長野）2006'!$E87</f>
        <v>496</v>
      </c>
      <c r="G7" s="113">
        <f>'水稲H19（長野）2007'!$E87</f>
        <v>518</v>
      </c>
      <c r="H7" s="113">
        <f>'水稲H20（長野）2008'!$E87</f>
        <v>530</v>
      </c>
      <c r="I7" s="113">
        <f>'水稲H21（長野）2009'!E86</f>
        <v>500</v>
      </c>
      <c r="J7" s="110"/>
      <c r="K7" s="110"/>
      <c r="L7" s="110"/>
      <c r="M7" s="110"/>
      <c r="N7" s="110"/>
      <c r="O7" s="110"/>
      <c r="P7" s="110"/>
      <c r="Q7" s="110"/>
      <c r="R7" s="110"/>
      <c r="S7" s="110"/>
      <c r="T7" s="110"/>
      <c r="U7" s="110"/>
      <c r="V7" s="110"/>
      <c r="W7" s="110"/>
      <c r="X7" s="110"/>
    </row>
    <row r="8" spans="1:24">
      <c r="A8" s="78">
        <v>2000</v>
      </c>
      <c r="B8" s="81">
        <v>202</v>
      </c>
      <c r="C8" s="109" t="s">
        <v>192</v>
      </c>
      <c r="D8" s="110"/>
      <c r="E8" s="110"/>
      <c r="F8" s="110"/>
      <c r="G8" s="110"/>
      <c r="H8" s="110"/>
      <c r="I8" s="110"/>
      <c r="J8" s="110">
        <f>'水稲H22（長野）2010'!$E10</f>
        <v>632</v>
      </c>
      <c r="K8" s="110">
        <f>'水稲H23（長野）2011'!$E10</f>
        <v>611</v>
      </c>
      <c r="L8" s="110">
        <f>'水稲H24（長野）2012'!$E10</f>
        <v>635</v>
      </c>
      <c r="M8" s="110">
        <f>'水稲H25（長野）2013'!$E10</f>
        <v>656</v>
      </c>
      <c r="N8" s="110">
        <f>'水稲H26（長野）2014'!$E10</f>
        <v>621</v>
      </c>
      <c r="O8" s="110">
        <f>'水稲H27（長野）2015'!$E10</f>
        <v>631</v>
      </c>
      <c r="P8" s="110">
        <f>'水稲H28（長野）2016'!$E10</f>
        <v>656</v>
      </c>
      <c r="Q8" s="110">
        <f>'水稲H29（長野）2017'!$E10</f>
        <v>669</v>
      </c>
      <c r="R8" s="110">
        <f>'水稲H30（長野）2018'!$E10</f>
        <v>652</v>
      </c>
      <c r="S8" s="110">
        <f>'水稲R1（長野）2019'!$E10</f>
        <v>645</v>
      </c>
      <c r="T8" s="110">
        <f>'水稲R2（長野）2020'!$E10</f>
        <v>636</v>
      </c>
      <c r="U8" s="110">
        <f>'水稲R3（長野）2021'!$E10</f>
        <v>637</v>
      </c>
      <c r="V8" s="110">
        <f>'水稲R4（長野）2022'!$E10</f>
        <v>648</v>
      </c>
      <c r="W8" s="110">
        <f>'水稲R5（長野）2023'!$E10</f>
        <v>653</v>
      </c>
      <c r="X8" s="110">
        <f>'水稲R6（長野）2024'!$E10</f>
        <v>649</v>
      </c>
    </row>
    <row r="9" spans="1:24">
      <c r="B9" s="111">
        <v>202</v>
      </c>
      <c r="C9" s="112" t="s">
        <v>192</v>
      </c>
      <c r="D9" s="118"/>
      <c r="E9" s="110"/>
      <c r="F9" s="110"/>
      <c r="G9" s="110"/>
      <c r="H9" s="110"/>
      <c r="I9" s="110"/>
      <c r="J9" s="110"/>
      <c r="K9" s="110"/>
      <c r="L9" s="110"/>
      <c r="M9" s="110"/>
      <c r="N9" s="110"/>
      <c r="O9" s="110"/>
      <c r="P9" s="110"/>
      <c r="Q9" s="110"/>
      <c r="R9" s="110"/>
      <c r="S9" s="110"/>
      <c r="T9" s="110"/>
      <c r="U9" s="110"/>
      <c r="V9" s="110"/>
      <c r="W9" s="110"/>
      <c r="X9" s="110"/>
    </row>
    <row r="10" spans="1:24">
      <c r="B10" s="119">
        <v>202</v>
      </c>
      <c r="C10" s="57" t="s">
        <v>192</v>
      </c>
      <c r="D10" s="113">
        <f>'水稲H16（長野）2004'!E10</f>
        <v>643</v>
      </c>
      <c r="E10" s="113">
        <f>'水稲H17（長野）2005'!E10</f>
        <v>661</v>
      </c>
      <c r="F10" s="113">
        <f>'水稲H18（長野）2006'!E10</f>
        <v>639</v>
      </c>
      <c r="G10" s="113">
        <f>'水稲H19（長野）2007'!E10</f>
        <v>655</v>
      </c>
      <c r="H10" s="113">
        <f>'水稲H20（長野）2008'!E10</f>
        <v>646</v>
      </c>
      <c r="I10" s="113">
        <f>'水稲H21（長野）2009'!E10</f>
        <v>628</v>
      </c>
      <c r="J10" s="110"/>
      <c r="K10" s="110"/>
      <c r="L10" s="110"/>
      <c r="M10" s="110"/>
      <c r="N10" s="110"/>
      <c r="O10" s="110"/>
      <c r="P10" s="110"/>
      <c r="Q10" s="110"/>
      <c r="R10" s="110"/>
      <c r="S10" s="110"/>
      <c r="T10" s="110"/>
      <c r="U10" s="110"/>
      <c r="V10" s="110"/>
      <c r="W10" s="110"/>
      <c r="X10" s="110"/>
    </row>
    <row r="11" spans="1:24">
      <c r="B11" s="114">
        <v>443</v>
      </c>
      <c r="C11" s="115" t="s">
        <v>118</v>
      </c>
      <c r="D11" s="113">
        <f>'水稲H16（長野）2004'!E84</f>
        <v>626</v>
      </c>
      <c r="E11" s="110"/>
      <c r="F11" s="110"/>
      <c r="G11" s="110"/>
      <c r="H11" s="110"/>
      <c r="I11" s="110"/>
      <c r="J11" s="110"/>
      <c r="K11" s="110"/>
      <c r="L11" s="110"/>
      <c r="M11" s="110"/>
      <c r="N11" s="110"/>
      <c r="O11" s="110"/>
      <c r="P11" s="110"/>
      <c r="Q11" s="110"/>
      <c r="R11" s="110"/>
      <c r="S11" s="110"/>
      <c r="T11" s="110"/>
      <c r="U11" s="110"/>
      <c r="V11" s="110"/>
      <c r="W11" s="110"/>
      <c r="X11" s="110"/>
    </row>
    <row r="12" spans="1:24">
      <c r="B12" s="114">
        <v>449</v>
      </c>
      <c r="C12" s="115" t="s">
        <v>112</v>
      </c>
      <c r="D12" s="113">
        <f>'水稲H16（長野）2004'!E90</f>
        <v>652</v>
      </c>
      <c r="E12" s="113">
        <f>'水稲H17（長野）2005'!E70</f>
        <v>665</v>
      </c>
      <c r="F12" s="113">
        <f>'水稲H18（長野）2006'!$E70</f>
        <v>642</v>
      </c>
      <c r="G12" s="113">
        <f>'水稲H19（長野）2007'!$E70</f>
        <v>653</v>
      </c>
      <c r="H12" s="113">
        <f>'水稲H20（長野）2008'!$E70</f>
        <v>645</v>
      </c>
      <c r="I12" s="113">
        <f>'水稲H21（長野）2009'!E69</f>
        <v>622</v>
      </c>
      <c r="J12" s="110"/>
      <c r="K12" s="110"/>
      <c r="L12" s="110"/>
      <c r="M12" s="110"/>
      <c r="N12" s="110"/>
      <c r="O12" s="110"/>
      <c r="P12" s="110"/>
      <c r="Q12" s="110"/>
      <c r="R12" s="110"/>
      <c r="S12" s="110"/>
      <c r="T12" s="110"/>
      <c r="U12" s="110"/>
      <c r="V12" s="110"/>
      <c r="W12" s="110"/>
      <c r="X12" s="110"/>
    </row>
    <row r="13" spans="1:24">
      <c r="B13" s="114">
        <v>463</v>
      </c>
      <c r="C13" s="115" t="s">
        <v>107</v>
      </c>
      <c r="D13" s="113">
        <f>'水稲H16（長野）2004'!E95</f>
        <v>543</v>
      </c>
      <c r="E13" s="110"/>
      <c r="F13" s="110"/>
      <c r="G13" s="110"/>
      <c r="H13" s="110"/>
      <c r="I13" s="110"/>
      <c r="J13" s="110"/>
      <c r="K13" s="110"/>
      <c r="L13" s="110"/>
      <c r="M13" s="110"/>
      <c r="N13" s="110"/>
      <c r="O13" s="110"/>
      <c r="P13" s="110"/>
      <c r="Q13" s="110"/>
      <c r="R13" s="110"/>
      <c r="S13" s="110"/>
      <c r="T13" s="110"/>
      <c r="U13" s="110"/>
      <c r="V13" s="110"/>
      <c r="W13" s="110"/>
      <c r="X13" s="110"/>
    </row>
    <row r="14" spans="1:24">
      <c r="B14" s="114">
        <v>464</v>
      </c>
      <c r="C14" s="115" t="s">
        <v>106</v>
      </c>
      <c r="D14" s="113" t="str">
        <f>'水稲H16（長野）2004'!E96</f>
        <v>-</v>
      </c>
      <c r="E14" s="110"/>
      <c r="F14" s="110"/>
      <c r="G14" s="110"/>
      <c r="H14" s="110"/>
      <c r="I14" s="110"/>
      <c r="J14" s="110"/>
      <c r="K14" s="110"/>
      <c r="L14" s="110"/>
      <c r="M14" s="110"/>
      <c r="N14" s="110"/>
      <c r="O14" s="110"/>
      <c r="P14" s="110"/>
      <c r="Q14" s="110"/>
      <c r="R14" s="110"/>
      <c r="S14" s="110"/>
      <c r="T14" s="110"/>
      <c r="U14" s="110"/>
      <c r="V14" s="110"/>
      <c r="W14" s="110"/>
      <c r="X14" s="110"/>
    </row>
    <row r="15" spans="1:24">
      <c r="B15" s="116">
        <v>465</v>
      </c>
      <c r="C15" s="117" t="s">
        <v>105</v>
      </c>
      <c r="D15" s="113">
        <f>'水稲H16（長野）2004'!E97</f>
        <v>666</v>
      </c>
      <c r="E15" s="110"/>
      <c r="F15" s="110"/>
      <c r="G15" s="110"/>
      <c r="H15" s="110"/>
      <c r="I15" s="110"/>
      <c r="J15" s="110"/>
      <c r="K15" s="110"/>
      <c r="L15" s="110"/>
      <c r="M15" s="110"/>
      <c r="N15" s="110"/>
      <c r="O15" s="110"/>
      <c r="P15" s="110"/>
      <c r="Q15" s="110"/>
      <c r="R15" s="110"/>
      <c r="S15" s="110"/>
      <c r="T15" s="110"/>
      <c r="U15" s="110"/>
      <c r="V15" s="110"/>
      <c r="W15" s="110"/>
      <c r="X15" s="110"/>
    </row>
    <row r="16" spans="1:24">
      <c r="A16" s="78">
        <v>3000</v>
      </c>
      <c r="B16" s="120">
        <v>203</v>
      </c>
      <c r="C16" s="121" t="s">
        <v>191</v>
      </c>
      <c r="D16" s="110"/>
      <c r="E16" s="110">
        <f>'水稲H17（長野）2005'!E11</f>
        <v>644</v>
      </c>
      <c r="F16" s="110">
        <f>'水稲H18（長野）2006'!$E11</f>
        <v>599</v>
      </c>
      <c r="G16" s="110">
        <f>'水稲H19（長野）2007'!$E11</f>
        <v>606</v>
      </c>
      <c r="H16" s="110">
        <f>'水稲H20（長野）2008'!$E11</f>
        <v>639</v>
      </c>
      <c r="I16" s="110">
        <f>'水稲H21（長野）2009'!$E11</f>
        <v>592</v>
      </c>
      <c r="J16" s="110">
        <f>'水稲H22（長野）2010'!$E11</f>
        <v>603</v>
      </c>
      <c r="K16" s="110">
        <f>'水稲H23（長野）2011'!$E11</f>
        <v>613</v>
      </c>
      <c r="L16" s="110">
        <f>'水稲H24（長野）2012'!$E11</f>
        <v>604</v>
      </c>
      <c r="M16" s="110">
        <f>'水稲H25（長野）2013'!$E11</f>
        <v>606</v>
      </c>
      <c r="N16" s="110">
        <f>'水稲H26（長野）2014'!$E11</f>
        <v>573</v>
      </c>
      <c r="O16" s="110">
        <f>'水稲H27（長野）2015'!$E11</f>
        <v>572</v>
      </c>
      <c r="P16" s="110">
        <f>'水稲H28（長野）2016'!$E11</f>
        <v>584</v>
      </c>
      <c r="Q16" s="110">
        <f>'水稲H29（長野）2017'!$E11</f>
        <v>607</v>
      </c>
      <c r="R16" s="110">
        <f>'水稲H30（長野）2018'!$E11</f>
        <v>587</v>
      </c>
      <c r="S16" s="110">
        <f>'水稲R1（長野）2019'!$E11</f>
        <v>591</v>
      </c>
      <c r="T16" s="110">
        <f>'水稲R2（長野）2020'!$E11</f>
        <v>584</v>
      </c>
      <c r="U16" s="110">
        <f>'水稲R3（長野）2021'!$E11</f>
        <v>567</v>
      </c>
      <c r="V16" s="110">
        <f>'水稲R4（長野）2022'!$E11</f>
        <v>584</v>
      </c>
      <c r="W16" s="110">
        <f>'水稲R5（長野）2023'!$E11</f>
        <v>585</v>
      </c>
      <c r="X16" s="110">
        <f>'水稲R6（長野）2024'!$E11</f>
        <v>580</v>
      </c>
    </row>
    <row r="17" spans="1:24">
      <c r="B17" s="122">
        <v>203</v>
      </c>
      <c r="C17" s="123" t="s">
        <v>191</v>
      </c>
      <c r="D17" s="113">
        <f>'水稲H16（長野）2004'!E11</f>
        <v>630</v>
      </c>
      <c r="E17" s="110"/>
      <c r="F17" s="110"/>
      <c r="G17" s="110"/>
      <c r="H17" s="110"/>
      <c r="I17" s="110"/>
      <c r="J17" s="110"/>
      <c r="K17" s="110"/>
      <c r="L17" s="110"/>
      <c r="M17" s="110"/>
      <c r="N17" s="110"/>
      <c r="O17" s="110"/>
      <c r="P17" s="110"/>
      <c r="Q17" s="110"/>
      <c r="R17" s="110"/>
      <c r="S17" s="110"/>
      <c r="T17" s="110"/>
      <c r="U17" s="110"/>
      <c r="V17" s="110"/>
      <c r="W17" s="110"/>
      <c r="X17" s="110"/>
    </row>
    <row r="18" spans="1:24">
      <c r="B18" s="122">
        <v>341</v>
      </c>
      <c r="C18" s="123" t="s">
        <v>163</v>
      </c>
      <c r="D18" s="113">
        <f>'水稲H16（長野）2004'!E39</f>
        <v>641</v>
      </c>
      <c r="E18" s="110"/>
      <c r="F18" s="110"/>
      <c r="G18" s="110"/>
      <c r="H18" s="110"/>
      <c r="I18" s="110"/>
      <c r="J18" s="110"/>
      <c r="K18" s="110"/>
      <c r="L18" s="110"/>
      <c r="M18" s="110"/>
      <c r="N18" s="110"/>
      <c r="O18" s="110"/>
      <c r="P18" s="110"/>
      <c r="Q18" s="110"/>
      <c r="R18" s="110"/>
      <c r="S18" s="110"/>
      <c r="T18" s="110"/>
      <c r="U18" s="110"/>
      <c r="V18" s="110"/>
      <c r="W18" s="110"/>
      <c r="X18" s="110"/>
    </row>
    <row r="19" spans="1:24">
      <c r="B19" s="122">
        <v>345</v>
      </c>
      <c r="C19" s="123" t="s">
        <v>161</v>
      </c>
      <c r="D19" s="113">
        <f>'水稲H16（長野）2004'!E41</f>
        <v>620</v>
      </c>
      <c r="E19" s="110"/>
      <c r="F19" s="110"/>
      <c r="G19" s="110"/>
      <c r="H19" s="110"/>
      <c r="I19" s="110"/>
      <c r="J19" s="110"/>
      <c r="K19" s="110"/>
      <c r="L19" s="110"/>
      <c r="M19" s="110"/>
      <c r="N19" s="110"/>
      <c r="O19" s="110"/>
      <c r="P19" s="110"/>
      <c r="Q19" s="110"/>
      <c r="R19" s="110"/>
      <c r="S19" s="110"/>
      <c r="T19" s="110"/>
      <c r="U19" s="110"/>
      <c r="V19" s="110"/>
      <c r="W19" s="110"/>
      <c r="X19" s="110"/>
    </row>
    <row r="20" spans="1:24">
      <c r="B20" s="124">
        <v>346</v>
      </c>
      <c r="C20" s="125" t="s">
        <v>160</v>
      </c>
      <c r="D20" s="113">
        <f>'水稲H16（長野）2004'!E42</f>
        <v>611</v>
      </c>
      <c r="E20" s="110"/>
      <c r="F20" s="110"/>
      <c r="G20" s="110"/>
      <c r="H20" s="110"/>
      <c r="I20" s="110"/>
      <c r="J20" s="110"/>
      <c r="K20" s="110"/>
      <c r="L20" s="110"/>
      <c r="M20" s="110"/>
      <c r="N20" s="110"/>
      <c r="O20" s="110"/>
      <c r="P20" s="110"/>
      <c r="Q20" s="110"/>
      <c r="R20" s="110"/>
      <c r="S20" s="110"/>
      <c r="T20" s="110"/>
      <c r="U20" s="110"/>
      <c r="V20" s="110"/>
      <c r="W20" s="110"/>
      <c r="X20" s="110"/>
    </row>
    <row r="21" spans="1:24">
      <c r="A21" s="78">
        <v>4000</v>
      </c>
      <c r="B21" s="126">
        <v>204</v>
      </c>
      <c r="C21" s="127" t="s">
        <v>190</v>
      </c>
      <c r="D21" s="110">
        <f>'水稲H16（長野）2004'!E12</f>
        <v>658</v>
      </c>
      <c r="E21" s="110">
        <f>'水稲H17（長野）2005'!E12</f>
        <v>673</v>
      </c>
      <c r="F21" s="110">
        <f>'水稲H18（長野）2006'!$E12</f>
        <v>607</v>
      </c>
      <c r="G21" s="110">
        <f>'水稲H19（長野）2007'!$E12</f>
        <v>618</v>
      </c>
      <c r="H21" s="110">
        <f>'水稲H20（長野）2008'!$E12</f>
        <v>648</v>
      </c>
      <c r="I21" s="110">
        <f>'水稲H21（長野）2009'!$E12</f>
        <v>584</v>
      </c>
      <c r="J21" s="110">
        <f>'水稲H22（長野）2010'!$E12</f>
        <v>623</v>
      </c>
      <c r="K21" s="110">
        <f>'水稲H23（長野）2011'!$E12</f>
        <v>628</v>
      </c>
      <c r="L21" s="110">
        <f>'水稲H24（長野）2012'!$E12</f>
        <v>622</v>
      </c>
      <c r="M21" s="110">
        <f>'水稲H25（長野）2013'!$E12</f>
        <v>626</v>
      </c>
      <c r="N21" s="110">
        <f>'水稲H26（長野）2014'!$E12</f>
        <v>598</v>
      </c>
      <c r="O21" s="110">
        <f>'水稲H27（長野）2015'!$E12</f>
        <v>617</v>
      </c>
      <c r="P21" s="110">
        <f>'水稲H28（長野）2016'!$E12</f>
        <v>626</v>
      </c>
      <c r="Q21" s="110">
        <f>'水稲H29（長野）2017'!$E12</f>
        <v>640</v>
      </c>
      <c r="R21" s="110">
        <f>'水稲H30（長野）2018'!$E12</f>
        <v>628</v>
      </c>
      <c r="S21" s="110">
        <f>'水稲R1（長野）2019'!$E12</f>
        <v>642</v>
      </c>
      <c r="T21" s="110">
        <f>'水稲R2（長野）2020'!$E12</f>
        <v>617</v>
      </c>
      <c r="U21" s="110">
        <f>'水稲R3（長野）2021'!$E12</f>
        <v>625</v>
      </c>
      <c r="V21" s="110">
        <f>'水稲R4（長野）2022'!$E12</f>
        <v>623</v>
      </c>
      <c r="W21" s="110">
        <f>'水稲R5（長野）2023'!$E12</f>
        <v>645</v>
      </c>
      <c r="X21" s="110">
        <f>'水稲R6（長野）2024'!$E12</f>
        <v>640</v>
      </c>
    </row>
    <row r="22" spans="1:24">
      <c r="A22" s="78">
        <v>5000</v>
      </c>
      <c r="B22" s="81">
        <v>205</v>
      </c>
      <c r="C22" s="109" t="s">
        <v>189</v>
      </c>
      <c r="D22" s="110"/>
      <c r="E22" s="110">
        <f>'水稲H17（長野）2005'!E13</f>
        <v>615</v>
      </c>
      <c r="F22" s="110">
        <f>'水稲H18（長野）2006'!$E13</f>
        <v>578</v>
      </c>
      <c r="G22" s="110">
        <f>'水稲H19（長野）2007'!$E13</f>
        <v>605</v>
      </c>
      <c r="H22" s="110">
        <f>'水稲H20（長野）2008'!$E13</f>
        <v>623</v>
      </c>
      <c r="I22" s="110">
        <f>'水稲H21（長野）2009'!$E13</f>
        <v>600</v>
      </c>
      <c r="J22" s="110">
        <f>'水稲H22（長野）2010'!$E13</f>
        <v>614</v>
      </c>
      <c r="K22" s="110">
        <f>'水稲H23（長野）2011'!$E13</f>
        <v>619</v>
      </c>
      <c r="L22" s="110">
        <f>'水稲H24（長野）2012'!$E13</f>
        <v>620</v>
      </c>
      <c r="M22" s="110">
        <f>'水稲H25（長野）2013'!$E13</f>
        <v>614</v>
      </c>
      <c r="N22" s="110">
        <f>'水稲H26（長野）2014'!$E13</f>
        <v>577</v>
      </c>
      <c r="O22" s="110">
        <f>'水稲H27（長野）2015'!$E13</f>
        <v>589</v>
      </c>
      <c r="P22" s="110">
        <f>'水稲H28（長野）2016'!$E13</f>
        <v>585</v>
      </c>
      <c r="Q22" s="110">
        <f>'水稲H29（長野）2017'!$E13</f>
        <v>634</v>
      </c>
      <c r="R22" s="110">
        <f>'水稲H30（長野）2018'!$E13</f>
        <v>608</v>
      </c>
      <c r="S22" s="110">
        <f>'水稲R1（長野）2019'!$E13</f>
        <v>593</v>
      </c>
      <c r="T22" s="110">
        <f>'水稲R2（長野）2020'!$E13</f>
        <v>566</v>
      </c>
      <c r="U22" s="110">
        <f>'水稲R3（長野）2021'!$E13</f>
        <v>591</v>
      </c>
      <c r="V22" s="110">
        <f>'水稲R4（長野）2022'!$E13</f>
        <v>580</v>
      </c>
      <c r="W22" s="110">
        <f>'水稲R5（長野）2023'!$E13</f>
        <v>575</v>
      </c>
      <c r="X22" s="110">
        <f>'水稲R6（長野）2024'!$E13</f>
        <v>565</v>
      </c>
    </row>
    <row r="23" spans="1:24">
      <c r="B23" s="128">
        <v>205</v>
      </c>
      <c r="C23" s="129" t="s">
        <v>189</v>
      </c>
      <c r="D23" s="113">
        <f>'水稲H16（長野）2004'!E13</f>
        <v>647</v>
      </c>
      <c r="E23" s="110"/>
      <c r="F23" s="110"/>
      <c r="G23" s="110"/>
      <c r="H23" s="110"/>
      <c r="I23" s="110"/>
      <c r="J23" s="110"/>
      <c r="K23" s="110"/>
      <c r="L23" s="110"/>
      <c r="M23" s="110"/>
      <c r="N23" s="110"/>
      <c r="O23" s="110"/>
      <c r="P23" s="110"/>
      <c r="Q23" s="110"/>
      <c r="R23" s="110"/>
      <c r="S23" s="110"/>
      <c r="T23" s="110"/>
      <c r="U23" s="110"/>
      <c r="V23" s="110"/>
      <c r="W23" s="110"/>
      <c r="X23" s="110"/>
    </row>
    <row r="24" spans="1:24">
      <c r="B24" s="128">
        <v>418</v>
      </c>
      <c r="C24" s="129" t="s">
        <v>131</v>
      </c>
      <c r="D24" s="113">
        <f>'水稲H16（長野）2004'!E71</f>
        <v>515</v>
      </c>
      <c r="E24" s="110"/>
      <c r="F24" s="110"/>
      <c r="G24" s="110"/>
      <c r="H24" s="110"/>
      <c r="I24" s="110"/>
      <c r="J24" s="110"/>
      <c r="K24" s="110"/>
      <c r="L24" s="110"/>
      <c r="M24" s="110"/>
      <c r="N24" s="110"/>
      <c r="O24" s="110"/>
      <c r="P24" s="110"/>
      <c r="Q24" s="110"/>
      <c r="R24" s="110"/>
      <c r="S24" s="110"/>
      <c r="T24" s="110"/>
      <c r="U24" s="110"/>
      <c r="V24" s="110"/>
      <c r="W24" s="110"/>
      <c r="X24" s="110"/>
    </row>
    <row r="25" spans="1:24">
      <c r="B25" s="128">
        <v>419</v>
      </c>
      <c r="C25" s="129" t="s">
        <v>130</v>
      </c>
      <c r="D25" s="113">
        <f>'水稲H16（長野）2004'!E72</f>
        <v>577</v>
      </c>
      <c r="E25" s="110"/>
      <c r="F25" s="110"/>
      <c r="G25" s="110"/>
      <c r="H25" s="110"/>
      <c r="I25" s="110"/>
      <c r="J25" s="110"/>
      <c r="K25" s="110"/>
      <c r="L25" s="110"/>
      <c r="M25" s="110"/>
      <c r="N25" s="110"/>
      <c r="O25" s="110"/>
      <c r="P25" s="110"/>
      <c r="Q25" s="110"/>
      <c r="R25" s="110"/>
      <c r="S25" s="110"/>
      <c r="T25" s="110"/>
      <c r="U25" s="110"/>
      <c r="V25" s="110"/>
      <c r="W25" s="110"/>
      <c r="X25" s="110"/>
    </row>
    <row r="26" spans="1:24">
      <c r="A26" s="78">
        <v>6000</v>
      </c>
      <c r="B26" s="79">
        <v>206</v>
      </c>
      <c r="C26" s="80" t="s">
        <v>188</v>
      </c>
      <c r="D26" s="110">
        <f>'水稲H16（長野）2004'!E14</f>
        <v>678</v>
      </c>
      <c r="E26" s="110">
        <f>'水稲H17（長野）2005'!E14</f>
        <v>679</v>
      </c>
      <c r="F26" s="110">
        <f>'水稲H18（長野）2006'!$E14</f>
        <v>635</v>
      </c>
      <c r="G26" s="110">
        <f>'水稲H19（長野）2007'!$E14</f>
        <v>642</v>
      </c>
      <c r="H26" s="110">
        <f>'水稲H20（長野）2008'!$E14</f>
        <v>675</v>
      </c>
      <c r="I26" s="110">
        <f>'水稲H21（長野）2009'!$E14</f>
        <v>615</v>
      </c>
      <c r="J26" s="110">
        <f>'水稲H22（長野）2010'!$E14</f>
        <v>647</v>
      </c>
      <c r="K26" s="110">
        <f>'水稲H23（長野）2011'!$E14</f>
        <v>653</v>
      </c>
      <c r="L26" s="110">
        <f>'水稲H24（長野）2012'!$E14</f>
        <v>653</v>
      </c>
      <c r="M26" s="110">
        <f>'水稲H25（長野）2013'!$E14</f>
        <v>654</v>
      </c>
      <c r="N26" s="110">
        <f>'水稲H26（長野）2014'!$E14</f>
        <v>622</v>
      </c>
      <c r="O26" s="110">
        <f>'水稲H27（長野）2015'!$E14</f>
        <v>641</v>
      </c>
      <c r="P26" s="110">
        <f>'水稲H28（長野）2016'!$E14</f>
        <v>655</v>
      </c>
      <c r="Q26" s="110">
        <f>'水稲H29（長野）2017'!$E14</f>
        <v>667</v>
      </c>
      <c r="R26" s="110">
        <f>'水稲H30（長野）2018'!$E14</f>
        <v>653</v>
      </c>
      <c r="S26" s="110">
        <f>'水稲R1（長野）2019'!$E14</f>
        <v>663</v>
      </c>
      <c r="T26" s="110">
        <f>'水稲R2（長野）2020'!$E14</f>
        <v>641</v>
      </c>
      <c r="U26" s="110">
        <f>'水稲R3（長野）2021'!$E14</f>
        <v>652</v>
      </c>
      <c r="V26" s="110">
        <f>'水稲R4（長野）2022'!$E14</f>
        <v>652</v>
      </c>
      <c r="W26" s="110">
        <f>'水稲R5（長野）2023'!$E14</f>
        <v>665</v>
      </c>
      <c r="X26" s="110">
        <f>'水稲R6（長野）2024'!$E14</f>
        <v>663</v>
      </c>
    </row>
    <row r="27" spans="1:24">
      <c r="A27" s="78">
        <v>7000</v>
      </c>
      <c r="B27" s="79">
        <v>207</v>
      </c>
      <c r="C27" s="80" t="s">
        <v>187</v>
      </c>
      <c r="D27" s="110">
        <f>'水稲H16（長野）2004'!E15</f>
        <v>560</v>
      </c>
      <c r="E27" s="110">
        <f>'水稲H17（長野）2005'!E15</f>
        <v>602</v>
      </c>
      <c r="F27" s="110">
        <f>'水稲H18（長野）2006'!$E15</f>
        <v>568</v>
      </c>
      <c r="G27" s="110">
        <f>'水稲H19（長野）2007'!$E15</f>
        <v>566</v>
      </c>
      <c r="H27" s="110">
        <f>'水稲H20（長野）2008'!$E15</f>
        <v>583</v>
      </c>
      <c r="I27" s="110">
        <f>'水稲H21（長野）2009'!$E15</f>
        <v>561</v>
      </c>
      <c r="J27" s="110">
        <f>'水稲H22（長野）2010'!$E15</f>
        <v>586</v>
      </c>
      <c r="K27" s="110">
        <f>'水稲H23（長野）2011'!$E15</f>
        <v>582</v>
      </c>
      <c r="L27" s="110">
        <f>'水稲H24（長野）2012'!$E15</f>
        <v>576</v>
      </c>
      <c r="M27" s="110">
        <f>'水稲H25（長野）2013'!$E15</f>
        <v>605</v>
      </c>
      <c r="N27" s="110">
        <f>'水稲H26（長野）2014'!$E15</f>
        <v>590</v>
      </c>
      <c r="O27" s="110">
        <f>'水稲H27（長野）2015'!$E15</f>
        <v>579</v>
      </c>
      <c r="P27" s="110">
        <f>'水稲H28（長野）2016'!$E15</f>
        <v>613</v>
      </c>
      <c r="Q27" s="110">
        <f>'水稲H29（長野）2017'!$E15</f>
        <v>601</v>
      </c>
      <c r="R27" s="110">
        <f>'水稲H30（長野）2018'!$E15</f>
        <v>582</v>
      </c>
      <c r="S27" s="110">
        <f>'水稲R1（長野）2019'!$E15</f>
        <v>601</v>
      </c>
      <c r="T27" s="110">
        <f>'水稲R2（長野）2020'!$E15</f>
        <v>598</v>
      </c>
      <c r="U27" s="110">
        <f>'水稲R3（長野）2021'!$E15</f>
        <v>588</v>
      </c>
      <c r="V27" s="110">
        <f>'水稲R4（長野）2022'!$E15</f>
        <v>574</v>
      </c>
      <c r="W27" s="110">
        <f>'水稲R5（長野）2023'!$E15</f>
        <v>582</v>
      </c>
      <c r="X27" s="110">
        <f>'水稲R6（長野）2024'!$E15</f>
        <v>591</v>
      </c>
    </row>
    <row r="28" spans="1:24">
      <c r="A28" s="78">
        <v>8000</v>
      </c>
      <c r="B28" s="79">
        <v>208</v>
      </c>
      <c r="C28" s="80" t="s">
        <v>186</v>
      </c>
      <c r="D28" s="110">
        <f>'水稲H16（長野）2004'!E16</f>
        <v>659</v>
      </c>
      <c r="E28" s="110">
        <f>'水稲H17（長野）2005'!E16</f>
        <v>669</v>
      </c>
      <c r="F28" s="110">
        <f>'水稲H18（長野）2006'!$E16</f>
        <v>638</v>
      </c>
      <c r="G28" s="110">
        <f>'水稲H19（長野）2007'!$E16</f>
        <v>629</v>
      </c>
      <c r="H28" s="110">
        <f>'水稲H20（長野）2008'!$E16</f>
        <v>662</v>
      </c>
      <c r="I28" s="110">
        <f>'水稲H21（長野）2009'!$E16</f>
        <v>569</v>
      </c>
      <c r="J28" s="110">
        <f>'水稲H22（長野）2010'!$E16</f>
        <v>664</v>
      </c>
      <c r="K28" s="110">
        <f>'水稲H23（長野）2011'!$E16</f>
        <v>648</v>
      </c>
      <c r="L28" s="110">
        <f>'水稲H24（長野）2012'!$E16</f>
        <v>599</v>
      </c>
      <c r="M28" s="110">
        <f>'水稲H25（長野）2013'!$E16</f>
        <v>666</v>
      </c>
      <c r="N28" s="110">
        <f>'水稲H26（長野）2014'!$E16</f>
        <v>612</v>
      </c>
      <c r="O28" s="110">
        <f>'水稲H27（長野）2015'!$E16</f>
        <v>643</v>
      </c>
      <c r="P28" s="110">
        <f>'水稲H28（長野）2016'!$E16</f>
        <v>640</v>
      </c>
      <c r="Q28" s="110">
        <f>'水稲H29（長野）2017'!$E16</f>
        <v>635</v>
      </c>
      <c r="R28" s="110">
        <f>'水稲H30（長野）2018'!$E16</f>
        <v>616</v>
      </c>
      <c r="S28" s="110">
        <f>'水稲R1（長野）2019'!$E16</f>
        <v>603</v>
      </c>
      <c r="T28" s="110">
        <f>'水稲R2（長野）2020'!$E16</f>
        <v>576</v>
      </c>
      <c r="U28" s="110">
        <f>'水稲R3（長野）2021'!$E16</f>
        <v>572</v>
      </c>
      <c r="V28" s="110">
        <f>'水稲R4（長野）2022'!$E16</f>
        <v>605</v>
      </c>
      <c r="W28" s="110">
        <f>'水稲R5（長野）2023'!$E16</f>
        <v>648</v>
      </c>
      <c r="X28" s="110">
        <f>'水稲R6（長野）2024'!$E16</f>
        <v>664</v>
      </c>
    </row>
    <row r="29" spans="1:24">
      <c r="A29" s="78">
        <v>9000</v>
      </c>
      <c r="B29" s="81">
        <v>209</v>
      </c>
      <c r="C29" s="109" t="s">
        <v>185</v>
      </c>
      <c r="D29" s="110"/>
      <c r="E29" s="110">
        <f>'水稲H17（長野）2005'!E17</f>
        <v>665</v>
      </c>
      <c r="F29" s="110">
        <f>'水稲H18（長野）2006'!$E17</f>
        <v>657</v>
      </c>
      <c r="G29" s="110">
        <f>'水稲H19（長野）2007'!$E17</f>
        <v>656</v>
      </c>
      <c r="H29" s="110">
        <f>'水稲H20（長野）2008'!$E17</f>
        <v>661</v>
      </c>
      <c r="I29" s="110">
        <f>'水稲H21（長野）2009'!$E17</f>
        <v>610</v>
      </c>
      <c r="J29" s="110">
        <f>'水稲H22（長野）2010'!$E17</f>
        <v>627</v>
      </c>
      <c r="K29" s="110">
        <f>'水稲H23（長野）2011'!$E17</f>
        <v>638</v>
      </c>
      <c r="L29" s="110">
        <f>'水稲H24（長野）2012'!$E17</f>
        <v>641</v>
      </c>
      <c r="M29" s="110">
        <f>'水稲H25（長野）2013'!$E17</f>
        <v>655</v>
      </c>
      <c r="N29" s="110">
        <f>'水稲H26（長野）2014'!$E17</f>
        <v>618</v>
      </c>
      <c r="O29" s="110">
        <f>'水稲H27（長野）2015'!$E17</f>
        <v>648</v>
      </c>
      <c r="P29" s="110">
        <f>'水稲H28（長野）2016'!$E17</f>
        <v>653</v>
      </c>
      <c r="Q29" s="110">
        <f>'水稲H29（長野）2017'!$E17</f>
        <v>654</v>
      </c>
      <c r="R29" s="110">
        <f>'水稲H30（長野）2018'!$E17</f>
        <v>646</v>
      </c>
      <c r="S29" s="110">
        <f>'水稲R1（長野）2019'!$E17</f>
        <v>656</v>
      </c>
      <c r="T29" s="110">
        <f>'水稲R2（長野）2020'!$E17</f>
        <v>650</v>
      </c>
      <c r="U29" s="110">
        <f>'水稲R3（長野）2021'!$E17</f>
        <v>608</v>
      </c>
      <c r="V29" s="110">
        <f>'水稲R4（長野）2022'!$E17</f>
        <v>643</v>
      </c>
      <c r="W29" s="110">
        <f>'水稲R5（長野）2023'!$E17</f>
        <v>639</v>
      </c>
      <c r="X29" s="110">
        <f>'水稲R6（長野）2024'!$E17</f>
        <v>638</v>
      </c>
    </row>
    <row r="30" spans="1:24">
      <c r="B30" s="114">
        <v>209</v>
      </c>
      <c r="C30" s="115" t="s">
        <v>185</v>
      </c>
      <c r="D30" s="113">
        <f>'水稲H16（長野）2004'!E17</f>
        <v>663</v>
      </c>
      <c r="E30" s="110"/>
      <c r="F30" s="110"/>
      <c r="G30" s="110"/>
      <c r="H30" s="110"/>
      <c r="I30" s="110"/>
      <c r="J30" s="110"/>
      <c r="K30" s="110"/>
      <c r="L30" s="110"/>
      <c r="M30" s="110"/>
      <c r="N30" s="110"/>
      <c r="O30" s="110"/>
      <c r="P30" s="110"/>
      <c r="Q30" s="110"/>
      <c r="R30" s="110"/>
      <c r="S30" s="110"/>
      <c r="T30" s="110"/>
      <c r="U30" s="110"/>
      <c r="V30" s="110"/>
      <c r="W30" s="110"/>
      <c r="X30" s="110"/>
    </row>
    <row r="31" spans="1:24">
      <c r="B31" s="114">
        <v>381</v>
      </c>
      <c r="C31" s="115" t="s">
        <v>154</v>
      </c>
      <c r="D31" s="113">
        <f>'水稲H16（長野）2004'!E48</f>
        <v>659</v>
      </c>
      <c r="E31" s="110"/>
      <c r="F31" s="110"/>
      <c r="G31" s="110"/>
      <c r="H31" s="110"/>
      <c r="I31" s="110"/>
      <c r="J31" s="110"/>
      <c r="K31" s="110"/>
      <c r="L31" s="110"/>
      <c r="M31" s="110"/>
      <c r="N31" s="110"/>
      <c r="O31" s="110"/>
      <c r="P31" s="110"/>
      <c r="Q31" s="110"/>
      <c r="R31" s="110"/>
      <c r="S31" s="110"/>
      <c r="T31" s="110"/>
      <c r="U31" s="110"/>
      <c r="V31" s="110"/>
      <c r="W31" s="110"/>
      <c r="X31" s="110"/>
    </row>
    <row r="32" spans="1:24">
      <c r="B32" s="116">
        <v>387</v>
      </c>
      <c r="C32" s="117" t="s">
        <v>148</v>
      </c>
      <c r="D32" s="113">
        <f>'水稲H16（長野）2004'!E54</f>
        <v>639</v>
      </c>
      <c r="E32" s="110"/>
      <c r="F32" s="110"/>
      <c r="G32" s="110"/>
      <c r="H32" s="110"/>
      <c r="I32" s="110"/>
      <c r="J32" s="110"/>
      <c r="K32" s="110"/>
      <c r="L32" s="110"/>
      <c r="M32" s="110"/>
      <c r="N32" s="110"/>
      <c r="O32" s="110"/>
      <c r="P32" s="110"/>
      <c r="Q32" s="110"/>
      <c r="R32" s="110"/>
      <c r="S32" s="110"/>
      <c r="T32" s="110"/>
      <c r="U32" s="110"/>
      <c r="V32" s="110"/>
      <c r="W32" s="110"/>
      <c r="X32" s="110"/>
    </row>
    <row r="33" spans="1:24">
      <c r="A33" s="78">
        <v>10000</v>
      </c>
      <c r="B33" s="79">
        <v>210</v>
      </c>
      <c r="C33" s="80" t="s">
        <v>184</v>
      </c>
      <c r="D33" s="110">
        <f>'水稲H16（長野）2004'!E18</f>
        <v>650</v>
      </c>
      <c r="E33" s="110">
        <f>'水稲H17（長野）2005'!E18</f>
        <v>652</v>
      </c>
      <c r="F33" s="110">
        <f>'水稲H18（長野）2006'!$E18</f>
        <v>644</v>
      </c>
      <c r="G33" s="110">
        <f>'水稲H19（長野）2007'!$E18</f>
        <v>640</v>
      </c>
      <c r="H33" s="110">
        <f>'水稲H20（長野）2008'!$E18</f>
        <v>648</v>
      </c>
      <c r="I33" s="110">
        <f>'水稲H21（長野）2009'!$E18</f>
        <v>592</v>
      </c>
      <c r="J33" s="110">
        <f>'水稲H22（長野）2010'!$E18</f>
        <v>617</v>
      </c>
      <c r="K33" s="110">
        <f>'水稲H23（長野）2011'!$E18</f>
        <v>624</v>
      </c>
      <c r="L33" s="110">
        <f>'水稲H24（長野）2012'!$E18</f>
        <v>634</v>
      </c>
      <c r="M33" s="110">
        <f>'水稲H25（長野）2013'!$E18</f>
        <v>637</v>
      </c>
      <c r="N33" s="110">
        <f>'水稲H26（長野）2014'!$E18</f>
        <v>603</v>
      </c>
      <c r="O33" s="110">
        <f>'水稲H27（長野）2015'!$E18</f>
        <v>632</v>
      </c>
      <c r="P33" s="110">
        <f>'水稲H28（長野）2016'!$E18</f>
        <v>642</v>
      </c>
      <c r="Q33" s="110">
        <f>'水稲H29（長野）2017'!$E18</f>
        <v>638</v>
      </c>
      <c r="R33" s="110">
        <f>'水稲H30（長野）2018'!$E18</f>
        <v>631</v>
      </c>
      <c r="S33" s="110">
        <f>'水稲R1（長野）2019'!$E18</f>
        <v>641</v>
      </c>
      <c r="T33" s="110">
        <f>'水稲R2（長野）2020'!$E18</f>
        <v>633</v>
      </c>
      <c r="U33" s="110">
        <f>'水稲R3（長野）2021'!$E18</f>
        <v>587</v>
      </c>
      <c r="V33" s="110">
        <f>'水稲R4（長野）2022'!$E18</f>
        <v>631</v>
      </c>
      <c r="W33" s="110">
        <f>'水稲R5（長野）2023'!$E18</f>
        <v>625</v>
      </c>
      <c r="X33" s="110">
        <f>'水稲R6（長野）2024'!$E18</f>
        <v>624</v>
      </c>
    </row>
    <row r="34" spans="1:24">
      <c r="A34" s="78">
        <v>11000</v>
      </c>
      <c r="B34" s="81">
        <v>211</v>
      </c>
      <c r="C34" s="109" t="s">
        <v>183</v>
      </c>
      <c r="D34" s="110"/>
      <c r="E34" s="110">
        <f>'水稲H17（長野）2005'!E19</f>
        <v>590</v>
      </c>
      <c r="F34" s="110">
        <f>'水稲H18（長野）2006'!$E19</f>
        <v>568</v>
      </c>
      <c r="G34" s="110">
        <f>'水稲H19（長野）2007'!$E19</f>
        <v>571</v>
      </c>
      <c r="H34" s="110">
        <f>'水稲H20（長野）2008'!$E19</f>
        <v>589</v>
      </c>
      <c r="I34" s="110">
        <f>'水稲H21（長野）2009'!$E19</f>
        <v>556</v>
      </c>
      <c r="J34" s="110">
        <f>'水稲H22（長野）2010'!$E19</f>
        <v>565</v>
      </c>
      <c r="K34" s="110">
        <f>'水稲H23（長野）2011'!$E19</f>
        <v>550</v>
      </c>
      <c r="L34" s="110">
        <f>'水稲H24（長野）2012'!$E19</f>
        <v>547</v>
      </c>
      <c r="M34" s="110">
        <f>'水稲H25（長野）2013'!$E19</f>
        <v>584</v>
      </c>
      <c r="N34" s="110">
        <f>'水稲H26（長野）2014'!$E19</f>
        <v>579</v>
      </c>
      <c r="O34" s="110">
        <f>'水稲H27（長野）2015'!$E19</f>
        <v>533</v>
      </c>
      <c r="P34" s="110">
        <f>'水稲H28（長野）2016'!$E19</f>
        <v>599</v>
      </c>
      <c r="Q34" s="110">
        <f>'水稲H29（長野）2017'!$E19</f>
        <v>579</v>
      </c>
      <c r="R34" s="110">
        <f>'水稲H30（長野）2018'!$E19</f>
        <v>541</v>
      </c>
      <c r="S34" s="110">
        <f>'水稲R1（長野）2019'!$E19</f>
        <v>554</v>
      </c>
      <c r="T34" s="110">
        <f>'水稲R2（長野）2020'!$E19</f>
        <v>553</v>
      </c>
      <c r="U34" s="110">
        <f>'水稲R3（長野）2021'!$E19</f>
        <v>540</v>
      </c>
      <c r="V34" s="110">
        <f>'水稲R4（長野）2022'!$E19</f>
        <v>570</v>
      </c>
      <c r="W34" s="110">
        <f>'水稲R5（長野）2023'!$E19</f>
        <v>552</v>
      </c>
      <c r="X34" s="110">
        <f>'水稲R6（長野）2024'!$E19</f>
        <v>582</v>
      </c>
    </row>
    <row r="35" spans="1:24">
      <c r="B35" s="130">
        <v>211</v>
      </c>
      <c r="C35" s="131" t="s">
        <v>183</v>
      </c>
      <c r="D35" s="113">
        <f>'水稲H16（長野）2004'!E19</f>
        <v>562</v>
      </c>
      <c r="E35" s="110"/>
      <c r="F35" s="110"/>
      <c r="G35" s="110"/>
      <c r="H35" s="110"/>
      <c r="I35" s="110"/>
      <c r="J35" s="110"/>
      <c r="K35" s="110"/>
      <c r="L35" s="110"/>
      <c r="M35" s="110"/>
      <c r="N35" s="110"/>
      <c r="O35" s="110"/>
      <c r="P35" s="110"/>
      <c r="Q35" s="110"/>
      <c r="R35" s="110"/>
      <c r="S35" s="110"/>
      <c r="T35" s="110"/>
      <c r="U35" s="110"/>
      <c r="V35" s="110"/>
      <c r="W35" s="110"/>
      <c r="X35" s="110"/>
    </row>
    <row r="36" spans="1:24">
      <c r="B36" s="132">
        <v>601</v>
      </c>
      <c r="C36" s="133" t="s">
        <v>84</v>
      </c>
      <c r="D36" s="113">
        <f>'水稲H16（長野）2004'!E118</f>
        <v>561</v>
      </c>
      <c r="E36" s="110"/>
      <c r="F36" s="110"/>
      <c r="G36" s="110"/>
      <c r="H36" s="110"/>
      <c r="I36" s="110"/>
      <c r="J36" s="110"/>
      <c r="K36" s="110"/>
      <c r="L36" s="110"/>
      <c r="M36" s="110"/>
      <c r="N36" s="110"/>
      <c r="O36" s="110"/>
      <c r="P36" s="110"/>
      <c r="Q36" s="110"/>
      <c r="R36" s="110"/>
      <c r="S36" s="110"/>
      <c r="T36" s="110"/>
      <c r="U36" s="110"/>
      <c r="V36" s="110"/>
      <c r="W36" s="110"/>
      <c r="X36" s="110"/>
    </row>
    <row r="37" spans="1:24">
      <c r="A37" s="78">
        <v>12000</v>
      </c>
      <c r="B37" s="81">
        <v>212</v>
      </c>
      <c r="C37" s="109" t="s">
        <v>182</v>
      </c>
      <c r="D37" s="110"/>
      <c r="E37" s="110">
        <f>'水稲H17（長野）2005'!E20</f>
        <v>647</v>
      </c>
      <c r="F37" s="110">
        <f>'水稲H18（長野）2006'!$E20</f>
        <v>601</v>
      </c>
      <c r="G37" s="110">
        <f>'水稲H19（長野）2007'!$E20</f>
        <v>639</v>
      </c>
      <c r="H37" s="110">
        <f>'水稲H20（長野）2008'!$E20</f>
        <v>640</v>
      </c>
      <c r="I37" s="110">
        <f>'水稲H21（長野）2009'!$E20</f>
        <v>583</v>
      </c>
      <c r="J37" s="110">
        <f>'水稲H22（長野）2010'!$E20</f>
        <v>613</v>
      </c>
      <c r="K37" s="110">
        <f>'水稲H23（長野）2011'!$E20</f>
        <v>546</v>
      </c>
      <c r="L37" s="110">
        <f>'水稲H24（長野）2012'!$E20</f>
        <v>604</v>
      </c>
      <c r="M37" s="110">
        <f>'水稲H25（長野）2013'!$E20</f>
        <v>641</v>
      </c>
      <c r="N37" s="110">
        <f>'水稲H26（長野）2014'!$E20</f>
        <v>604</v>
      </c>
      <c r="O37" s="110">
        <f>'水稲H27（長野）2015'!$E20</f>
        <v>598</v>
      </c>
      <c r="P37" s="110">
        <f>'水稲H28（長野）2016'!$E20</f>
        <v>617</v>
      </c>
      <c r="Q37" s="110">
        <f>'水稲H29（長野）2017'!$E20</f>
        <v>603</v>
      </c>
      <c r="R37" s="110">
        <f>'水稲H30（長野）2018'!$E20</f>
        <v>604</v>
      </c>
      <c r="S37" s="110">
        <f>'水稲R1（長野）2019'!$E20</f>
        <v>629</v>
      </c>
      <c r="T37" s="110">
        <f>'水稲R2（長野）2020'!$E20</f>
        <v>595</v>
      </c>
      <c r="U37" s="110">
        <f>'水稲R3（長野）2021'!$E20</f>
        <v>627</v>
      </c>
      <c r="V37" s="110">
        <f>'水稲R4（長野）2022'!$E20</f>
        <v>607</v>
      </c>
      <c r="W37" s="110">
        <f>'水稲R5（長野）2023'!$E20</f>
        <v>608</v>
      </c>
      <c r="X37" s="110">
        <f>'水稲R6（長野）2024'!$E20</f>
        <v>628</v>
      </c>
    </row>
    <row r="38" spans="1:24">
      <c r="B38" s="134">
        <v>212</v>
      </c>
      <c r="C38" s="135" t="s">
        <v>182</v>
      </c>
      <c r="D38" s="113">
        <f>'水稲H16（長野）2004'!E20</f>
        <v>656</v>
      </c>
      <c r="E38" s="110"/>
      <c r="F38" s="110"/>
      <c r="G38" s="110"/>
      <c r="H38" s="110"/>
      <c r="I38" s="110"/>
      <c r="J38" s="110"/>
      <c r="K38" s="110"/>
      <c r="L38" s="110"/>
      <c r="M38" s="110"/>
      <c r="N38" s="110"/>
      <c r="O38" s="110"/>
      <c r="P38" s="110"/>
      <c r="Q38" s="110"/>
      <c r="R38" s="110"/>
      <c r="S38" s="110"/>
      <c r="T38" s="110"/>
      <c r="U38" s="110"/>
      <c r="V38" s="110"/>
      <c r="W38" s="110"/>
      <c r="X38" s="110"/>
    </row>
    <row r="39" spans="1:24">
      <c r="B39" s="134">
        <v>483</v>
      </c>
      <c r="C39" s="135" t="s">
        <v>100</v>
      </c>
      <c r="D39" s="113">
        <f>'水稲H16（長野）2004'!E102</f>
        <v>601</v>
      </c>
      <c r="E39" s="110"/>
      <c r="F39" s="110"/>
      <c r="G39" s="110"/>
      <c r="H39" s="110"/>
      <c r="I39" s="110"/>
      <c r="J39" s="110"/>
      <c r="K39" s="110"/>
      <c r="L39" s="110"/>
      <c r="M39" s="110"/>
      <c r="N39" s="110"/>
      <c r="O39" s="110"/>
      <c r="P39" s="110"/>
      <c r="Q39" s="110"/>
      <c r="R39" s="110"/>
      <c r="S39" s="110"/>
      <c r="T39" s="110"/>
      <c r="U39" s="110"/>
      <c r="V39" s="110"/>
      <c r="W39" s="110"/>
      <c r="X39" s="110"/>
    </row>
    <row r="40" spans="1:24">
      <c r="B40" s="136">
        <v>484</v>
      </c>
      <c r="C40" s="137" t="s">
        <v>99</v>
      </c>
      <c r="D40" s="113">
        <f>'水稲H16（長野）2004'!E103</f>
        <v>601</v>
      </c>
      <c r="E40" s="110"/>
      <c r="F40" s="110"/>
      <c r="G40" s="110"/>
      <c r="H40" s="110"/>
      <c r="I40" s="110"/>
      <c r="J40" s="110"/>
      <c r="K40" s="110"/>
      <c r="L40" s="110"/>
      <c r="M40" s="110"/>
      <c r="N40" s="110"/>
      <c r="O40" s="110"/>
      <c r="P40" s="110"/>
      <c r="Q40" s="110"/>
      <c r="R40" s="110"/>
      <c r="S40" s="110"/>
      <c r="T40" s="110"/>
      <c r="U40" s="110"/>
      <c r="V40" s="110"/>
      <c r="W40" s="110"/>
      <c r="X40" s="110"/>
    </row>
    <row r="41" spans="1:24">
      <c r="A41" s="78">
        <v>13000</v>
      </c>
      <c r="B41" s="79">
        <v>213</v>
      </c>
      <c r="C41" s="80" t="s">
        <v>181</v>
      </c>
      <c r="D41" s="110">
        <f>'水稲H16（長野）2004'!E21</f>
        <v>581</v>
      </c>
      <c r="E41" s="110">
        <f>'水稲H17（長野）2005'!E21</f>
        <v>618</v>
      </c>
      <c r="F41" s="110">
        <f>'水稲H18（長野）2006'!$E21</f>
        <v>597</v>
      </c>
      <c r="G41" s="110">
        <f>'水稲H19（長野）2007'!$E21</f>
        <v>554</v>
      </c>
      <c r="H41" s="110">
        <f>'水稲H20（長野）2008'!$E21</f>
        <v>605</v>
      </c>
      <c r="I41" s="110">
        <f>'水稲H21（長野）2009'!$E21</f>
        <v>572</v>
      </c>
      <c r="J41" s="110">
        <f>'水稲H22（長野）2010'!$E21</f>
        <v>573</v>
      </c>
      <c r="K41" s="110">
        <f>'水稲H23（長野）2011'!$E21</f>
        <v>542</v>
      </c>
      <c r="L41" s="110">
        <f>'水稲H24（長野）2012'!$E21</f>
        <v>540</v>
      </c>
      <c r="M41" s="110">
        <f>'水稲H25（長野）2013'!$E21</f>
        <v>599</v>
      </c>
      <c r="N41" s="110">
        <f>'水稲H26（長野）2014'!$E21</f>
        <v>584</v>
      </c>
      <c r="O41" s="110">
        <f>'水稲H27（長野）2015'!$E21</f>
        <v>537</v>
      </c>
      <c r="P41" s="110">
        <f>'水稲H28（長野）2016'!$E21</f>
        <v>605</v>
      </c>
      <c r="Q41" s="110">
        <f>'水稲H29（長野）2017'!$E21</f>
        <v>578</v>
      </c>
      <c r="R41" s="110">
        <f>'水稲H30（長野）2018'!$E21</f>
        <v>543</v>
      </c>
      <c r="S41" s="110">
        <f>'水稲R1（長野）2019'!$E21</f>
        <v>552</v>
      </c>
      <c r="T41" s="110">
        <f>'水稲R2（長野）2020'!$E21</f>
        <v>558</v>
      </c>
      <c r="U41" s="110">
        <f>'水稲R3（長野）2021'!$E21</f>
        <v>542</v>
      </c>
      <c r="V41" s="110">
        <f>'水稲R4（長野）2022'!$E21</f>
        <v>571</v>
      </c>
      <c r="W41" s="110">
        <f>'水稲R5（長野）2023'!$E21</f>
        <v>560</v>
      </c>
      <c r="X41" s="110">
        <f>'水稲R6（長野）2024'!$E21</f>
        <v>590</v>
      </c>
    </row>
    <row r="42" spans="1:24">
      <c r="A42" s="78">
        <v>14000</v>
      </c>
      <c r="B42" s="79">
        <v>214</v>
      </c>
      <c r="C42" s="80" t="s">
        <v>180</v>
      </c>
      <c r="D42" s="110">
        <f>'水稲H16（長野）2004'!E22</f>
        <v>659</v>
      </c>
      <c r="E42" s="110">
        <f>'水稲H17（長野）2005'!E22</f>
        <v>671</v>
      </c>
      <c r="F42" s="110">
        <f>'水稲H18（長野）2006'!$E22</f>
        <v>638</v>
      </c>
      <c r="G42" s="110">
        <f>'水稲H19（長野）2007'!$E22</f>
        <v>636</v>
      </c>
      <c r="H42" s="110">
        <f>'水稲H20（長野）2008'!$E22</f>
        <v>670</v>
      </c>
      <c r="I42" s="110">
        <f>'水稲H21（長野）2009'!$E22</f>
        <v>602</v>
      </c>
      <c r="J42" s="110">
        <f>'水稲H22（長野）2010'!$E22</f>
        <v>639</v>
      </c>
      <c r="K42" s="110">
        <f>'水稲H23（長野）2011'!$E22</f>
        <v>642</v>
      </c>
      <c r="L42" s="110">
        <f>'水稲H24（長野）2012'!$E22</f>
        <v>649</v>
      </c>
      <c r="M42" s="110">
        <f>'水稲H25（長野）2013'!$E22</f>
        <v>642</v>
      </c>
      <c r="N42" s="110">
        <f>'水稲H26（長野）2014'!$E22</f>
        <v>611</v>
      </c>
      <c r="O42" s="110">
        <f>'水稲H27（長野）2015'!$E22</f>
        <v>631</v>
      </c>
      <c r="P42" s="110">
        <f>'水稲H28（長野）2016'!$E22</f>
        <v>636</v>
      </c>
      <c r="Q42" s="110">
        <f>'水稲H29（長野）2017'!$E22</f>
        <v>655</v>
      </c>
      <c r="R42" s="110">
        <f>'水稲H30（長野）2018'!$E22</f>
        <v>653</v>
      </c>
      <c r="S42" s="110">
        <f>'水稲R1（長野）2019'!$E22</f>
        <v>649</v>
      </c>
      <c r="T42" s="110">
        <f>'水稲R2（長野）2020'!$E22</f>
        <v>614</v>
      </c>
      <c r="U42" s="110">
        <f>'水稲R3（長野）2021'!$E22</f>
        <v>629</v>
      </c>
      <c r="V42" s="110">
        <f>'水稲R4（長野）2022'!$E22</f>
        <v>633</v>
      </c>
      <c r="W42" s="110">
        <f>'水稲R5（長野）2023'!$E22</f>
        <v>656</v>
      </c>
      <c r="X42" s="110">
        <f>'水稲R6（長野）2024'!$E22</f>
        <v>653</v>
      </c>
    </row>
    <row r="43" spans="1:24">
      <c r="A43" s="78">
        <v>15000</v>
      </c>
      <c r="B43" s="81">
        <v>215</v>
      </c>
      <c r="C43" s="109" t="s">
        <v>179</v>
      </c>
      <c r="D43" s="110"/>
      <c r="E43" s="110">
        <f>'水稲H17（長野）2005'!E23</f>
        <v>653</v>
      </c>
      <c r="F43" s="110">
        <f>'水稲H18（長野）2006'!$E23</f>
        <v>641</v>
      </c>
      <c r="G43" s="110">
        <f>'水稲H19（長野）2007'!$E23</f>
        <v>639</v>
      </c>
      <c r="H43" s="110">
        <f>'水稲H20（長野）2008'!$E23</f>
        <v>641</v>
      </c>
      <c r="I43" s="110">
        <f>'水稲H21（長野）2009'!$E23</f>
        <v>620</v>
      </c>
      <c r="J43" s="110">
        <f>'水稲H22（長野）2010'!$E23</f>
        <v>623</v>
      </c>
      <c r="K43" s="110">
        <f>'水稲H23（長野）2011'!$E23</f>
        <v>606</v>
      </c>
      <c r="L43" s="110">
        <f>'水稲H24（長野）2012'!$E23</f>
        <v>627</v>
      </c>
      <c r="M43" s="110">
        <f>'水稲H25（長野）2013'!$E23</f>
        <v>650</v>
      </c>
      <c r="N43" s="110">
        <f>'水稲H26（長野）2014'!$E23</f>
        <v>617</v>
      </c>
      <c r="O43" s="110">
        <f>'水稲H27（長野）2015'!$E23</f>
        <v>626</v>
      </c>
      <c r="P43" s="110">
        <f>'水稲H28（長野）2016'!$E23</f>
        <v>641</v>
      </c>
      <c r="Q43" s="110">
        <f>'水稲H29（長野）2017'!$E23</f>
        <v>653</v>
      </c>
      <c r="R43" s="110">
        <f>'水稲H30（長野）2018'!$E23</f>
        <v>636</v>
      </c>
      <c r="S43" s="110">
        <f>'水稲R1（長野）2019'!$E23</f>
        <v>643</v>
      </c>
      <c r="T43" s="110">
        <f>'水稲R2（長野）2020'!$E23</f>
        <v>635</v>
      </c>
      <c r="U43" s="110">
        <f>'水稲R3（長野）2021'!$E23</f>
        <v>635</v>
      </c>
      <c r="V43" s="110">
        <f>'水稲R4（長野）2022'!$E23</f>
        <v>641</v>
      </c>
      <c r="W43" s="110">
        <f>'水稲R5（長野）2023'!$E23</f>
        <v>649</v>
      </c>
      <c r="X43" s="110">
        <f>'水稲R6（長野）2024'!$E23</f>
        <v>644</v>
      </c>
    </row>
    <row r="44" spans="1:24">
      <c r="B44" s="138">
        <v>215</v>
      </c>
      <c r="C44" s="139" t="s">
        <v>179</v>
      </c>
      <c r="D44" s="113">
        <f>'水稲H16（長野）2004'!E23</f>
        <v>641</v>
      </c>
      <c r="E44" s="110"/>
      <c r="F44" s="110"/>
      <c r="G44" s="110"/>
      <c r="H44" s="110"/>
      <c r="I44" s="110"/>
      <c r="J44" s="110"/>
      <c r="K44" s="110"/>
      <c r="L44" s="110"/>
      <c r="M44" s="110"/>
      <c r="N44" s="110"/>
      <c r="O44" s="110"/>
      <c r="P44" s="110"/>
      <c r="Q44" s="110"/>
      <c r="R44" s="110"/>
      <c r="S44" s="110"/>
      <c r="T44" s="110"/>
      <c r="U44" s="110"/>
      <c r="V44" s="110"/>
      <c r="W44" s="110"/>
      <c r="X44" s="110"/>
    </row>
    <row r="45" spans="1:24">
      <c r="B45" s="140">
        <v>424</v>
      </c>
      <c r="C45" s="141" t="s">
        <v>126</v>
      </c>
      <c r="D45" s="113">
        <f>'水稲H16（長野）2004'!E76</f>
        <v>500</v>
      </c>
      <c r="E45" s="110"/>
      <c r="F45" s="110"/>
      <c r="G45" s="110"/>
      <c r="H45" s="110"/>
      <c r="I45" s="110"/>
      <c r="J45" s="110"/>
      <c r="K45" s="110"/>
      <c r="L45" s="110"/>
      <c r="M45" s="110"/>
      <c r="N45" s="110"/>
      <c r="O45" s="110"/>
      <c r="P45" s="110"/>
      <c r="Q45" s="110"/>
      <c r="R45" s="110"/>
      <c r="S45" s="110"/>
      <c r="T45" s="110"/>
      <c r="U45" s="110"/>
      <c r="V45" s="110"/>
      <c r="W45" s="110"/>
      <c r="X45" s="110"/>
    </row>
    <row r="46" spans="1:24">
      <c r="A46" s="78">
        <v>16000</v>
      </c>
      <c r="B46" s="120">
        <v>217</v>
      </c>
      <c r="C46" s="121" t="s">
        <v>178</v>
      </c>
      <c r="D46" s="110"/>
      <c r="E46" s="110">
        <f>'水稲H17（長野）2005'!E24</f>
        <v>698</v>
      </c>
      <c r="F46" s="110">
        <f>'水稲H18（長野）2006'!$E24</f>
        <v>647</v>
      </c>
      <c r="G46" s="110">
        <f>'水稲H19（長野）2007'!$E24</f>
        <v>666</v>
      </c>
      <c r="H46" s="110">
        <f>'水稲H20（長野）2008'!$E24</f>
        <v>678</v>
      </c>
      <c r="I46" s="110">
        <f>'水稲H21（長野）2009'!$E24</f>
        <v>650</v>
      </c>
      <c r="J46" s="110">
        <f>'水稲H22（長野）2010'!$E24</f>
        <v>647</v>
      </c>
      <c r="K46" s="110">
        <f>'水稲H23（長野）2011'!$E24</f>
        <v>653</v>
      </c>
      <c r="L46" s="110">
        <f>'水稲H24（長野）2012'!$E24</f>
        <v>647</v>
      </c>
      <c r="M46" s="110">
        <f>'水稲H25（長野）2013'!$E24</f>
        <v>670</v>
      </c>
      <c r="N46" s="110">
        <f>'水稲H26（長野）2014'!$E24</f>
        <v>632</v>
      </c>
      <c r="O46" s="110">
        <f>'水稲H27（長野）2015'!$E24</f>
        <v>662</v>
      </c>
      <c r="P46" s="110">
        <f>'水稲H28（長野）2016'!$E24</f>
        <v>654</v>
      </c>
      <c r="Q46" s="110">
        <f>'水稲H29（長野）2017'!$E24</f>
        <v>683</v>
      </c>
      <c r="R46" s="110">
        <f>'水稲H30（長野）2018'!$E24</f>
        <v>688</v>
      </c>
      <c r="S46" s="110">
        <f>'水稲R1（長野）2019'!$E24</f>
        <v>663</v>
      </c>
      <c r="T46" s="110">
        <f>'水稲R2（長野）2020'!$E24</f>
        <v>648</v>
      </c>
      <c r="U46" s="110">
        <f>'水稲R3（長野）2021'!$E24</f>
        <v>643</v>
      </c>
      <c r="V46" s="110">
        <f>'水稲R4（長野）2022'!$E24</f>
        <v>639</v>
      </c>
      <c r="W46" s="110">
        <f>'水稲R5（長野）2023'!$E24</f>
        <v>659</v>
      </c>
      <c r="X46" s="110">
        <f>'水稲R6（長野）2024'!$E24</f>
        <v>673</v>
      </c>
    </row>
    <row r="47" spans="1:24">
      <c r="B47" s="142">
        <v>217</v>
      </c>
      <c r="C47" s="143" t="s">
        <v>178</v>
      </c>
      <c r="D47" s="113">
        <f>'水稲H16（長野）2004'!E24</f>
        <v>696</v>
      </c>
      <c r="E47" s="113"/>
      <c r="F47" s="110"/>
      <c r="G47" s="110"/>
      <c r="H47" s="110"/>
      <c r="I47" s="110"/>
      <c r="J47" s="110"/>
      <c r="K47" s="110"/>
      <c r="L47" s="110"/>
      <c r="M47" s="110"/>
      <c r="N47" s="110"/>
      <c r="O47" s="110"/>
      <c r="P47" s="110"/>
      <c r="Q47" s="110"/>
      <c r="R47" s="110"/>
      <c r="S47" s="110"/>
      <c r="T47" s="110"/>
      <c r="U47" s="110"/>
      <c r="V47" s="110"/>
      <c r="W47" s="110"/>
      <c r="X47" s="110"/>
    </row>
    <row r="48" spans="1:24">
      <c r="B48" s="142">
        <v>301</v>
      </c>
      <c r="C48" s="143" t="s">
        <v>175</v>
      </c>
      <c r="D48" s="113">
        <f>'水稲H16（長野）2004'!E27</f>
        <v>692</v>
      </c>
      <c r="E48" s="113"/>
      <c r="F48" s="110"/>
      <c r="G48" s="110"/>
      <c r="H48" s="110"/>
      <c r="I48" s="110"/>
      <c r="J48" s="110"/>
      <c r="K48" s="110"/>
      <c r="L48" s="110"/>
      <c r="M48" s="110"/>
      <c r="N48" s="110"/>
      <c r="O48" s="110"/>
      <c r="P48" s="110"/>
      <c r="Q48" s="110"/>
      <c r="R48" s="110"/>
      <c r="S48" s="110"/>
      <c r="T48" s="110"/>
      <c r="U48" s="110"/>
      <c r="V48" s="110"/>
      <c r="W48" s="110"/>
      <c r="X48" s="110"/>
    </row>
    <row r="49" spans="1:24">
      <c r="B49" s="142">
        <v>322</v>
      </c>
      <c r="C49" s="143" t="s">
        <v>167</v>
      </c>
      <c r="D49" s="113">
        <f>'水稲H16（長野）2004'!E35</f>
        <v>679</v>
      </c>
      <c r="E49" s="113"/>
      <c r="F49" s="110"/>
      <c r="G49" s="110"/>
      <c r="H49" s="110"/>
      <c r="I49" s="110"/>
      <c r="J49" s="110"/>
      <c r="K49" s="110"/>
      <c r="L49" s="110"/>
      <c r="M49" s="110"/>
      <c r="N49" s="110"/>
      <c r="O49" s="110"/>
      <c r="P49" s="110"/>
      <c r="Q49" s="110"/>
      <c r="R49" s="110"/>
      <c r="S49" s="110"/>
      <c r="T49" s="110"/>
      <c r="U49" s="110"/>
      <c r="V49" s="110"/>
      <c r="W49" s="110"/>
      <c r="X49" s="110"/>
    </row>
    <row r="50" spans="1:24">
      <c r="B50" s="144">
        <v>325</v>
      </c>
      <c r="C50" s="145" t="s">
        <v>164</v>
      </c>
      <c r="D50" s="113">
        <f>'水稲H16（長野）2004'!E38</f>
        <v>677</v>
      </c>
      <c r="E50" s="113"/>
      <c r="F50" s="110"/>
      <c r="G50" s="110"/>
      <c r="H50" s="110"/>
      <c r="I50" s="110"/>
      <c r="J50" s="110"/>
      <c r="K50" s="110"/>
      <c r="L50" s="110"/>
      <c r="M50" s="110"/>
      <c r="N50" s="110"/>
      <c r="O50" s="110"/>
      <c r="P50" s="110"/>
      <c r="Q50" s="110"/>
      <c r="R50" s="110"/>
      <c r="S50" s="110"/>
      <c r="T50" s="110"/>
      <c r="U50" s="110"/>
      <c r="V50" s="110"/>
      <c r="W50" s="110"/>
      <c r="X50" s="110"/>
    </row>
    <row r="51" spans="1:24">
      <c r="A51" s="78">
        <v>17000</v>
      </c>
      <c r="B51" s="79">
        <v>218</v>
      </c>
      <c r="C51" s="80" t="s">
        <v>177</v>
      </c>
      <c r="D51" s="110">
        <f>'水稲H16（長野）2004'!E25</f>
        <v>552</v>
      </c>
      <c r="E51" s="110">
        <f>'水稲H17（長野）2005'!E25</f>
        <v>611</v>
      </c>
      <c r="F51" s="110">
        <f>'水稲H18（長野）2006'!$E25</f>
        <v>541</v>
      </c>
      <c r="G51" s="110">
        <f>'水稲H19（長野）2007'!$E25</f>
        <v>545</v>
      </c>
      <c r="H51" s="110">
        <f>'水稲H20（長野）2008'!$E25</f>
        <v>540</v>
      </c>
      <c r="I51" s="110">
        <f>'水稲H21（長野）2009'!$E25</f>
        <v>531</v>
      </c>
      <c r="J51" s="110">
        <f>'水稲H22（長野）2010'!$E25</f>
        <v>544</v>
      </c>
      <c r="K51" s="110">
        <f>'水稲H23（長野）2011'!$E25</f>
        <v>501</v>
      </c>
      <c r="L51" s="110">
        <f>'水稲H24（長野）2012'!$E25</f>
        <v>529</v>
      </c>
      <c r="M51" s="110">
        <f>'水稲H25（長野）2013'!$E25</f>
        <v>583</v>
      </c>
      <c r="N51" s="110">
        <f>'水稲H26（長野）2014'!$E25</f>
        <v>540</v>
      </c>
      <c r="O51" s="110">
        <f>'水稲H27（長野）2015'!$E25</f>
        <v>525</v>
      </c>
      <c r="P51" s="110">
        <f>'水稲H28（長野）2016'!$E25</f>
        <v>567</v>
      </c>
      <c r="Q51" s="110">
        <f>'水稲H29（長野）2017'!$E25</f>
        <v>568</v>
      </c>
      <c r="R51" s="110">
        <f>'水稲H30（長野）2018'!$E25</f>
        <v>546</v>
      </c>
      <c r="S51" s="110">
        <f>'水稲R1（長野）2019'!$E25</f>
        <v>555</v>
      </c>
      <c r="T51" s="110">
        <f>'水稲R2（長野）2020'!$E25</f>
        <v>552</v>
      </c>
      <c r="U51" s="110">
        <f>'水稲R3（長野）2021'!$E25</f>
        <v>524</v>
      </c>
      <c r="V51" s="110">
        <f>'水稲R4（長野）2022'!$E25</f>
        <v>523</v>
      </c>
      <c r="W51" s="110">
        <f>'水稲R5（長野）2023'!$E25</f>
        <v>535</v>
      </c>
      <c r="X51" s="110">
        <f>'水稲R6（長野）2024'!$E25</f>
        <v>524</v>
      </c>
    </row>
    <row r="52" spans="1:24">
      <c r="A52" s="78">
        <v>18000</v>
      </c>
      <c r="B52" s="79">
        <v>219</v>
      </c>
      <c r="C52" s="80" t="s">
        <v>176</v>
      </c>
      <c r="D52" s="110">
        <f>'水稲H16（長野）2004'!E26</f>
        <v>660</v>
      </c>
      <c r="E52" s="110">
        <f>'水稲H17（長野）2005'!E26</f>
        <v>675</v>
      </c>
      <c r="F52" s="110">
        <f>'水稲H18（長野）2006'!$E26</f>
        <v>626</v>
      </c>
      <c r="G52" s="110">
        <f>'水稲H19（長野）2007'!$E26</f>
        <v>640</v>
      </c>
      <c r="H52" s="110">
        <f>'水稲H20（長野）2008'!$E26</f>
        <v>660</v>
      </c>
      <c r="I52" s="110">
        <f>'水稲H21（長野）2009'!$E26</f>
        <v>632</v>
      </c>
      <c r="J52" s="110">
        <f>'水稲H22（長野）2010'!$E26</f>
        <v>630</v>
      </c>
      <c r="K52" s="110">
        <f>'水稲H23（長野）2011'!$E26</f>
        <v>643</v>
      </c>
      <c r="L52" s="110">
        <f>'水稲H24（長野）2012'!$E26</f>
        <v>597</v>
      </c>
      <c r="M52" s="110">
        <f>'水稲H25（長野）2013'!$E26</f>
        <v>636</v>
      </c>
      <c r="N52" s="110">
        <f>'水稲H26（長野）2014'!$E26</f>
        <v>597</v>
      </c>
      <c r="O52" s="110">
        <f>'水稲H27（長野）2015'!$E26</f>
        <v>590</v>
      </c>
      <c r="P52" s="110">
        <f>'水稲H28（長野）2016'!$E26</f>
        <v>613</v>
      </c>
      <c r="Q52" s="110">
        <f>'水稲H29（長野）2017'!$E26</f>
        <v>649</v>
      </c>
      <c r="R52" s="110">
        <f>'水稲H30（長野）2018'!$E26</f>
        <v>645</v>
      </c>
      <c r="S52" s="110">
        <f>'水稲R1（長野）2019'!$E26</f>
        <v>614</v>
      </c>
      <c r="T52" s="110">
        <f>'水稲R2（長野）2020'!$E26</f>
        <v>597</v>
      </c>
      <c r="U52" s="110">
        <f>'水稲R3（長野）2021'!$E26</f>
        <v>576</v>
      </c>
      <c r="V52" s="110">
        <f>'水稲R4（長野）2022'!$E26</f>
        <v>606</v>
      </c>
      <c r="W52" s="110">
        <f>'水稲R5（長野）2023'!$E26</f>
        <v>607</v>
      </c>
      <c r="X52" s="110">
        <f>'水稲R6（長野）2024'!$E26</f>
        <v>608</v>
      </c>
    </row>
    <row r="53" spans="1:24">
      <c r="A53" s="78">
        <v>19000</v>
      </c>
      <c r="B53" s="81">
        <v>220</v>
      </c>
      <c r="C53" s="109" t="s">
        <v>199</v>
      </c>
      <c r="D53" s="110"/>
      <c r="E53" s="110">
        <f>'水稲H17（長野）2005'!E27</f>
        <v>669</v>
      </c>
      <c r="F53" s="110">
        <f>'水稲H18（長野）2006'!E$27</f>
        <v>627</v>
      </c>
      <c r="G53" s="110">
        <f>'水稲H19（長野）2007'!E$27</f>
        <v>658</v>
      </c>
      <c r="H53" s="110">
        <f>'水稲H20（長野）2008'!E$27</f>
        <v>650</v>
      </c>
      <c r="I53" s="110">
        <f>'水稲H21（長野）2009'!E$27</f>
        <v>616</v>
      </c>
      <c r="J53" s="110">
        <f>'水稲H22（長野）2010'!$E27</f>
        <v>622</v>
      </c>
      <c r="K53" s="110">
        <f>'水稲H23（長野）2011'!$E27</f>
        <v>620</v>
      </c>
      <c r="L53" s="110">
        <f>'水稲H24（長野）2012'!$E27</f>
        <v>638</v>
      </c>
      <c r="M53" s="110">
        <f>'水稲H25（長野）2013'!$E27</f>
        <v>650</v>
      </c>
      <c r="N53" s="110">
        <f>'水稲H26（長野）2014'!$E27</f>
        <v>602</v>
      </c>
      <c r="O53" s="110">
        <f>'水稲H27（長野）2015'!$E27</f>
        <v>614</v>
      </c>
      <c r="P53" s="110">
        <f>'水稲H28（長野）2016'!$E27</f>
        <v>644</v>
      </c>
      <c r="Q53" s="110">
        <f>'水稲H29（長野）2017'!$E27</f>
        <v>649</v>
      </c>
      <c r="R53" s="110">
        <f>'水稲H30（長野）2018'!$E27</f>
        <v>634</v>
      </c>
      <c r="S53" s="110">
        <f>'水稲R1（長野）2019'!$E27</f>
        <v>634</v>
      </c>
      <c r="T53" s="110">
        <f>'水稲R2（長野）2020'!$E27</f>
        <v>631</v>
      </c>
      <c r="U53" s="110">
        <f>'水稲R3（長野）2021'!$E27</f>
        <v>670</v>
      </c>
      <c r="V53" s="110">
        <f>'水稲R4（長野）2022'!$E27</f>
        <v>625</v>
      </c>
      <c r="W53" s="110">
        <f>'水稲R5（長野）2023'!$E27</f>
        <v>640</v>
      </c>
      <c r="X53" s="110">
        <f>'水稲R6（長野）2024'!$E27</f>
        <v>650</v>
      </c>
    </row>
    <row r="54" spans="1:24">
      <c r="B54" s="146">
        <v>441</v>
      </c>
      <c r="C54" s="147" t="s">
        <v>119</v>
      </c>
      <c r="D54" s="113">
        <f>'水稲H16（長野）2004'!E83</f>
        <v>649</v>
      </c>
      <c r="E54" s="110"/>
      <c r="F54" s="110"/>
      <c r="G54" s="110"/>
      <c r="H54" s="110"/>
      <c r="I54" s="110"/>
      <c r="J54" s="110"/>
      <c r="K54" s="110"/>
      <c r="L54" s="110"/>
      <c r="M54" s="110"/>
      <c r="N54" s="110"/>
      <c r="O54" s="110"/>
      <c r="P54" s="110"/>
      <c r="Q54" s="110"/>
      <c r="R54" s="110"/>
      <c r="S54" s="110"/>
      <c r="T54" s="110"/>
      <c r="U54" s="110"/>
      <c r="V54" s="110"/>
      <c r="W54" s="110"/>
      <c r="X54" s="110"/>
    </row>
    <row r="55" spans="1:24">
      <c r="B55" s="146">
        <v>461</v>
      </c>
      <c r="C55" s="147" t="s">
        <v>109</v>
      </c>
      <c r="D55" s="113">
        <f>'水稲H16（長野）2004'!E93</f>
        <v>665</v>
      </c>
      <c r="E55" s="110"/>
      <c r="F55" s="110"/>
      <c r="G55" s="110"/>
      <c r="H55" s="110"/>
      <c r="I55" s="110"/>
      <c r="J55" s="110"/>
      <c r="K55" s="110"/>
      <c r="L55" s="110"/>
      <c r="M55" s="110"/>
      <c r="N55" s="110"/>
      <c r="O55" s="110"/>
      <c r="P55" s="110"/>
      <c r="Q55" s="110"/>
      <c r="R55" s="110"/>
      <c r="S55" s="110"/>
      <c r="T55" s="110"/>
      <c r="U55" s="110"/>
      <c r="V55" s="110"/>
      <c r="W55" s="110"/>
      <c r="X55" s="110"/>
    </row>
    <row r="56" spans="1:24">
      <c r="B56" s="146">
        <v>462</v>
      </c>
      <c r="C56" s="147" t="s">
        <v>108</v>
      </c>
      <c r="D56" s="113">
        <f>'水稲H16（長野）2004'!E94</f>
        <v>674</v>
      </c>
      <c r="E56" s="110"/>
      <c r="F56" s="110"/>
      <c r="G56" s="110"/>
      <c r="H56" s="110"/>
      <c r="I56" s="110"/>
      <c r="J56" s="110"/>
      <c r="K56" s="110"/>
      <c r="L56" s="110"/>
      <c r="M56" s="110"/>
      <c r="N56" s="110"/>
      <c r="O56" s="110"/>
      <c r="P56" s="110"/>
      <c r="Q56" s="110"/>
      <c r="R56" s="110"/>
      <c r="S56" s="110"/>
      <c r="T56" s="110"/>
      <c r="U56" s="110"/>
      <c r="V56" s="110"/>
      <c r="W56" s="110"/>
      <c r="X56" s="110"/>
    </row>
    <row r="57" spans="1:24">
      <c r="B57" s="146">
        <v>466</v>
      </c>
      <c r="C57" s="147" t="s">
        <v>104</v>
      </c>
      <c r="D57" s="113">
        <f>'水稲H16（長野）2004'!E98</f>
        <v>666</v>
      </c>
      <c r="E57" s="110"/>
      <c r="F57" s="110"/>
      <c r="G57" s="110"/>
      <c r="H57" s="110"/>
      <c r="I57" s="110"/>
      <c r="J57" s="110"/>
      <c r="K57" s="110"/>
      <c r="L57" s="110"/>
      <c r="M57" s="110"/>
      <c r="N57" s="110"/>
      <c r="O57" s="110"/>
      <c r="P57" s="110"/>
      <c r="Q57" s="110"/>
      <c r="R57" s="110"/>
      <c r="S57" s="110"/>
      <c r="T57" s="110"/>
      <c r="U57" s="110"/>
      <c r="V57" s="110"/>
      <c r="W57" s="110"/>
      <c r="X57" s="110"/>
    </row>
    <row r="58" spans="1:24">
      <c r="B58" s="148">
        <v>467</v>
      </c>
      <c r="C58" s="149" t="s">
        <v>103</v>
      </c>
      <c r="D58" s="113">
        <f>'水稲H16（長野）2004'!E99</f>
        <v>667</v>
      </c>
      <c r="E58" s="110"/>
      <c r="F58" s="110"/>
      <c r="G58" s="110"/>
      <c r="H58" s="110"/>
      <c r="I58" s="110"/>
      <c r="J58" s="110"/>
      <c r="K58" s="110"/>
      <c r="L58" s="110"/>
      <c r="M58" s="110"/>
      <c r="N58" s="110"/>
      <c r="O58" s="110"/>
      <c r="P58" s="110"/>
      <c r="Q58" s="110"/>
      <c r="R58" s="110"/>
      <c r="S58" s="110"/>
      <c r="T58" s="110"/>
      <c r="U58" s="110"/>
      <c r="V58" s="110"/>
      <c r="W58" s="110"/>
      <c r="X58" s="110"/>
    </row>
    <row r="59" spans="1:24">
      <c r="A59" s="78">
        <v>20000</v>
      </c>
      <c r="B59" s="79">
        <v>303</v>
      </c>
      <c r="C59" s="80" t="s">
        <v>174</v>
      </c>
      <c r="D59" s="110">
        <f>'水稲H16（長野）2004'!E28</f>
        <v>615</v>
      </c>
      <c r="E59" s="110">
        <f>'水稲H17（長野）2005'!E28</f>
        <v>629</v>
      </c>
      <c r="F59" s="110">
        <f>'水稲H18（長野）2006'!E$28</f>
        <v>590</v>
      </c>
      <c r="G59" s="110">
        <f>'水稲H19（長野）2007'!E$28</f>
        <v>577</v>
      </c>
      <c r="H59" s="110">
        <f>'水稲H20（長野）2008'!E$28</f>
        <v>597</v>
      </c>
      <c r="I59" s="110">
        <f>'水稲H21（長野）2009'!E$28</f>
        <v>497</v>
      </c>
      <c r="J59" s="110">
        <f>'水稲H22（長野）2010'!$E28</f>
        <v>610</v>
      </c>
      <c r="K59" s="110">
        <f>'水稲H23（長野）2011'!$E28</f>
        <v>598</v>
      </c>
      <c r="L59" s="110">
        <f>'水稲H24（長野）2012'!$E28</f>
        <v>564</v>
      </c>
      <c r="M59" s="110">
        <f>'水稲H25（長野）2013'!$E28</f>
        <v>611</v>
      </c>
      <c r="N59" s="110">
        <f>'水稲H26（長野）2014'!$E28</f>
        <v>563</v>
      </c>
      <c r="O59" s="110">
        <f>'水稲H27（長野）2015'!$E28</f>
        <v>577</v>
      </c>
      <c r="P59" s="110">
        <f>'水稲H28（長野）2016'!$E28</f>
        <v>613</v>
      </c>
      <c r="Q59" s="110">
        <f>'水稲H29（長野）2017'!$E28</f>
        <v>598</v>
      </c>
      <c r="R59" s="110">
        <f>'水稲H30（長野）2018'!$E28</f>
        <v>593</v>
      </c>
      <c r="S59" s="110">
        <f>'水稲R1（長野）2019'!$E28</f>
        <v>561</v>
      </c>
      <c r="T59" s="110">
        <f>'水稲R2（長野）2020'!$E28</f>
        <v>535</v>
      </c>
      <c r="U59" s="110">
        <f>'水稲R3（長野）2021'!$E28</f>
        <v>532</v>
      </c>
      <c r="V59" s="110">
        <f>'水稲R4（長野）2022'!$E28</f>
        <v>561</v>
      </c>
      <c r="W59" s="110">
        <f>'水稲R5（長野）2023'!$E28</f>
        <v>592</v>
      </c>
      <c r="X59" s="110">
        <f>'水稲R6（長野）2024'!$E28</f>
        <v>612</v>
      </c>
    </row>
    <row r="60" spans="1:24">
      <c r="A60" s="78">
        <v>21000</v>
      </c>
      <c r="B60" s="79">
        <v>304</v>
      </c>
      <c r="C60" s="80" t="s">
        <v>173</v>
      </c>
      <c r="D60" s="110" t="str">
        <f>'水稲H16（長野）2004'!E29</f>
        <v>-</v>
      </c>
      <c r="E60" s="110" t="str">
        <f>'水稲H17（長野）2005'!E29</f>
        <v>-</v>
      </c>
      <c r="F60" s="110" t="str">
        <f>'水稲H18（長野）2006'!$E29</f>
        <v>-</v>
      </c>
      <c r="G60" s="110" t="str">
        <f>'水稲H19（長野）2007'!$E29</f>
        <v>-</v>
      </c>
      <c r="H60" s="110" t="str">
        <f>'水稲H20（長野）2008'!$E29</f>
        <v>-</v>
      </c>
      <c r="I60" s="110" t="str">
        <f>'水稲H21（長野）2009'!$E29</f>
        <v>-</v>
      </c>
      <c r="J60" s="110" t="str">
        <f>'水稲H22（長野）2010'!$E29</f>
        <v>-</v>
      </c>
      <c r="K60" s="110" t="str">
        <f>'水稲H23（長野）2011'!$E29</f>
        <v>-</v>
      </c>
      <c r="L60" s="110" t="str">
        <f>'水稲H24（長野）2012'!$E29</f>
        <v>-</v>
      </c>
      <c r="M60" s="110" t="str">
        <f>'水稲H25（長野）2013'!$E29</f>
        <v xml:space="preserve">- </v>
      </c>
      <c r="N60" s="110" t="str">
        <f>'水稲H26（長野）2014'!$E29</f>
        <v xml:space="preserve">- </v>
      </c>
      <c r="O60" s="110" t="str">
        <f>'水稲H27（長野）2015'!$E29</f>
        <v xml:space="preserve">- </v>
      </c>
      <c r="P60" s="110" t="str">
        <f>'水稲H28（長野）2016'!$E29</f>
        <v xml:space="preserve">- </v>
      </c>
      <c r="Q60" s="110" t="str">
        <f>'水稲H29（長野）2017'!$E29</f>
        <v xml:space="preserve">- </v>
      </c>
      <c r="R60" s="110" t="str">
        <f>'水稲H30（長野）2018'!$E29</f>
        <v xml:space="preserve">- </v>
      </c>
      <c r="S60" s="110" t="str">
        <f>'水稲R1（長野）2019'!$E29</f>
        <v>-</v>
      </c>
      <c r="T60" s="110" t="str">
        <f>'水稲R2（長野）2020'!$E29</f>
        <v>-</v>
      </c>
      <c r="U60" s="110" t="str">
        <f>'水稲R3（長野）2021'!$E29</f>
        <v>-</v>
      </c>
      <c r="V60" s="110" t="str">
        <f>'水稲R4（長野）2022'!$E29</f>
        <v>-</v>
      </c>
      <c r="W60" s="110" t="str">
        <f>'水稲R5（長野）2023'!$E29</f>
        <v>-</v>
      </c>
      <c r="X60" s="110" t="str">
        <f>'水稲R6（長野）2024'!$E29</f>
        <v>-</v>
      </c>
    </row>
    <row r="61" spans="1:24">
      <c r="A61" s="78">
        <v>22000</v>
      </c>
      <c r="B61" s="79">
        <v>305</v>
      </c>
      <c r="C61" s="80" t="s">
        <v>172</v>
      </c>
      <c r="D61" s="110">
        <f>'水稲H16（長野）2004'!E30</f>
        <v>536</v>
      </c>
      <c r="E61" s="110">
        <f>'水稲H17（長野）2005'!E30</f>
        <v>543</v>
      </c>
      <c r="F61" s="110">
        <f>'水稲H18（長野）2006'!$E30</f>
        <v>512</v>
      </c>
      <c r="G61" s="110">
        <f>'水稲H19（長野）2007'!$E30</f>
        <v>518</v>
      </c>
      <c r="H61" s="110">
        <f>'水稲H20（長野）2008'!$E30</f>
        <v>521</v>
      </c>
      <c r="I61" s="110">
        <f>'水稲H21（長野）2009'!$E30</f>
        <v>435</v>
      </c>
      <c r="J61" s="110">
        <f>'水稲H22（長野）2010'!$E30</f>
        <v>542</v>
      </c>
      <c r="K61" s="110">
        <f>'水稲H23（長野）2011'!$E30</f>
        <v>515</v>
      </c>
      <c r="L61" s="110">
        <f>'水稲H24（長野）2012'!$E30</f>
        <v>496</v>
      </c>
      <c r="M61" s="110">
        <f>'水稲H25（長野）2013'!$E30</f>
        <v>532</v>
      </c>
      <c r="N61" s="110">
        <f>'水稲H26（長野）2014'!$E30</f>
        <v>493</v>
      </c>
      <c r="O61" s="110">
        <f>'水稲H27（長野）2015'!$E30</f>
        <v>519</v>
      </c>
      <c r="P61" s="110">
        <f>'水稲H28（長野）2016'!$E30</f>
        <v>557</v>
      </c>
      <c r="Q61" s="110">
        <f>'水稲H29（長野）2017'!$E30</f>
        <v>537</v>
      </c>
      <c r="R61" s="110">
        <f>'水稲H30（長野）2018'!$E30</f>
        <v>526</v>
      </c>
      <c r="S61" s="110">
        <f>'水稲R1（長野）2019'!$E30</f>
        <v>522</v>
      </c>
      <c r="T61" s="110">
        <f>'水稲R2（長野）2020'!$E30</f>
        <v>511</v>
      </c>
      <c r="U61" s="110">
        <f>'水稲R3（長野）2021'!$E30</f>
        <v>509</v>
      </c>
      <c r="V61" s="110">
        <f>'水稲R4（長野）2022'!$E30</f>
        <v>511</v>
      </c>
      <c r="W61" s="110">
        <f>'水稲R5（長野）2023'!$E30</f>
        <v>525</v>
      </c>
      <c r="X61" s="110">
        <f>'水稲R6（長野）2024'!$E30</f>
        <v>528</v>
      </c>
    </row>
    <row r="62" spans="1:24">
      <c r="A62" s="78">
        <v>23000</v>
      </c>
      <c r="B62" s="79">
        <v>306</v>
      </c>
      <c r="C62" s="80" t="s">
        <v>171</v>
      </c>
      <c r="D62" s="110">
        <f>'水稲H16（長野）2004'!E31</f>
        <v>551</v>
      </c>
      <c r="E62" s="110">
        <f>'水稲H17（長野）2005'!E31</f>
        <v>557</v>
      </c>
      <c r="F62" s="110">
        <f>'水稲H18（長野）2006'!$E31</f>
        <v>526</v>
      </c>
      <c r="G62" s="110">
        <f>'水稲H19（長野）2007'!$E31</f>
        <v>526</v>
      </c>
      <c r="H62" s="110">
        <f>'水稲H20（長野）2008'!$E31</f>
        <v>532</v>
      </c>
      <c r="I62" s="110">
        <f>'水稲H21（長野）2009'!$E31</f>
        <v>448</v>
      </c>
      <c r="J62" s="110">
        <f>'水稲H22（長野）2010'!$E31</f>
        <v>548</v>
      </c>
      <c r="K62" s="110">
        <f>'水稲H23（長野）2011'!$E31</f>
        <v>527</v>
      </c>
      <c r="L62" s="110">
        <f>'水稲H24（長野）2012'!$E31</f>
        <v>505</v>
      </c>
      <c r="M62" s="110">
        <f>'水稲H25（長野）2013'!$E31</f>
        <v>537</v>
      </c>
      <c r="N62" s="110">
        <f>'水稲H26（長野）2014'!$E31</f>
        <v>501</v>
      </c>
      <c r="O62" s="110">
        <f>'水稲H27（長野）2015'!$E31</f>
        <v>513</v>
      </c>
      <c r="P62" s="110">
        <f>'水稲H28（長野）2016'!$E31</f>
        <v>547</v>
      </c>
      <c r="Q62" s="110">
        <f>'水稲H29（長野）2017'!$E31</f>
        <v>531</v>
      </c>
      <c r="R62" s="110">
        <f>'水稲H30（長野）2018'!$E31</f>
        <v>529</v>
      </c>
      <c r="S62" s="110">
        <f>'水稲R1（長野）2019'!$E31</f>
        <v>523</v>
      </c>
      <c r="T62" s="110">
        <f>'水稲R2（長野）2020'!$E31</f>
        <v>510</v>
      </c>
      <c r="U62" s="110">
        <f>'水稲R3（長野）2021'!$E31</f>
        <v>508</v>
      </c>
      <c r="V62" s="110">
        <f>'水稲R4（長野）2022'!$E31</f>
        <v>510</v>
      </c>
      <c r="W62" s="110">
        <f>'水稲R5（長野）2023'!$E31</f>
        <v>524</v>
      </c>
      <c r="X62" s="110">
        <f>'水稲R6（長野）2024'!$E31</f>
        <v>540</v>
      </c>
    </row>
    <row r="63" spans="1:24">
      <c r="A63" s="78">
        <v>24000</v>
      </c>
      <c r="B63" s="79">
        <v>307</v>
      </c>
      <c r="C63" s="80" t="s">
        <v>170</v>
      </c>
      <c r="D63" s="110">
        <f>'水稲H16（長野）2004'!E32</f>
        <v>549</v>
      </c>
      <c r="E63" s="110">
        <f>'水稲H17（長野）2005'!E32</f>
        <v>553</v>
      </c>
      <c r="F63" s="110">
        <f>'水稲H18（長野）2006'!$E32</f>
        <v>521</v>
      </c>
      <c r="G63" s="110">
        <f>'水稲H19（長野）2007'!$E32</f>
        <v>528</v>
      </c>
      <c r="H63" s="110">
        <f>'水稲H20（長野）2008'!$E32</f>
        <v>530</v>
      </c>
      <c r="I63" s="110">
        <f>'水稲H21（長野）2009'!$E32</f>
        <v>447</v>
      </c>
      <c r="J63" s="110">
        <f>'水稲H22（長野）2010'!$E32</f>
        <v>548</v>
      </c>
      <c r="K63" s="110">
        <f>'水稲H23（長野）2011'!$E32</f>
        <v>526</v>
      </c>
      <c r="L63" s="110">
        <f>'水稲H24（長野）2012'!$E32</f>
        <v>504</v>
      </c>
      <c r="M63" s="110">
        <f>'水稲H25（長野）2013'!$E32</f>
        <v>535</v>
      </c>
      <c r="N63" s="110">
        <f>'水稲H26（長野）2014'!$E32</f>
        <v>500</v>
      </c>
      <c r="O63" s="110">
        <f>'水稲H27（長野）2015'!$E32</f>
        <v>512</v>
      </c>
      <c r="P63" s="110">
        <f>'水稲H28（長野）2016'!$E32</f>
        <v>545</v>
      </c>
      <c r="Q63" s="110">
        <f>'水稲H29（長野）2017'!$E32</f>
        <v>529</v>
      </c>
      <c r="R63" s="110">
        <f>'水稲H30（長野）2018'!$E32</f>
        <v>527</v>
      </c>
      <c r="S63" s="110">
        <f>'水稲R1（長野）2019'!$E32</f>
        <v>519</v>
      </c>
      <c r="T63" s="110">
        <f>'水稲R2（長野）2020'!$E32</f>
        <v>505</v>
      </c>
      <c r="U63" s="110">
        <f>'水稲R3（長野）2021'!$E32</f>
        <v>506</v>
      </c>
      <c r="V63" s="110">
        <f>'水稲R4（長野）2022'!$E32</f>
        <v>509</v>
      </c>
      <c r="W63" s="110">
        <f>'水稲R5（長野）2023'!$E32</f>
        <v>522</v>
      </c>
      <c r="X63" s="110">
        <f>'水稲R6（長野）2024'!$E32</f>
        <v>538</v>
      </c>
    </row>
    <row r="64" spans="1:24">
      <c r="A64" s="78">
        <v>25000</v>
      </c>
      <c r="B64" s="79">
        <v>309</v>
      </c>
      <c r="C64" s="80" t="s">
        <v>169</v>
      </c>
      <c r="D64" s="110">
        <f>'水稲H16（長野）2004'!E33</f>
        <v>636</v>
      </c>
      <c r="E64" s="110">
        <f>'水稲H17（長野）2005'!E33</f>
        <v>647</v>
      </c>
      <c r="F64" s="110">
        <f>'水稲H18（長野）2006'!$E33</f>
        <v>612</v>
      </c>
      <c r="G64" s="110">
        <f>'水稲H19（長野）2007'!$E33</f>
        <v>602</v>
      </c>
      <c r="H64" s="110">
        <f>'水稲H20（長野）2008'!$E33</f>
        <v>618</v>
      </c>
      <c r="I64" s="110">
        <f>'水稲H21（長野）2009'!$E33</f>
        <v>534</v>
      </c>
      <c r="J64" s="110">
        <f>'水稲H22（長野）2010'!$E33</f>
        <v>644</v>
      </c>
      <c r="K64" s="110">
        <f>'水稲H23（長野）2011'!$E33</f>
        <v>622</v>
      </c>
      <c r="L64" s="110">
        <f>'水稲H24（長野）2012'!$E33</f>
        <v>564</v>
      </c>
      <c r="M64" s="110">
        <f>'水稲H25（長野）2013'!$E33</f>
        <v>636</v>
      </c>
      <c r="N64" s="110">
        <f>'水稲H26（長野）2014'!$E33</f>
        <v>582</v>
      </c>
      <c r="O64" s="110">
        <f>'水稲H27（長野）2015'!$E33</f>
        <v>595</v>
      </c>
      <c r="P64" s="110">
        <f>'水稲H28（長野）2016'!$E33</f>
        <v>633</v>
      </c>
      <c r="Q64" s="110">
        <f>'水稲H29（長野）2017'!$E33</f>
        <v>627</v>
      </c>
      <c r="R64" s="110">
        <f>'水稲H30（長野）2018'!$E33</f>
        <v>615</v>
      </c>
      <c r="S64" s="110">
        <f>'水稲R1（長野）2019'!$E33</f>
        <v>561</v>
      </c>
      <c r="T64" s="110">
        <f>'水稲R2（長野）2020'!$E33</f>
        <v>546</v>
      </c>
      <c r="U64" s="110">
        <f>'水稲R3（長野）2021'!$E33</f>
        <v>547</v>
      </c>
      <c r="V64" s="110">
        <f>'水稲R4（長野）2022'!$E33</f>
        <v>579</v>
      </c>
      <c r="W64" s="110">
        <f>'水稲R5（長野）2023'!$E33</f>
        <v>625</v>
      </c>
      <c r="X64" s="110">
        <f>'水稲R6（長野）2024'!$E33</f>
        <v>643</v>
      </c>
    </row>
    <row r="65" spans="1:24">
      <c r="A65" s="78">
        <v>26000</v>
      </c>
      <c r="B65" s="79">
        <v>321</v>
      </c>
      <c r="C65" s="80" t="s">
        <v>168</v>
      </c>
      <c r="D65" s="110">
        <f>'水稲H16（長野）2004'!E34</f>
        <v>619</v>
      </c>
      <c r="E65" s="110">
        <f>'水稲H17（長野）2005'!E34</f>
        <v>639</v>
      </c>
      <c r="F65" s="110">
        <f>'水稲H18（長野）2006'!$E34</f>
        <v>604</v>
      </c>
      <c r="G65" s="110">
        <f>'水稲H19（長野）2007'!$E34</f>
        <v>564</v>
      </c>
      <c r="H65" s="110">
        <f>'水稲H20（長野）2008'!$E34</f>
        <v>570</v>
      </c>
      <c r="I65" s="110">
        <f>'水稲H21（長野）2009'!$E34</f>
        <v>495</v>
      </c>
      <c r="J65" s="110">
        <f>'水稲H22（長野）2010'!$E34</f>
        <v>604</v>
      </c>
      <c r="K65" s="110">
        <f>'水稲H23（長野）2011'!$E34</f>
        <v>592</v>
      </c>
      <c r="L65" s="110">
        <f>'水稲H24（長野）2012'!$E34</f>
        <v>505</v>
      </c>
      <c r="M65" s="110">
        <f>'水稲H25（長野）2013'!$E34</f>
        <v>610</v>
      </c>
      <c r="N65" s="110">
        <f>'水稲H26（長野）2014'!$E34</f>
        <v>572</v>
      </c>
      <c r="O65" s="110">
        <f>'水稲H27（長野）2015'!$E34</f>
        <v>573</v>
      </c>
      <c r="P65" s="110">
        <f>'水稲H28（長野）2016'!$E34</f>
        <v>588</v>
      </c>
      <c r="Q65" s="110">
        <f>'水稲H29（長野）2017'!$E34</f>
        <v>580</v>
      </c>
      <c r="R65" s="110">
        <f>'水稲H30（長野）2018'!$E34</f>
        <v>578</v>
      </c>
      <c r="S65" s="110">
        <f>'水稲R1（長野）2019'!$E34</f>
        <v>545</v>
      </c>
      <c r="T65" s="110">
        <f>'水稲R2（長野）2020'!$E34</f>
        <v>531</v>
      </c>
      <c r="U65" s="110">
        <f>'水稲R3（長野）2021'!$E34</f>
        <v>532</v>
      </c>
      <c r="V65" s="110">
        <f>'水稲R4（長野）2022'!$E34</f>
        <v>554</v>
      </c>
      <c r="W65" s="110">
        <f>'水稲R5（長野）2023'!$E34</f>
        <v>578</v>
      </c>
      <c r="X65" s="110">
        <f>'水稲R6（長野）2024'!$E34</f>
        <v>592</v>
      </c>
    </row>
    <row r="66" spans="1:24">
      <c r="A66" s="78">
        <v>27000</v>
      </c>
      <c r="B66" s="79">
        <v>323</v>
      </c>
      <c r="C66" s="80" t="s">
        <v>166</v>
      </c>
      <c r="D66" s="110">
        <f>'水稲H16（長野）2004'!E36</f>
        <v>634</v>
      </c>
      <c r="E66" s="110">
        <f>'水稲H17（長野）2005'!E35</f>
        <v>653</v>
      </c>
      <c r="F66" s="110">
        <f>'水稲H18（長野）2006'!$E35</f>
        <v>615</v>
      </c>
      <c r="G66" s="110">
        <f>'水稲H19（長野）2007'!$E35</f>
        <v>606</v>
      </c>
      <c r="H66" s="110">
        <f>'水稲H20（長野）2008'!$E35</f>
        <v>621</v>
      </c>
      <c r="I66" s="110">
        <f>'水稲H21（長野）2009'!$E35</f>
        <v>554</v>
      </c>
      <c r="J66" s="110">
        <f>'水稲H22（長野）2010'!$E35</f>
        <v>633</v>
      </c>
      <c r="K66" s="110">
        <f>'水稲H23（長野）2011'!$E35</f>
        <v>623</v>
      </c>
      <c r="L66" s="110">
        <f>'水稲H24（長野）2012'!$E35</f>
        <v>603</v>
      </c>
      <c r="M66" s="110">
        <f>'水稲H25（長野）2013'!$E35</f>
        <v>640</v>
      </c>
      <c r="N66" s="110">
        <f>'水稲H26（長野）2014'!$E35</f>
        <v>590</v>
      </c>
      <c r="O66" s="110">
        <f>'水稲H27（長野）2015'!$E35</f>
        <v>582</v>
      </c>
      <c r="P66" s="110">
        <f>'水稲H28（長野）2016'!$E35</f>
        <v>619</v>
      </c>
      <c r="Q66" s="110">
        <f>'水稲H29（長野）2017'!$E35</f>
        <v>633</v>
      </c>
      <c r="R66" s="110">
        <f>'水稲H30（長野）2018'!$E35</f>
        <v>605</v>
      </c>
      <c r="S66" s="110">
        <f>'水稲R1（長野）2019'!$E35</f>
        <v>570</v>
      </c>
      <c r="T66" s="110">
        <f>'水稲R2（長野）2020'!$E35</f>
        <v>553</v>
      </c>
      <c r="U66" s="110">
        <f>'水稲R3（長野）2021'!$E35</f>
        <v>555</v>
      </c>
      <c r="V66" s="110">
        <f>'水稲R4（長野）2022'!$E35</f>
        <v>584</v>
      </c>
      <c r="W66" s="110">
        <f>'水稲R5（長野）2023'!$E35</f>
        <v>627</v>
      </c>
      <c r="X66" s="110">
        <f>'水稲R6（長野）2024'!$E35</f>
        <v>647</v>
      </c>
    </row>
    <row r="67" spans="1:24">
      <c r="A67" s="78">
        <v>28000</v>
      </c>
      <c r="B67" s="79">
        <v>324</v>
      </c>
      <c r="C67" s="80" t="s">
        <v>165</v>
      </c>
      <c r="D67" s="110">
        <f>'水稲H16（長野）2004'!E37</f>
        <v>682</v>
      </c>
      <c r="E67" s="110">
        <f>'水稲H17（長野）2005'!E36</f>
        <v>699</v>
      </c>
      <c r="F67" s="110">
        <f>'水稲H18（長野）2006'!$E36</f>
        <v>649</v>
      </c>
      <c r="G67" s="110">
        <f>'水稲H19（長野）2007'!$E36</f>
        <v>670</v>
      </c>
      <c r="H67" s="110">
        <f>'水稲H20（長野）2008'!$E36</f>
        <v>690</v>
      </c>
      <c r="I67" s="110">
        <f>'水稲H21（長野）2009'!$E36</f>
        <v>661</v>
      </c>
      <c r="J67" s="110">
        <f>'水稲H22（長野）2010'!$E36</f>
        <v>657</v>
      </c>
      <c r="K67" s="110">
        <f>'水稲H23（長野）2011'!$E36</f>
        <v>658</v>
      </c>
      <c r="L67" s="110">
        <f>'水稲H24（長野）2012'!$E36</f>
        <v>654</v>
      </c>
      <c r="M67" s="110">
        <f>'水稲H25（長野）2013'!$E36</f>
        <v>678</v>
      </c>
      <c r="N67" s="110">
        <f>'水稲H26（長野）2014'!$E36</f>
        <v>639</v>
      </c>
      <c r="O67" s="110">
        <f>'水稲H27（長野）2015'!$E36</f>
        <v>667</v>
      </c>
      <c r="P67" s="110">
        <f>'水稲H28（長野）2016'!$E36</f>
        <v>655</v>
      </c>
      <c r="Q67" s="110">
        <f>'水稲H29（長野）2017'!$E36</f>
        <v>676</v>
      </c>
      <c r="R67" s="110">
        <f>'水稲H30（長野）2018'!$E36</f>
        <v>698</v>
      </c>
      <c r="S67" s="110">
        <f>'水稲R1（長野）2019'!$E36</f>
        <v>664</v>
      </c>
      <c r="T67" s="110">
        <f>'水稲R2（長野）2020'!$E36</f>
        <v>651</v>
      </c>
      <c r="U67" s="110">
        <f>'水稲R3（長野）2021'!$E36</f>
        <v>644</v>
      </c>
      <c r="V67" s="110">
        <f>'水稲R4（長野）2022'!$E36</f>
        <v>641</v>
      </c>
      <c r="W67" s="110">
        <f>'水稲R5（長野）2023'!$E36</f>
        <v>668</v>
      </c>
      <c r="X67" s="110">
        <f>'水稲R6（長野）2024'!$E36</f>
        <v>676</v>
      </c>
    </row>
    <row r="68" spans="1:24">
      <c r="A68" s="78">
        <v>29000</v>
      </c>
      <c r="B68" s="79">
        <v>349</v>
      </c>
      <c r="C68" s="80" t="s">
        <v>158</v>
      </c>
      <c r="D68" s="110">
        <f>'水稲H16（長野）2004'!E44</f>
        <v>615</v>
      </c>
      <c r="E68" s="110">
        <f>'水稲H17（長野）2005'!E37</f>
        <v>624</v>
      </c>
      <c r="F68" s="110">
        <f>'水稲H18（長野）2006'!$E37</f>
        <v>574</v>
      </c>
      <c r="G68" s="110">
        <f>'水稲H19（長野）2007'!$E37</f>
        <v>578</v>
      </c>
      <c r="H68" s="110">
        <f>'水稲H20（長野）2008'!$E37</f>
        <v>614</v>
      </c>
      <c r="I68" s="110">
        <f>'水稲H21（長野）2009'!$E37</f>
        <v>577</v>
      </c>
      <c r="J68" s="110">
        <f>'水稲H22（長野）2010'!$E37</f>
        <v>603</v>
      </c>
      <c r="K68" s="110">
        <f>'水稲H23（長野）2011'!$E37</f>
        <v>593</v>
      </c>
      <c r="L68" s="110">
        <f>'水稲H24（長野）2012'!$E37</f>
        <v>539</v>
      </c>
      <c r="M68" s="110">
        <f>'水稲H25（長野）2013'!$E37</f>
        <v>589</v>
      </c>
      <c r="N68" s="110">
        <f>'水稲H26（長野）2014'!$E37</f>
        <v>554</v>
      </c>
      <c r="O68" s="110">
        <f>'水稲H27（長野）2015'!$E37</f>
        <v>565</v>
      </c>
      <c r="P68" s="110">
        <f>'水稲H28（長野）2016'!$E37</f>
        <v>599</v>
      </c>
      <c r="Q68" s="110">
        <f>'水稲H29（長野）2017'!$E37</f>
        <v>600</v>
      </c>
      <c r="R68" s="110">
        <f>'水稲H30（長野）2018'!$E37</f>
        <v>613</v>
      </c>
      <c r="S68" s="110">
        <f>'水稲R1（長野）2019'!$E37</f>
        <v>568</v>
      </c>
      <c r="T68" s="110">
        <f>'水稲R2（長野）2020'!$E37</f>
        <v>564</v>
      </c>
      <c r="U68" s="110">
        <f>'水稲R3（長野）2021'!$E37</f>
        <v>543</v>
      </c>
      <c r="V68" s="110">
        <f>'水稲R4（長野）2022'!$E37</f>
        <v>567</v>
      </c>
      <c r="W68" s="110">
        <f>'水稲R5（長野）2023'!$E37</f>
        <v>561</v>
      </c>
      <c r="X68" s="110">
        <f>'水稲R6（長野）2024'!$E37</f>
        <v>569</v>
      </c>
    </row>
    <row r="69" spans="1:24">
      <c r="A69" s="78">
        <v>30000</v>
      </c>
      <c r="B69" s="81">
        <v>350</v>
      </c>
      <c r="C69" s="109" t="s">
        <v>198</v>
      </c>
      <c r="D69" s="110"/>
      <c r="E69" s="110">
        <f>'水稲H17（長野）2005'!E38</f>
        <v>624</v>
      </c>
      <c r="F69" s="110">
        <f>'水稲H18（長野）2006'!$E38</f>
        <v>581</v>
      </c>
      <c r="G69" s="110">
        <f>'水稲H19（長野）2007'!$E38</f>
        <v>591</v>
      </c>
      <c r="H69" s="110">
        <f>'水稲H20（長野）2008'!$E38</f>
        <v>615</v>
      </c>
      <c r="I69" s="110">
        <f>'水稲H21（長野）2009'!$E38</f>
        <v>566</v>
      </c>
      <c r="J69" s="110">
        <f>'水稲H22（長野）2010'!$E38</f>
        <v>604</v>
      </c>
      <c r="K69" s="110">
        <f>'水稲H23（長野）2011'!$E38</f>
        <v>595</v>
      </c>
      <c r="L69" s="110">
        <f>'水稲H24（長野）2012'!$E38</f>
        <v>556</v>
      </c>
      <c r="M69" s="110">
        <f>'水稲H25（長野）2013'!$E38</f>
        <v>589</v>
      </c>
      <c r="N69" s="110">
        <f>'水稲H26（長野）2014'!$E38</f>
        <v>555</v>
      </c>
      <c r="O69" s="110">
        <f>'水稲H27（長野）2015'!$E38</f>
        <v>562</v>
      </c>
      <c r="P69" s="110">
        <f>'水稲H28（長野）2016'!$E38</f>
        <v>603</v>
      </c>
      <c r="Q69" s="110">
        <f>'水稲H29（長野）2017'!$E38</f>
        <v>589</v>
      </c>
      <c r="R69" s="110">
        <f>'水稲H30（長野）2018'!$E38</f>
        <v>615</v>
      </c>
      <c r="S69" s="110">
        <f>'水稲R1（長野）2019'!$E38</f>
        <v>576</v>
      </c>
      <c r="T69" s="110">
        <f>'水稲R2（長野）2020'!$E38</f>
        <v>566</v>
      </c>
      <c r="U69" s="110">
        <f>'水稲R3（長野）2021'!$E38</f>
        <v>554</v>
      </c>
      <c r="V69" s="110">
        <f>'水稲R4（長野）2022'!$E38</f>
        <v>570</v>
      </c>
      <c r="W69" s="110">
        <f>'水稲R5（長野）2023'!$E38</f>
        <v>570</v>
      </c>
      <c r="X69" s="110">
        <f>'水稲R6（長野）2024'!$E38</f>
        <v>568</v>
      </c>
    </row>
    <row r="70" spans="1:24">
      <c r="B70" s="150">
        <v>342</v>
      </c>
      <c r="C70" s="151" t="s">
        <v>162</v>
      </c>
      <c r="D70" s="113">
        <f>'水稲H16（長野）2004'!E40</f>
        <v>628</v>
      </c>
      <c r="E70" s="110"/>
      <c r="F70" s="110"/>
      <c r="G70" s="110"/>
      <c r="H70" s="110"/>
      <c r="I70" s="110"/>
      <c r="J70" s="110"/>
      <c r="K70" s="110"/>
      <c r="L70" s="110"/>
      <c r="M70" s="110"/>
      <c r="N70" s="110"/>
      <c r="O70" s="110"/>
      <c r="P70" s="110"/>
      <c r="Q70" s="110"/>
      <c r="R70" s="110"/>
      <c r="S70" s="110"/>
      <c r="T70" s="110"/>
      <c r="U70" s="110"/>
      <c r="V70" s="110"/>
      <c r="W70" s="110"/>
      <c r="X70" s="110"/>
    </row>
    <row r="71" spans="1:24">
      <c r="B71" s="152">
        <v>347</v>
      </c>
      <c r="C71" s="153" t="s">
        <v>159</v>
      </c>
      <c r="D71" s="113">
        <f>'水稲H16（長野）2004'!E43</f>
        <v>585</v>
      </c>
      <c r="E71" s="110"/>
      <c r="F71" s="110"/>
      <c r="G71" s="110"/>
      <c r="H71" s="110"/>
      <c r="I71" s="110"/>
      <c r="J71" s="110"/>
      <c r="K71" s="110"/>
      <c r="L71" s="110"/>
      <c r="M71" s="110"/>
      <c r="N71" s="110"/>
      <c r="O71" s="110"/>
      <c r="P71" s="110"/>
      <c r="Q71" s="110"/>
      <c r="R71" s="110"/>
      <c r="S71" s="110"/>
      <c r="T71" s="110"/>
      <c r="U71" s="110"/>
      <c r="V71" s="110"/>
      <c r="W71" s="110"/>
      <c r="X71" s="110"/>
    </row>
    <row r="72" spans="1:24">
      <c r="A72" s="78">
        <v>31000</v>
      </c>
      <c r="B72" s="79">
        <v>361</v>
      </c>
      <c r="C72" s="80" t="s">
        <v>157</v>
      </c>
      <c r="D72" s="110">
        <f>'水稲H16（長野）2004'!E45</f>
        <v>646</v>
      </c>
      <c r="E72" s="110">
        <f>'水稲H17（長野）2005'!E39</f>
        <v>671</v>
      </c>
      <c r="F72" s="110">
        <f>'水稲H18（長野）2006'!$E39</f>
        <v>611</v>
      </c>
      <c r="G72" s="110">
        <f>'水稲H19（長野）2007'!$E39</f>
        <v>612</v>
      </c>
      <c r="H72" s="110">
        <f>'水稲H20（長野）2008'!$E39</f>
        <v>643</v>
      </c>
      <c r="I72" s="110">
        <f>'水稲H21（長野）2009'!$E39</f>
        <v>585</v>
      </c>
      <c r="J72" s="110">
        <f>'水稲H22（長野）2010'!$E39</f>
        <v>616</v>
      </c>
      <c r="K72" s="110">
        <f>'水稲H23（長野）2011'!$E39</f>
        <v>623</v>
      </c>
      <c r="L72" s="110">
        <f>'水稲H24（長野）2012'!$E39</f>
        <v>625</v>
      </c>
      <c r="M72" s="110">
        <f>'水稲H25（長野）2013'!$E39</f>
        <v>625</v>
      </c>
      <c r="N72" s="110">
        <f>'水稲H26（長野）2014'!$E39</f>
        <v>591</v>
      </c>
      <c r="O72" s="110">
        <f>'水稲H27（長野）2015'!$E39</f>
        <v>618</v>
      </c>
      <c r="P72" s="110">
        <f>'水稲H28（長野）2016'!$E39</f>
        <v>623</v>
      </c>
      <c r="Q72" s="110">
        <f>'水稲H29（長野）2017'!$E39</f>
        <v>633</v>
      </c>
      <c r="R72" s="110">
        <f>'水稲H30（長野）2018'!$E39</f>
        <v>622</v>
      </c>
      <c r="S72" s="110">
        <f>'水稲R1（長野）2019'!$E39</f>
        <v>617</v>
      </c>
      <c r="T72" s="110">
        <f>'水稲R2（長野）2020'!$E39</f>
        <v>602</v>
      </c>
      <c r="U72" s="110">
        <f>'水稲R3（長野）2021'!$E39</f>
        <v>617</v>
      </c>
      <c r="V72" s="110">
        <f>'水稲R4（長野）2022'!$E39</f>
        <v>614</v>
      </c>
      <c r="W72" s="110">
        <f>'水稲R5（長野）2023'!$E39</f>
        <v>638</v>
      </c>
      <c r="X72" s="110">
        <f>'水稲R6（長野）2024'!$E39</f>
        <v>629</v>
      </c>
    </row>
    <row r="73" spans="1:24">
      <c r="A73" s="78">
        <v>32000</v>
      </c>
      <c r="B73" s="79">
        <v>362</v>
      </c>
      <c r="C73" s="80" t="s">
        <v>156</v>
      </c>
      <c r="D73" s="110">
        <f>'水稲H16（長野）2004'!E46</f>
        <v>645</v>
      </c>
      <c r="E73" s="110">
        <f>'水稲H17（長野）2005'!E40</f>
        <v>660</v>
      </c>
      <c r="F73" s="110">
        <f>'水稲H18（長野）2006'!$E40</f>
        <v>578</v>
      </c>
      <c r="G73" s="110">
        <f>'水稲H19（長野）2007'!$E40</f>
        <v>597</v>
      </c>
      <c r="H73" s="110">
        <f>'水稲H20（長野）2008'!$E40</f>
        <v>633</v>
      </c>
      <c r="I73" s="110">
        <f>'水稲H21（長野）2009'!$E40</f>
        <v>563</v>
      </c>
      <c r="J73" s="110">
        <f>'水稲H22（長野）2010'!$E40</f>
        <v>614</v>
      </c>
      <c r="K73" s="110">
        <f>'水稲H23（長野）2011'!$E40</f>
        <v>613</v>
      </c>
      <c r="L73" s="110">
        <f>'水稲H24（長野）2012'!$E40</f>
        <v>622</v>
      </c>
      <c r="M73" s="110">
        <f>'水稲H25（長野）2013'!$E40</f>
        <v>620</v>
      </c>
      <c r="N73" s="110">
        <f>'水稲H26（長野）2014'!$E40</f>
        <v>583</v>
      </c>
      <c r="O73" s="110">
        <f>'水稲H27（長野）2015'!$E40</f>
        <v>601</v>
      </c>
      <c r="P73" s="110">
        <f>'水稲H28（長野）2016'!$E40</f>
        <v>614</v>
      </c>
      <c r="Q73" s="110">
        <f>'水稲H29（長野）2017'!$E40</f>
        <v>624</v>
      </c>
      <c r="R73" s="110">
        <f>'水稲H30（長野）2018'!$E40</f>
        <v>625</v>
      </c>
      <c r="S73" s="110">
        <f>'水稲R1（長野）2019'!$E40</f>
        <v>639</v>
      </c>
      <c r="T73" s="110">
        <f>'水稲R2（長野）2020'!$E40</f>
        <v>590</v>
      </c>
      <c r="U73" s="110">
        <f>'水稲R3（長野）2021'!$E40</f>
        <v>610</v>
      </c>
      <c r="V73" s="110">
        <f>'水稲R4（長野）2022'!$E40</f>
        <v>609</v>
      </c>
      <c r="W73" s="110">
        <f>'水稲R5（長野）2023'!$E40</f>
        <v>630</v>
      </c>
      <c r="X73" s="110">
        <f>'水稲R6（長野）2024'!$E40</f>
        <v>628</v>
      </c>
    </row>
    <row r="74" spans="1:24">
      <c r="A74" s="78">
        <v>33000</v>
      </c>
      <c r="B74" s="79">
        <v>363</v>
      </c>
      <c r="C74" s="80" t="s">
        <v>155</v>
      </c>
      <c r="D74" s="110">
        <f>'水稲H16（長野）2004'!E47</f>
        <v>631</v>
      </c>
      <c r="E74" s="110">
        <f>'水稲H17（長野）2005'!E41</f>
        <v>654</v>
      </c>
      <c r="F74" s="110">
        <f>'水稲H18（長野）2006'!$E41</f>
        <v>578</v>
      </c>
      <c r="G74" s="110">
        <f>'水稲H19（長野）2007'!$E41</f>
        <v>596</v>
      </c>
      <c r="H74" s="110">
        <f>'水稲H20（長野）2008'!$E41</f>
        <v>629</v>
      </c>
      <c r="I74" s="110">
        <f>'水稲H21（長野）2009'!$E41</f>
        <v>561</v>
      </c>
      <c r="J74" s="110">
        <f>'水稲H22（長野）2010'!$E41</f>
        <v>610</v>
      </c>
      <c r="K74" s="110">
        <f>'水稲H23（長野）2011'!$E41</f>
        <v>610</v>
      </c>
      <c r="L74" s="110">
        <f>'水稲H24（長野）2012'!$E41</f>
        <v>623</v>
      </c>
      <c r="M74" s="110">
        <f>'水稲H25（長野）2013'!$E41</f>
        <v>613</v>
      </c>
      <c r="N74" s="110">
        <f>'水稲H26（長野）2014'!$E41</f>
        <v>579</v>
      </c>
      <c r="O74" s="110">
        <f>'水稲H27（長野）2015'!$E41</f>
        <v>598</v>
      </c>
      <c r="P74" s="110">
        <f>'水稲H28（長野）2016'!$E41</f>
        <v>612</v>
      </c>
      <c r="Q74" s="110">
        <f>'水稲H29（長野）2017'!$E41</f>
        <v>621</v>
      </c>
      <c r="R74" s="110">
        <f>'水稲H30（長野）2018'!$E41</f>
        <v>620</v>
      </c>
      <c r="S74" s="110">
        <f>'水稲R1（長野）2019'!$E41</f>
        <v>643</v>
      </c>
      <c r="T74" s="110">
        <f>'水稲R2（長野）2020'!$E41</f>
        <v>592</v>
      </c>
      <c r="U74" s="110">
        <f>'水稲R3（長野）2021'!$E41</f>
        <v>600</v>
      </c>
      <c r="V74" s="110">
        <f>'水稲R4（長野）2022'!$E41</f>
        <v>604</v>
      </c>
      <c r="W74" s="110">
        <f>'水稲R5（長野）2023'!$E41</f>
        <v>626</v>
      </c>
      <c r="X74" s="110">
        <f>'水稲R6（長野）2024'!$E41</f>
        <v>623</v>
      </c>
    </row>
    <row r="75" spans="1:24">
      <c r="A75" s="78">
        <v>34000</v>
      </c>
      <c r="B75" s="79">
        <v>382</v>
      </c>
      <c r="C75" s="80" t="s">
        <v>153</v>
      </c>
      <c r="D75" s="110">
        <f>'水稲H16（長野）2004'!E49</f>
        <v>641</v>
      </c>
      <c r="E75" s="110">
        <f>'水稲H17（長野）2005'!E42</f>
        <v>642</v>
      </c>
      <c r="F75" s="110">
        <f>'水稲H18（長野）2006'!$E42</f>
        <v>617</v>
      </c>
      <c r="G75" s="110">
        <f>'水稲H19（長野）2007'!$E42</f>
        <v>629</v>
      </c>
      <c r="H75" s="110">
        <f>'水稲H20（長野）2008'!$E42</f>
        <v>638</v>
      </c>
      <c r="I75" s="110">
        <f>'水稲H21（長野）2009'!$E42</f>
        <v>583</v>
      </c>
      <c r="J75" s="110">
        <f>'水稲H22（長野）2010'!$E42</f>
        <v>606</v>
      </c>
      <c r="K75" s="110">
        <f>'水稲H23（長野）2011'!$E42</f>
        <v>613</v>
      </c>
      <c r="L75" s="110">
        <f>'水稲H24（長野）2012'!$E42</f>
        <v>620</v>
      </c>
      <c r="M75" s="110">
        <f>'水稲H25（長野）2013'!$E42</f>
        <v>626</v>
      </c>
      <c r="N75" s="110">
        <f>'水稲H26（長野）2014'!$E42</f>
        <v>593</v>
      </c>
      <c r="O75" s="110">
        <f>'水稲H27（長野）2015'!$E42</f>
        <v>621</v>
      </c>
      <c r="P75" s="110">
        <f>'水稲H28（長野）2016'!$E42</f>
        <v>626</v>
      </c>
      <c r="Q75" s="110">
        <f>'水稲H29（長野）2017'!$E42</f>
        <v>624</v>
      </c>
      <c r="R75" s="110">
        <f>'水稲H30（長野）2018'!$E42</f>
        <v>618</v>
      </c>
      <c r="S75" s="110">
        <f>'水稲R1（長野）2019'!$E42</f>
        <v>624</v>
      </c>
      <c r="T75" s="110">
        <f>'水稲R2（長野）2020'!$E42</f>
        <v>615</v>
      </c>
      <c r="U75" s="110">
        <f>'水稲R3（長野）2021'!$E42</f>
        <v>579</v>
      </c>
      <c r="V75" s="110">
        <f>'水稲R4（長野）2022'!$E42</f>
        <v>617</v>
      </c>
      <c r="W75" s="110">
        <f>'水稲R5（長野）2023'!$E42</f>
        <v>615</v>
      </c>
      <c r="X75" s="110">
        <f>'水稲R6（長野）2024'!$E42</f>
        <v>610</v>
      </c>
    </row>
    <row r="76" spans="1:24">
      <c r="A76" s="78">
        <v>35000</v>
      </c>
      <c r="B76" s="79">
        <v>383</v>
      </c>
      <c r="C76" s="80" t="s">
        <v>152</v>
      </c>
      <c r="D76" s="110">
        <f>'水稲H16（長野）2004'!E50</f>
        <v>657</v>
      </c>
      <c r="E76" s="110">
        <f>'水稲H17（長野）2005'!E43</f>
        <v>664</v>
      </c>
      <c r="F76" s="110">
        <f>'水稲H18（長野）2006'!$E43</f>
        <v>646</v>
      </c>
      <c r="G76" s="110">
        <f>'水稲H19（長野）2007'!$E43</f>
        <v>648</v>
      </c>
      <c r="H76" s="110">
        <f>'水稲H20（長野）2008'!$E43</f>
        <v>657</v>
      </c>
      <c r="I76" s="110">
        <f>'水稲H21（長野）2009'!$E43</f>
        <v>605</v>
      </c>
      <c r="J76" s="110">
        <f>'水稲H22（長野）2010'!$E43</f>
        <v>626</v>
      </c>
      <c r="K76" s="110">
        <f>'水稲H23（長野）2011'!$E43</f>
        <v>632</v>
      </c>
      <c r="L76" s="110">
        <f>'水稲H24（長野）2012'!$E43</f>
        <v>635</v>
      </c>
      <c r="M76" s="110">
        <f>'水稲H25（長野）2013'!$E43</f>
        <v>646</v>
      </c>
      <c r="N76" s="110">
        <f>'水稲H26（長野）2014'!$E43</f>
        <v>609</v>
      </c>
      <c r="O76" s="110">
        <f>'水稲H27（長野）2015'!$E43</f>
        <v>637</v>
      </c>
      <c r="P76" s="110">
        <f>'水稲H28（長野）2016'!$E43</f>
        <v>650</v>
      </c>
      <c r="Q76" s="110">
        <f>'水稲H29（長野）2017'!$E43</f>
        <v>648</v>
      </c>
      <c r="R76" s="110">
        <f>'水稲H30（長野）2018'!$E43</f>
        <v>640</v>
      </c>
      <c r="S76" s="110">
        <f>'水稲R1（長野）2019'!$E43</f>
        <v>649</v>
      </c>
      <c r="T76" s="110">
        <f>'水稲R2（長野）2020'!$E43</f>
        <v>636</v>
      </c>
      <c r="U76" s="110">
        <f>'水稲R3（長野）2021'!$E43</f>
        <v>600</v>
      </c>
      <c r="V76" s="110">
        <f>'水稲R4（長野）2022'!$E43</f>
        <v>635</v>
      </c>
      <c r="W76" s="110">
        <f>'水稲R5（長野）2023'!$E43</f>
        <v>633</v>
      </c>
      <c r="X76" s="110">
        <f>'水稲R6（長野）2024'!$E43</f>
        <v>630</v>
      </c>
    </row>
    <row r="77" spans="1:24">
      <c r="A77" s="78">
        <v>36000</v>
      </c>
      <c r="B77" s="79">
        <v>384</v>
      </c>
      <c r="C77" s="80" t="s">
        <v>151</v>
      </c>
      <c r="D77" s="110">
        <f>'水稲H16（長野）2004'!E51</f>
        <v>645</v>
      </c>
      <c r="E77" s="110">
        <f>'水稲H17（長野）2005'!E44</f>
        <v>650</v>
      </c>
      <c r="F77" s="110">
        <f>'水稲H18（長野）2006'!$E44</f>
        <v>637</v>
      </c>
      <c r="G77" s="110">
        <f>'水稲H19（長野）2007'!$E44</f>
        <v>633</v>
      </c>
      <c r="H77" s="110">
        <f>'水稲H20（長野）2008'!$E44</f>
        <v>641</v>
      </c>
      <c r="I77" s="110">
        <f>'水稲H21（長野）2009'!$E44</f>
        <v>594</v>
      </c>
      <c r="J77" s="110">
        <f>'水稲H22（長野）2010'!$E44</f>
        <v>610</v>
      </c>
      <c r="K77" s="110">
        <f>'水稲H23（長野）2011'!$E44</f>
        <v>619</v>
      </c>
      <c r="L77" s="110">
        <f>'水稲H24（長野）2012'!$E44</f>
        <v>629</v>
      </c>
      <c r="M77" s="110">
        <f>'水稲H25（長野）2013'!$E44</f>
        <v>637</v>
      </c>
      <c r="N77" s="110">
        <f>'水稲H26（長野）2014'!$E44</f>
        <v>598</v>
      </c>
      <c r="O77" s="110">
        <f>'水稲H27（長野）2015'!$E44</f>
        <v>627</v>
      </c>
      <c r="P77" s="110">
        <f>'水稲H28（長野）2016'!$E44</f>
        <v>637</v>
      </c>
      <c r="Q77" s="110">
        <f>'水稲H29（長野）2017'!$E44</f>
        <v>635</v>
      </c>
      <c r="R77" s="110">
        <f>'水稲H30（長野）2018'!$E44</f>
        <v>627</v>
      </c>
      <c r="S77" s="110">
        <f>'水稲R1（長野）2019'!$E44</f>
        <v>640</v>
      </c>
      <c r="T77" s="110">
        <f>'水稲R2（長野）2020'!$E44</f>
        <v>625</v>
      </c>
      <c r="U77" s="110">
        <f>'水稲R3（長野）2021'!$E44</f>
        <v>586</v>
      </c>
      <c r="V77" s="110">
        <f>'水稲R4（長野）2022'!$E44</f>
        <v>625</v>
      </c>
      <c r="W77" s="110">
        <f>'水稲R5（長野）2023'!$E44</f>
        <v>622</v>
      </c>
      <c r="X77" s="110">
        <f>'水稲R6（長野）2024'!$E44</f>
        <v>619</v>
      </c>
    </row>
    <row r="78" spans="1:24">
      <c r="A78" s="78">
        <v>37000</v>
      </c>
      <c r="B78" s="79">
        <v>385</v>
      </c>
      <c r="C78" s="80" t="s">
        <v>150</v>
      </c>
      <c r="D78" s="110">
        <f>'水稲H16（長野）2004'!E52</f>
        <v>673</v>
      </c>
      <c r="E78" s="110">
        <f>'水稲H17（長野）2005'!E45</f>
        <v>674</v>
      </c>
      <c r="F78" s="110">
        <f>'水稲H18（長野）2006'!$E45</f>
        <v>669</v>
      </c>
      <c r="G78" s="110">
        <f>'水稲H19（長野）2007'!$E45</f>
        <v>667</v>
      </c>
      <c r="H78" s="110">
        <f>'水稲H20（長野）2008'!$E45</f>
        <v>672</v>
      </c>
      <c r="I78" s="110">
        <f>'水稲H21（長野）2009'!$E45</f>
        <v>617</v>
      </c>
      <c r="J78" s="110">
        <f>'水稲H22（長野）2010'!$E45</f>
        <v>639</v>
      </c>
      <c r="K78" s="110">
        <f>'水稲H23（長野）2011'!$E45</f>
        <v>647</v>
      </c>
      <c r="L78" s="110">
        <f>'水稲H24（長野）2012'!$E45</f>
        <v>654</v>
      </c>
      <c r="M78" s="110">
        <f>'水稲H25（長野）2013'!$E45</f>
        <v>658</v>
      </c>
      <c r="N78" s="110">
        <f>'水稲H26（長野）2014'!$E45</f>
        <v>626</v>
      </c>
      <c r="O78" s="110">
        <f>'水稲H27（長野）2015'!$E45</f>
        <v>655</v>
      </c>
      <c r="P78" s="110">
        <f>'水稲H28（長野）2016'!$E45</f>
        <v>663</v>
      </c>
      <c r="Q78" s="110">
        <f>'水稲H29（長野）2017'!$E45</f>
        <v>662</v>
      </c>
      <c r="R78" s="110">
        <f>'水稲H30（長野）2018'!$E45</f>
        <v>656</v>
      </c>
      <c r="S78" s="110">
        <f>'水稲R1（長野）2019'!$E45</f>
        <v>664</v>
      </c>
      <c r="T78" s="110">
        <f>'水稲R2（長野）2020'!$E45</f>
        <v>655</v>
      </c>
      <c r="U78" s="110">
        <f>'水稲R3（長野）2021'!$E45</f>
        <v>611</v>
      </c>
      <c r="V78" s="110">
        <f>'水稲R4（長野）2022'!$E45</f>
        <v>649</v>
      </c>
      <c r="W78" s="110">
        <f>'水稲R5（長野）2023'!$E45</f>
        <v>647</v>
      </c>
      <c r="X78" s="110">
        <f>'水稲R6（長野）2024'!$E45</f>
        <v>646</v>
      </c>
    </row>
    <row r="79" spans="1:24">
      <c r="A79" s="78">
        <v>38000</v>
      </c>
      <c r="B79" s="79">
        <v>386</v>
      </c>
      <c r="C79" s="80" t="s">
        <v>149</v>
      </c>
      <c r="D79" s="110">
        <f>'水稲H16（長野）2004'!E53</f>
        <v>640</v>
      </c>
      <c r="E79" s="110">
        <f>'水稲H17（長野）2005'!E46</f>
        <v>647</v>
      </c>
      <c r="F79" s="110">
        <f>'水稲H18（長野）2006'!$E46</f>
        <v>621</v>
      </c>
      <c r="G79" s="110">
        <f>'水稲H19（長野）2007'!$E46</f>
        <v>625</v>
      </c>
      <c r="H79" s="110">
        <f>'水稲H20（長野）2008'!$E46</f>
        <v>634</v>
      </c>
      <c r="I79" s="110">
        <f>'水稲H21（長野）2009'!$E46</f>
        <v>592</v>
      </c>
      <c r="J79" s="110">
        <f>'水稲H22（長野）2010'!$E46</f>
        <v>608</v>
      </c>
      <c r="K79" s="110">
        <f>'水稲H23（長野）2011'!$E46</f>
        <v>614</v>
      </c>
      <c r="L79" s="110">
        <f>'水稲H24（長野）2012'!$E46</f>
        <v>628</v>
      </c>
      <c r="M79" s="110">
        <f>'水稲H25（長野）2013'!$E46</f>
        <v>627</v>
      </c>
      <c r="N79" s="110">
        <f>'水稲H26（長野）2014'!$E46</f>
        <v>591</v>
      </c>
      <c r="O79" s="110">
        <f>'水稲H27（長野）2015'!$E46</f>
        <v>620</v>
      </c>
      <c r="P79" s="110">
        <f>'水稲H28（長野）2016'!$E46</f>
        <v>631</v>
      </c>
      <c r="Q79" s="110">
        <f>'水稲H29（長野）2017'!$E46</f>
        <v>630</v>
      </c>
      <c r="R79" s="110">
        <f>'水稲H30（長野）2018'!$E46</f>
        <v>617</v>
      </c>
      <c r="S79" s="110">
        <f>'水稲R1（長野）2019'!$E46</f>
        <v>631</v>
      </c>
      <c r="T79" s="110">
        <f>'水稲R2（長野）2020'!$E46</f>
        <v>617</v>
      </c>
      <c r="U79" s="110">
        <f>'水稲R3（長野）2021'!$E46</f>
        <v>579</v>
      </c>
      <c r="V79" s="110">
        <f>'水稲R4（長野）2022'!$E46</f>
        <v>617</v>
      </c>
      <c r="W79" s="110">
        <f>'水稲R5（長野）2023'!$E46</f>
        <v>614</v>
      </c>
      <c r="X79" s="110">
        <f>'水稲R6（長野）2024'!$E46</f>
        <v>610</v>
      </c>
    </row>
    <row r="80" spans="1:24">
      <c r="A80" s="78">
        <v>39000</v>
      </c>
      <c r="B80" s="79">
        <v>388</v>
      </c>
      <c r="C80" s="80" t="s">
        <v>147</v>
      </c>
      <c r="D80" s="110">
        <f>'水稲H16（長野）2004'!E55</f>
        <v>647</v>
      </c>
      <c r="E80" s="110">
        <f>'水稲H17（長野）2005'!E47</f>
        <v>659</v>
      </c>
      <c r="F80" s="110">
        <f>'水稲H18（長野）2006'!$E47</f>
        <v>631</v>
      </c>
      <c r="G80" s="110">
        <f>'水稲H19（長野）2007'!$E47</f>
        <v>636</v>
      </c>
      <c r="H80" s="110">
        <f>'水稲H20（長野）2008'!$E47</f>
        <v>645</v>
      </c>
      <c r="I80" s="110">
        <f>'水稲H21（長野）2009'!$E47</f>
        <v>598</v>
      </c>
      <c r="J80" s="110">
        <f>'水稲H22（長野）2010'!$E47</f>
        <v>614</v>
      </c>
      <c r="K80" s="110">
        <f>'水稲H23（長野）2011'!$E47</f>
        <v>627</v>
      </c>
      <c r="L80" s="110">
        <f>'水稲H24（長野）2012'!$E47</f>
        <v>631</v>
      </c>
      <c r="M80" s="110">
        <f>'水稲H25（長野）2013'!$E47</f>
        <v>632</v>
      </c>
      <c r="N80" s="110">
        <f>'水稲H26（長野）2014'!$E47</f>
        <v>599</v>
      </c>
      <c r="O80" s="110">
        <f>'水稲H27（長野）2015'!$E47</f>
        <v>627</v>
      </c>
      <c r="P80" s="110">
        <f>'水稲H28（長野）2016'!$E47</f>
        <v>639</v>
      </c>
      <c r="Q80" s="110">
        <f>'水稲H29（長野）2017'!$E47</f>
        <v>629</v>
      </c>
      <c r="R80" s="110">
        <f>'水稲H30（長野）2018'!$E47</f>
        <v>628</v>
      </c>
      <c r="S80" s="110">
        <f>'水稲R1（長野）2019'!$E47</f>
        <v>633</v>
      </c>
      <c r="T80" s="110">
        <f>'水稲R2（長野）2020'!$E47</f>
        <v>624</v>
      </c>
      <c r="U80" s="110">
        <f>'水稲R3（長野）2021'!$E47</f>
        <v>586</v>
      </c>
      <c r="V80" s="110">
        <f>'水稲R4（長野）2022'!$E47</f>
        <v>624</v>
      </c>
      <c r="W80" s="110">
        <f>'水稲R5（長野）2023'!$E47</f>
        <v>622</v>
      </c>
      <c r="X80" s="110">
        <f>'水稲R6（長野）2024'!$E47</f>
        <v>617</v>
      </c>
    </row>
    <row r="81" spans="1:24">
      <c r="A81" s="78">
        <v>40000</v>
      </c>
      <c r="B81" s="79">
        <v>402</v>
      </c>
      <c r="C81" s="80" t="s">
        <v>146</v>
      </c>
      <c r="D81" s="110">
        <f>'水稲H16（長野）2004'!E56</f>
        <v>651</v>
      </c>
      <c r="E81" s="110">
        <f>'水稲H17（長野）2005'!E48</f>
        <v>620</v>
      </c>
      <c r="F81" s="110">
        <f>'水稲H18（長野）2006'!$E48</f>
        <v>574</v>
      </c>
      <c r="G81" s="110">
        <f>'水稲H19（長野）2007'!$E48</f>
        <v>613</v>
      </c>
      <c r="H81" s="110">
        <f>'水稲H20（長野）2008'!$E48</f>
        <v>628</v>
      </c>
      <c r="I81" s="110">
        <f>'水稲H21（長野）2009'!$E48</f>
        <v>607</v>
      </c>
      <c r="J81" s="110">
        <f>'水稲H22（長野）2010'!$E48</f>
        <v>620</v>
      </c>
      <c r="K81" s="110">
        <f>'水稲H23（長野）2011'!$E48</f>
        <v>625</v>
      </c>
      <c r="L81" s="110">
        <f>'水稲H24（長野）2012'!$E48</f>
        <v>626</v>
      </c>
      <c r="M81" s="110">
        <f>'水稲H25（長野）2013'!$E48</f>
        <v>620</v>
      </c>
      <c r="N81" s="110">
        <f>'水稲H26（長野）2014'!$E48</f>
        <v>583</v>
      </c>
      <c r="O81" s="110">
        <f>'水稲H27（長野）2015'!$E48</f>
        <v>595</v>
      </c>
      <c r="P81" s="110">
        <f>'水稲H28（長野）2016'!$E48</f>
        <v>584</v>
      </c>
      <c r="Q81" s="110">
        <f>'水稲H29（長野）2017'!$E48</f>
        <v>638</v>
      </c>
      <c r="R81" s="110">
        <f>'水稲H30（長野）2018'!$E48</f>
        <v>617</v>
      </c>
      <c r="S81" s="110">
        <f>'水稲R1（長野）2019'!$E48</f>
        <v>603</v>
      </c>
      <c r="T81" s="110">
        <f>'水稲R2（長野）2020'!$E48</f>
        <v>575</v>
      </c>
      <c r="U81" s="110">
        <f>'水稲R3（長野）2021'!$E48</f>
        <v>591</v>
      </c>
      <c r="V81" s="110">
        <f>'水稲R4（長野）2022'!$E48</f>
        <v>589</v>
      </c>
      <c r="W81" s="110">
        <f>'水稲R5（長野）2023'!$E48</f>
        <v>581</v>
      </c>
      <c r="X81" s="110">
        <f>'水稲R6（長野）2024'!$E48</f>
        <v>572</v>
      </c>
    </row>
    <row r="82" spans="1:24">
      <c r="A82" s="78">
        <v>41000</v>
      </c>
      <c r="B82" s="79">
        <v>403</v>
      </c>
      <c r="C82" s="80" t="s">
        <v>145</v>
      </c>
      <c r="D82" s="110">
        <f>'水稲H16（長野）2004'!E57</f>
        <v>657</v>
      </c>
      <c r="E82" s="110">
        <f>'水稲H17（長野）2005'!E49</f>
        <v>623</v>
      </c>
      <c r="F82" s="110">
        <f>'水稲H18（長野）2006'!$E49</f>
        <v>584</v>
      </c>
      <c r="G82" s="110">
        <f>'水稲H19（長野）2007'!$E49</f>
        <v>616</v>
      </c>
      <c r="H82" s="110">
        <f>'水稲H20（長野）2008'!$E49</f>
        <v>630</v>
      </c>
      <c r="I82" s="110">
        <f>'水稲H21（長野）2009'!$E49</f>
        <v>607</v>
      </c>
      <c r="J82" s="110">
        <f>'水稲H22（長野）2010'!$E49</f>
        <v>618</v>
      </c>
      <c r="K82" s="110">
        <f>'水稲H23（長野）2011'!$E49</f>
        <v>625</v>
      </c>
      <c r="L82" s="110">
        <f>'水稲H24（長野）2012'!$E49</f>
        <v>627</v>
      </c>
      <c r="M82" s="110">
        <f>'水稲H25（長野）2013'!$E49</f>
        <v>620</v>
      </c>
      <c r="N82" s="110">
        <f>'水稲H26（長野）2014'!$E49</f>
        <v>583</v>
      </c>
      <c r="O82" s="110">
        <f>'水稲H27（長野）2015'!$E49</f>
        <v>595</v>
      </c>
      <c r="P82" s="110">
        <f>'水稲H28（長野）2016'!$E49</f>
        <v>594</v>
      </c>
      <c r="Q82" s="110">
        <f>'水稲H29（長野）2017'!$E49</f>
        <v>639</v>
      </c>
      <c r="R82" s="110">
        <f>'水稲H30（長野）2018'!$E49</f>
        <v>616</v>
      </c>
      <c r="S82" s="110">
        <f>'水稲R1（長野）2019'!$E49</f>
        <v>612</v>
      </c>
      <c r="T82" s="110">
        <f>'水稲R2（長野）2020'!$E49</f>
        <v>584</v>
      </c>
      <c r="U82" s="110">
        <f>'水稲R3（長野）2021'!$E49</f>
        <v>590</v>
      </c>
      <c r="V82" s="110">
        <f>'水稲R4（長野）2022'!$E49</f>
        <v>588</v>
      </c>
      <c r="W82" s="110">
        <f>'水稲R5（長野）2023'!$E49</f>
        <v>580</v>
      </c>
      <c r="X82" s="110">
        <f>'水稲R6（長野）2024'!$E49</f>
        <v>574</v>
      </c>
    </row>
    <row r="83" spans="1:24">
      <c r="A83" s="78">
        <v>42000</v>
      </c>
      <c r="B83" s="79">
        <v>404</v>
      </c>
      <c r="C83" s="80" t="s">
        <v>144</v>
      </c>
      <c r="D83" s="110">
        <f>'水稲H16（長野）2004'!E58</f>
        <v>616</v>
      </c>
      <c r="E83" s="110">
        <f>'水稲H17（長野）2005'!E50</f>
        <v>595</v>
      </c>
      <c r="F83" s="110">
        <f>'水稲H18（長野）2006'!$E50</f>
        <v>561</v>
      </c>
      <c r="G83" s="110">
        <f>'水稲H19（長野）2007'!$E50</f>
        <v>595</v>
      </c>
      <c r="H83" s="110">
        <f>'水稲H20（長野）2008'!$E50</f>
        <v>600</v>
      </c>
      <c r="I83" s="110">
        <f>'水稲H21（長野）2009'!$E50</f>
        <v>575</v>
      </c>
      <c r="J83" s="110">
        <f>'水稲H22（長野）2010'!$E50</f>
        <v>586</v>
      </c>
      <c r="K83" s="110">
        <f>'水稲H23（長野）2011'!$E50</f>
        <v>592</v>
      </c>
      <c r="L83" s="110">
        <f>'水稲H24（長野）2012'!$E50</f>
        <v>595</v>
      </c>
      <c r="M83" s="110">
        <f>'水稲H25（長野）2013'!$E50</f>
        <v>588</v>
      </c>
      <c r="N83" s="110">
        <f>'水稲H26（長野）2014'!$E50</f>
        <v>555</v>
      </c>
      <c r="O83" s="110">
        <f>'水稲H27（長野）2015'!$E50</f>
        <v>564</v>
      </c>
      <c r="P83" s="110">
        <f>'水稲H28（長野）2016'!$E50</f>
        <v>561</v>
      </c>
      <c r="Q83" s="110">
        <f>'水稲H29（長野）2017'!$E50</f>
        <v>600</v>
      </c>
      <c r="R83" s="110">
        <f>'水稲H30（長野）2018'!$E50</f>
        <v>585</v>
      </c>
      <c r="S83" s="110">
        <f>'水稲R1（長野）2019'!$E50</f>
        <v>569</v>
      </c>
      <c r="T83" s="110">
        <f>'水稲R2（長野）2020'!$E50</f>
        <v>538</v>
      </c>
      <c r="U83" s="110">
        <f>'水稲R3（長野）2021'!$E50</f>
        <v>557</v>
      </c>
      <c r="V83" s="110">
        <f>'水稲R4（長野）2022'!$E50</f>
        <v>555</v>
      </c>
      <c r="W83" s="110">
        <f>'水稲R5（長野）2023'!$E50</f>
        <v>552</v>
      </c>
      <c r="X83" s="110">
        <f>'水稲R6（長野）2024'!$E50</f>
        <v>541</v>
      </c>
    </row>
    <row r="84" spans="1:24">
      <c r="A84" s="78">
        <v>43000</v>
      </c>
      <c r="B84" s="81">
        <v>407</v>
      </c>
      <c r="C84" s="109" t="s">
        <v>142</v>
      </c>
      <c r="D84" s="110"/>
      <c r="E84" s="110"/>
      <c r="F84" s="110"/>
      <c r="G84" s="110"/>
      <c r="H84" s="110"/>
      <c r="I84" s="110">
        <f>'水稲H21（長野）2009'!E51</f>
        <v>579</v>
      </c>
      <c r="J84" s="110">
        <f>'水稲H22（長野）2010'!$E51</f>
        <v>591</v>
      </c>
      <c r="K84" s="110">
        <f>'水稲H23（長野）2011'!$E51</f>
        <v>598</v>
      </c>
      <c r="L84" s="110">
        <f>'水稲H24（長野）2012'!$E51</f>
        <v>599</v>
      </c>
      <c r="M84" s="110">
        <f>'水稲H25（長野）2013'!$E51</f>
        <v>593</v>
      </c>
      <c r="N84" s="110">
        <f>'水稲H26（長野）2014'!$E51</f>
        <v>558</v>
      </c>
      <c r="O84" s="110">
        <f>'水稲H27（長野）2015'!$E51</f>
        <v>568</v>
      </c>
      <c r="P84" s="110">
        <f>'水稲H28（長野）2016'!$E51</f>
        <v>574</v>
      </c>
      <c r="Q84" s="110">
        <f>'水稲H29（長野）2017'!$E51</f>
        <v>611</v>
      </c>
      <c r="R84" s="110">
        <f>'水稲H30（長野）2018'!$E51</f>
        <v>588</v>
      </c>
      <c r="S84" s="110">
        <f>'水稲R1（長野）2019'!$E51</f>
        <v>571</v>
      </c>
      <c r="T84" s="110">
        <f>'水稲R2（長野）2020'!$E51</f>
        <v>545</v>
      </c>
      <c r="U84" s="110">
        <f>'水稲R3（長野）2021'!$E51</f>
        <v>567</v>
      </c>
      <c r="V84" s="110">
        <f>'水稲R4（長野）2022'!$E51</f>
        <v>561</v>
      </c>
      <c r="W84" s="110">
        <f>'水稲R5（長野）2023'!$E51</f>
        <v>556</v>
      </c>
      <c r="X84" s="110">
        <f>'水稲R6（長野）2024'!$E51</f>
        <v>546</v>
      </c>
    </row>
    <row r="85" spans="1:24">
      <c r="B85" s="154">
        <v>407</v>
      </c>
      <c r="C85" s="155" t="s">
        <v>142</v>
      </c>
      <c r="D85" s="118"/>
      <c r="E85" s="113">
        <f>'水稲H17（長野）2005'!E52</f>
        <v>602</v>
      </c>
      <c r="F85" s="113">
        <f>'水稲H18（長野）2006'!E52</f>
        <v>560</v>
      </c>
      <c r="G85" s="113">
        <f>'水稲H19（長野）2007'!E52</f>
        <v>586</v>
      </c>
      <c r="H85" s="113">
        <f>'水稲H20（長野）2008'!E52</f>
        <v>601</v>
      </c>
      <c r="I85" s="110"/>
      <c r="J85" s="110"/>
      <c r="K85" s="110"/>
      <c r="L85" s="110"/>
      <c r="M85" s="110"/>
      <c r="N85" s="110"/>
      <c r="O85" s="110"/>
      <c r="P85" s="110"/>
      <c r="Q85" s="110"/>
      <c r="R85" s="110"/>
      <c r="S85" s="110"/>
      <c r="T85" s="110"/>
      <c r="U85" s="110"/>
      <c r="V85" s="110"/>
      <c r="W85" s="110"/>
      <c r="X85" s="110"/>
    </row>
    <row r="86" spans="1:24">
      <c r="B86" s="156">
        <v>407</v>
      </c>
      <c r="C86" s="24" t="s">
        <v>142</v>
      </c>
      <c r="D86" s="113">
        <f>'水稲H16（長野）2004'!E60</f>
        <v>630</v>
      </c>
      <c r="E86" s="110"/>
      <c r="F86" s="110"/>
      <c r="G86" s="110"/>
      <c r="H86" s="110"/>
      <c r="I86" s="110"/>
      <c r="J86" s="110"/>
      <c r="K86" s="110"/>
      <c r="L86" s="110"/>
      <c r="M86" s="110"/>
      <c r="N86" s="110"/>
      <c r="O86" s="110"/>
      <c r="P86" s="110"/>
      <c r="Q86" s="110"/>
      <c r="R86" s="110"/>
      <c r="S86" s="110"/>
      <c r="T86" s="110"/>
      <c r="U86" s="110"/>
      <c r="V86" s="110"/>
      <c r="W86" s="110"/>
      <c r="X86" s="110"/>
    </row>
    <row r="87" spans="1:24">
      <c r="B87" s="154">
        <v>408</v>
      </c>
      <c r="C87" s="155" t="s">
        <v>141</v>
      </c>
      <c r="D87" s="113">
        <f>'水稲H16（長野）2004'!E61</f>
        <v>500</v>
      </c>
      <c r="E87" s="110"/>
      <c r="F87" s="110"/>
      <c r="G87" s="110"/>
      <c r="H87" s="110"/>
      <c r="I87" s="110"/>
      <c r="J87" s="110"/>
      <c r="K87" s="110"/>
      <c r="L87" s="110"/>
      <c r="M87" s="110"/>
      <c r="N87" s="110"/>
      <c r="O87" s="110"/>
      <c r="P87" s="110"/>
      <c r="Q87" s="110"/>
      <c r="R87" s="110"/>
      <c r="S87" s="110"/>
      <c r="T87" s="110"/>
      <c r="U87" s="110"/>
      <c r="V87" s="110"/>
      <c r="W87" s="110"/>
      <c r="X87" s="110"/>
    </row>
    <row r="88" spans="1:24">
      <c r="B88" s="157">
        <v>406</v>
      </c>
      <c r="C88" s="158" t="s">
        <v>143</v>
      </c>
      <c r="D88" s="113">
        <f>'水稲H16（長野）2004'!E59</f>
        <v>490</v>
      </c>
      <c r="E88" s="113">
        <f>'水稲H17（長野）2005'!E51</f>
        <v>460</v>
      </c>
      <c r="F88" s="113">
        <f>'水稲H18（長野）2006'!E51</f>
        <v>450</v>
      </c>
      <c r="G88" s="113">
        <f>'水稲H19（長野）2007'!E51</f>
        <v>460</v>
      </c>
      <c r="H88" s="113">
        <f>'水稲H20（長野）2008'!E51</f>
        <v>470</v>
      </c>
      <c r="I88" s="110"/>
      <c r="J88" s="110"/>
      <c r="K88" s="110"/>
      <c r="L88" s="110"/>
      <c r="M88" s="110"/>
      <c r="N88" s="110"/>
      <c r="O88" s="110"/>
      <c r="P88" s="110"/>
      <c r="Q88" s="110"/>
      <c r="R88" s="110"/>
      <c r="S88" s="110"/>
      <c r="T88" s="110"/>
      <c r="U88" s="110"/>
      <c r="V88" s="110"/>
      <c r="W88" s="110"/>
      <c r="X88" s="110"/>
    </row>
    <row r="89" spans="1:24">
      <c r="A89" s="78">
        <v>44000</v>
      </c>
      <c r="B89" s="79">
        <v>409</v>
      </c>
      <c r="C89" s="80" t="s">
        <v>140</v>
      </c>
      <c r="D89" s="110">
        <f>'水稲H16（長野）2004'!E62</f>
        <v>500</v>
      </c>
      <c r="E89" s="110">
        <f>'水稲H17（長野）2005'!E53</f>
        <v>470</v>
      </c>
      <c r="F89" s="110">
        <f>'水稲H18（長野）2006'!$E53</f>
        <v>452</v>
      </c>
      <c r="G89" s="110">
        <f>'水稲H19（長野）2007'!$E53</f>
        <v>467</v>
      </c>
      <c r="H89" s="110">
        <f>'水稲H20（長野）2008'!$E53</f>
        <v>476</v>
      </c>
      <c r="I89" s="110">
        <f>'水稲H21（長野）2009'!E52</f>
        <v>439</v>
      </c>
      <c r="J89" s="110">
        <f>'水稲H22（長野）2010'!$E52</f>
        <v>465</v>
      </c>
      <c r="K89" s="110">
        <f>'水稲H23（長野）2011'!$E52</f>
        <v>459</v>
      </c>
      <c r="L89" s="110">
        <f>'水稲H24（長野）2012'!$E52</f>
        <v>471</v>
      </c>
      <c r="M89" s="110">
        <f>'水稲H25（長野）2013'!$E52</f>
        <v>468</v>
      </c>
      <c r="N89" s="110">
        <f>'水稲H26（長野）2014'!$E52</f>
        <v>440</v>
      </c>
      <c r="O89" s="110">
        <f>'水稲H27（長野）2015'!$E52</f>
        <v>448</v>
      </c>
      <c r="P89" s="110">
        <f>'水稲H28（長野）2016'!$E52</f>
        <v>445</v>
      </c>
      <c r="Q89" s="110">
        <f>'水稲H29（長野）2017'!$E52</f>
        <v>470</v>
      </c>
      <c r="R89" s="110">
        <f>'水稲H30（長野）2018'!$E52</f>
        <v>460</v>
      </c>
      <c r="S89" s="110">
        <f>'水稲R1（長野）2019'!$E52</f>
        <v>446</v>
      </c>
      <c r="T89" s="110">
        <f>'水稲R2（長野）2020'!$E52</f>
        <v>435</v>
      </c>
      <c r="U89" s="110">
        <f>'水稲R3（長野）2021'!$E52</f>
        <v>445</v>
      </c>
      <c r="V89" s="110">
        <f>'水稲R4（長野）2022'!$E52</f>
        <v>443</v>
      </c>
      <c r="W89" s="110">
        <f>'水稲R5（長野）2023'!$E52</f>
        <v>435</v>
      </c>
      <c r="X89" s="110">
        <f>'水稲R6（長野）2024'!$E52</f>
        <v>427</v>
      </c>
    </row>
    <row r="90" spans="1:24">
      <c r="A90" s="78">
        <v>45000</v>
      </c>
      <c r="B90" s="79">
        <v>410</v>
      </c>
      <c r="C90" s="80" t="s">
        <v>139</v>
      </c>
      <c r="D90" s="110">
        <f>'水稲H16（長野）2004'!E63</f>
        <v>611</v>
      </c>
      <c r="E90" s="110">
        <f>'水稲H17（長野）2005'!E54</f>
        <v>586</v>
      </c>
      <c r="F90" s="110">
        <f>'水稲H18（長野）2006'!$E54</f>
        <v>562</v>
      </c>
      <c r="G90" s="110">
        <f>'水稲H19（長野）2007'!$E54</f>
        <v>572</v>
      </c>
      <c r="H90" s="110">
        <f>'水稲H20（長野）2008'!$E54</f>
        <v>583</v>
      </c>
      <c r="I90" s="110">
        <f>'水稲H21（長野）2009'!E53</f>
        <v>547</v>
      </c>
      <c r="J90" s="110">
        <f>'水稲H22（長野）2010'!$E53</f>
        <v>580</v>
      </c>
      <c r="K90" s="110">
        <f>'水稲H23（長野）2011'!$E53</f>
        <v>571</v>
      </c>
      <c r="L90" s="110">
        <f>'水稲H24（長野）2012'!$E53</f>
        <v>583</v>
      </c>
      <c r="M90" s="110">
        <f>'水稲H25（長野）2013'!$E53</f>
        <v>580</v>
      </c>
      <c r="N90" s="110">
        <f>'水稲H26（長野）2014'!$E53</f>
        <v>544</v>
      </c>
      <c r="O90" s="110">
        <f>'水稲H27（長野）2015'!$E53</f>
        <v>553</v>
      </c>
      <c r="P90" s="110">
        <f>'水稲H28（長野）2016'!$E53</f>
        <v>563</v>
      </c>
      <c r="Q90" s="110">
        <f>'水稲H29（長野）2017'!$E53</f>
        <v>597</v>
      </c>
      <c r="R90" s="110">
        <f>'水稲H30（長野）2018'!$E53</f>
        <v>577</v>
      </c>
      <c r="S90" s="110">
        <f>'水稲R1（長野）2019'!$E53</f>
        <v>562</v>
      </c>
      <c r="T90" s="110">
        <f>'水稲R2（長野）2020'!$E53</f>
        <v>549</v>
      </c>
      <c r="U90" s="110">
        <f>'水稲R3（長野）2021'!$E53</f>
        <v>555</v>
      </c>
      <c r="V90" s="110">
        <f>'水稲R4（長野）2022'!$E53</f>
        <v>547</v>
      </c>
      <c r="W90" s="110">
        <f>'水稲R5（長野）2023'!$E53</f>
        <v>540</v>
      </c>
      <c r="X90" s="110">
        <f>'水稲R6（長野）2024'!$E53</f>
        <v>535</v>
      </c>
    </row>
    <row r="91" spans="1:24">
      <c r="A91" s="78">
        <v>46000</v>
      </c>
      <c r="B91" s="79">
        <v>411</v>
      </c>
      <c r="C91" s="80" t="s">
        <v>138</v>
      </c>
      <c r="D91" s="110">
        <f>'水稲H16（長野）2004'!E64</f>
        <v>631</v>
      </c>
      <c r="E91" s="110">
        <f>'水稲H17（長野）2005'!E55</f>
        <v>606</v>
      </c>
      <c r="F91" s="110">
        <f>'水稲H18（長野）2006'!$E55</f>
        <v>568</v>
      </c>
      <c r="G91" s="110">
        <f>'水稲H19（長野）2007'!$E55</f>
        <v>600</v>
      </c>
      <c r="H91" s="110">
        <f>'水稲H20（長野）2008'!$E55</f>
        <v>612</v>
      </c>
      <c r="I91" s="110">
        <f>'水稲H21（長野）2009'!E54</f>
        <v>590</v>
      </c>
      <c r="J91" s="110">
        <f>'水稲H22（長野）2010'!$E54</f>
        <v>603</v>
      </c>
      <c r="K91" s="110">
        <f>'水稲H23（長野）2011'!$E54</f>
        <v>608</v>
      </c>
      <c r="L91" s="110">
        <f>'水稲H24（長野）2012'!$E54</f>
        <v>612</v>
      </c>
      <c r="M91" s="110">
        <f>'水稲H25（長野）2013'!$E54</f>
        <v>604</v>
      </c>
      <c r="N91" s="110">
        <f>'水稲H26（長野）2014'!$E54</f>
        <v>569</v>
      </c>
      <c r="O91" s="110">
        <f>'水稲H27（長野）2015'!$E54</f>
        <v>580</v>
      </c>
      <c r="P91" s="110">
        <f>'水稲H28（長野）2016'!$E54</f>
        <v>571</v>
      </c>
      <c r="Q91" s="110">
        <f>'水稲H29（長野）2017'!$E54</f>
        <v>622</v>
      </c>
      <c r="R91" s="110">
        <f>'水稲H30（長野）2018'!$E54</f>
        <v>599</v>
      </c>
      <c r="S91" s="110">
        <f>'水稲R1（長野）2019'!$E54</f>
        <v>595</v>
      </c>
      <c r="T91" s="110">
        <f>'水稲R2（長野）2020'!$E54</f>
        <v>564</v>
      </c>
      <c r="U91" s="110">
        <f>'水稲R3（長野）2021'!$E54</f>
        <v>575</v>
      </c>
      <c r="V91" s="110">
        <f>'水稲R4（長野）2022'!$E54</f>
        <v>572</v>
      </c>
      <c r="W91" s="110">
        <f>'水稲R5（長野）2023'!$E54</f>
        <v>566</v>
      </c>
      <c r="X91" s="110">
        <f>'水稲R6（長野）2024'!$E54</f>
        <v>557</v>
      </c>
    </row>
    <row r="92" spans="1:24">
      <c r="A92" s="78">
        <v>47000</v>
      </c>
      <c r="B92" s="79">
        <v>412</v>
      </c>
      <c r="C92" s="80" t="s">
        <v>137</v>
      </c>
      <c r="D92" s="110">
        <f>'水稲H16（長野）2004'!E65</f>
        <v>614</v>
      </c>
      <c r="E92" s="110">
        <f>'水稲H17（長野）2005'!E56</f>
        <v>584</v>
      </c>
      <c r="F92" s="110">
        <f>'水稲H18（長野）2006'!$E56</f>
        <v>567</v>
      </c>
      <c r="G92" s="110">
        <f>'水稲H19（長野）2007'!$E56</f>
        <v>577</v>
      </c>
      <c r="H92" s="110">
        <f>'水稲H20（長野）2008'!$E56</f>
        <v>589</v>
      </c>
      <c r="I92" s="110">
        <f>'水稲H21（長野）2009'!E55</f>
        <v>554</v>
      </c>
      <c r="J92" s="110">
        <f>'水稲H22（長野）2010'!$E55</f>
        <v>585</v>
      </c>
      <c r="K92" s="110">
        <f>'水稲H23（長野）2011'!$E55</f>
        <v>574</v>
      </c>
      <c r="L92" s="110">
        <f>'水稲H24（長野）2012'!$E55</f>
        <v>587</v>
      </c>
      <c r="M92" s="110">
        <f>'水稲H25（長野）2013'!$E55</f>
        <v>587</v>
      </c>
      <c r="N92" s="110">
        <f>'水稲H26（長野）2014'!$E55</f>
        <v>549</v>
      </c>
      <c r="O92" s="110">
        <f>'水稲H27（長野）2015'!$E55</f>
        <v>565</v>
      </c>
      <c r="P92" s="110">
        <f>'水稲H28（長野）2016'!$E55</f>
        <v>560</v>
      </c>
      <c r="Q92" s="110">
        <f>'水稲H29（長野）2017'!$E55</f>
        <v>605</v>
      </c>
      <c r="R92" s="110">
        <f>'水稲H30（長野）2018'!$E55</f>
        <v>581</v>
      </c>
      <c r="S92" s="110">
        <f>'水稲R1（長野）2019'!$E55</f>
        <v>564</v>
      </c>
      <c r="T92" s="110">
        <f>'水稲R2（長野）2020'!$E55</f>
        <v>552</v>
      </c>
      <c r="U92" s="110">
        <f>'水稲R3（長野）2021'!$E55</f>
        <v>564</v>
      </c>
      <c r="V92" s="110">
        <f>'水稲R4（長野）2022'!$E55</f>
        <v>554</v>
      </c>
      <c r="W92" s="110">
        <f>'水稲R5（長野）2023'!$E55</f>
        <v>550</v>
      </c>
      <c r="X92" s="110">
        <f>'水稲R6（長野）2024'!$E55</f>
        <v>540</v>
      </c>
    </row>
    <row r="93" spans="1:24">
      <c r="A93" s="78">
        <v>48000</v>
      </c>
      <c r="B93" s="79">
        <v>413</v>
      </c>
      <c r="C93" s="80" t="s">
        <v>136</v>
      </c>
      <c r="D93" s="110">
        <f>'水稲H16（長野）2004'!E66</f>
        <v>520</v>
      </c>
      <c r="E93" s="110">
        <f>'水稲H17（長野）2005'!E57</f>
        <v>510</v>
      </c>
      <c r="F93" s="110">
        <f>'水稲H18（長野）2006'!$E57</f>
        <v>500</v>
      </c>
      <c r="G93" s="110">
        <f>'水稲H19（長野）2007'!$E57</f>
        <v>513</v>
      </c>
      <c r="H93" s="110">
        <f>'水稲H20（長野）2008'!$E57</f>
        <v>521</v>
      </c>
      <c r="I93" s="110">
        <f>'水稲H21（長野）2009'!E56</f>
        <v>484</v>
      </c>
      <c r="J93" s="110">
        <f>'水稲H22（長野）2010'!$E56</f>
        <v>511</v>
      </c>
      <c r="K93" s="110">
        <f>'水稲H23（長野）2011'!$E56</f>
        <v>508</v>
      </c>
      <c r="L93" s="110">
        <f>'水稲H24（長野）2012'!$E56</f>
        <v>517</v>
      </c>
      <c r="M93" s="110">
        <f>'水稲H25（長野）2013'!$E56</f>
        <v>515</v>
      </c>
      <c r="N93" s="110">
        <f>'水稲H26（長野）2014'!$E56</f>
        <v>482</v>
      </c>
      <c r="O93" s="110">
        <f>'水稲H27（長野）2015'!$E56</f>
        <v>490</v>
      </c>
      <c r="P93" s="110">
        <f>'水稲H28（長野）2016'!$E56</f>
        <v>500</v>
      </c>
      <c r="Q93" s="110">
        <f>'水稲H29（長野）2017'!$E56</f>
        <v>534</v>
      </c>
      <c r="R93" s="110">
        <f>'水稲H30（長野）2018'!$E56</f>
        <v>511</v>
      </c>
      <c r="S93" s="110">
        <f>'水稲R1（長野）2019'!$E56</f>
        <v>510</v>
      </c>
      <c r="T93" s="110">
        <f>'水稲R2（長野）2020'!$E56</f>
        <v>501</v>
      </c>
      <c r="U93" s="110">
        <f>'水稲R3（長野）2021'!$E56</f>
        <v>499</v>
      </c>
      <c r="V93" s="110">
        <f>'水稲R4（長野）2022'!$E56</f>
        <v>488</v>
      </c>
      <c r="W93" s="110">
        <f>'水稲R5（長野）2023'!$E56</f>
        <v>483</v>
      </c>
      <c r="X93" s="110">
        <f>'水稲R6（長野）2024'!$E56</f>
        <v>483</v>
      </c>
    </row>
    <row r="94" spans="1:24">
      <c r="A94" s="78">
        <v>49000</v>
      </c>
      <c r="B94" s="79">
        <v>414</v>
      </c>
      <c r="C94" s="80" t="s">
        <v>135</v>
      </c>
      <c r="D94" s="110">
        <f>'水稲H16（長野）2004'!E67</f>
        <v>590</v>
      </c>
      <c r="E94" s="110">
        <f>'水稲H17（長野）2005'!E58</f>
        <v>571</v>
      </c>
      <c r="F94" s="110">
        <f>'水稲H18（長野）2006'!$E58</f>
        <v>545</v>
      </c>
      <c r="G94" s="110">
        <f>'水稲H19（長野）2007'!$E58</f>
        <v>573</v>
      </c>
      <c r="H94" s="110">
        <f>'水稲H20（長野）2008'!$E58</f>
        <v>577</v>
      </c>
      <c r="I94" s="110">
        <f>'水稲H21（長野）2009'!E57</f>
        <v>560</v>
      </c>
      <c r="J94" s="110">
        <f>'水稲H22（長野）2010'!$E57</f>
        <v>570</v>
      </c>
      <c r="K94" s="110">
        <f>'水稲H23（長野）2011'!$E57</f>
        <v>577</v>
      </c>
      <c r="L94" s="110">
        <f>'水稲H24（長野）2012'!$E57</f>
        <v>575</v>
      </c>
      <c r="M94" s="110">
        <f>'水稲H25（長野）2013'!$E57</f>
        <v>573</v>
      </c>
      <c r="N94" s="110">
        <f>'水稲H26（長野）2014'!$E57</f>
        <v>541</v>
      </c>
      <c r="O94" s="110">
        <f>'水稲H27（長野）2015'!$E57</f>
        <v>558</v>
      </c>
      <c r="P94" s="110">
        <f>'水稲H28（長野）2016'!$E57</f>
        <v>547</v>
      </c>
      <c r="Q94" s="110">
        <f>'水稲H29（長野）2017'!$E57</f>
        <v>593</v>
      </c>
      <c r="R94" s="110">
        <f>'水稲H30（長野）2018'!$E57</f>
        <v>568</v>
      </c>
      <c r="S94" s="110">
        <f>'水稲R1（長野）2019'!$E57</f>
        <v>555</v>
      </c>
      <c r="T94" s="110">
        <f>'水稲R2（長野）2020'!$E57</f>
        <v>525</v>
      </c>
      <c r="U94" s="110">
        <f>'水稲R3（長野）2021'!$E57</f>
        <v>546</v>
      </c>
      <c r="V94" s="110">
        <f>'水稲R4（長野）2022'!$E57</f>
        <v>546</v>
      </c>
      <c r="W94" s="110">
        <f>'水稲R5（長野）2023'!$E57</f>
        <v>539</v>
      </c>
      <c r="X94" s="110">
        <f>'水稲R6（長野）2024'!$E57</f>
        <v>529</v>
      </c>
    </row>
    <row r="95" spans="1:24">
      <c r="A95" s="78">
        <v>50000</v>
      </c>
      <c r="B95" s="79">
        <v>415</v>
      </c>
      <c r="C95" s="80" t="s">
        <v>134</v>
      </c>
      <c r="D95" s="110">
        <f>'水稲H16（長野）2004'!E68</f>
        <v>646</v>
      </c>
      <c r="E95" s="110">
        <f>'水稲H17（長野）2005'!E59</f>
        <v>620</v>
      </c>
      <c r="F95" s="110">
        <f>'水稲H18（長野）2006'!$E59</f>
        <v>586</v>
      </c>
      <c r="G95" s="110">
        <f>'水稲H19（長野）2007'!$E59</f>
        <v>616</v>
      </c>
      <c r="H95" s="110">
        <f>'水稲H20（長野）2008'!$E59</f>
        <v>633</v>
      </c>
      <c r="I95" s="110">
        <f>'水稲H21（長野）2009'!E58</f>
        <v>604</v>
      </c>
      <c r="J95" s="110">
        <f>'水稲H22（長野）2010'!$E58</f>
        <v>618</v>
      </c>
      <c r="K95" s="110">
        <f>'水稲H23（長野）2011'!$E58</f>
        <v>624</v>
      </c>
      <c r="L95" s="110">
        <f>'水稲H24（長野）2012'!$E58</f>
        <v>630</v>
      </c>
      <c r="M95" s="110">
        <f>'水稲H25（長野）2013'!$E58</f>
        <v>620</v>
      </c>
      <c r="N95" s="110">
        <f>'水稲H26（長野）2014'!$E58</f>
        <v>583</v>
      </c>
      <c r="O95" s="110">
        <f>'水稲H27（長野）2015'!$E58</f>
        <v>595</v>
      </c>
      <c r="P95" s="110">
        <f>'水稲H28（長野）2016'!$E58</f>
        <v>585</v>
      </c>
      <c r="Q95" s="110">
        <f>'水稲H29（長野）2017'!$E58</f>
        <v>634</v>
      </c>
      <c r="R95" s="110">
        <f>'水稲H30（長野）2018'!$E58</f>
        <v>618</v>
      </c>
      <c r="S95" s="110">
        <f>'水稲R1（長野）2019'!$E58</f>
        <v>614</v>
      </c>
      <c r="T95" s="110">
        <f>'水稲R2（長野）2020'!$E58</f>
        <v>586</v>
      </c>
      <c r="U95" s="110">
        <f>'水稲R3（長野）2021'!$E58</f>
        <v>595</v>
      </c>
      <c r="V95" s="110">
        <f>'水稲R4（長野）2022'!$E58</f>
        <v>589</v>
      </c>
      <c r="W95" s="110">
        <f>'水稲R5（長野）2023'!$E58</f>
        <v>581</v>
      </c>
      <c r="X95" s="110">
        <f>'水稲R6（長野）2024'!$E58</f>
        <v>578</v>
      </c>
    </row>
    <row r="96" spans="1:24">
      <c r="A96" s="78">
        <v>51000</v>
      </c>
      <c r="B96" s="79">
        <v>416</v>
      </c>
      <c r="C96" s="80" t="s">
        <v>133</v>
      </c>
      <c r="D96" s="110">
        <f>'水稲H16（長野）2004'!E69</f>
        <v>643</v>
      </c>
      <c r="E96" s="110">
        <f>'水稲H17（長野）2005'!E60</f>
        <v>618</v>
      </c>
      <c r="F96" s="110">
        <f>'水稲H18（長野）2006'!$E60</f>
        <v>584</v>
      </c>
      <c r="G96" s="110">
        <f>'水稲H19（長野）2007'!$E60</f>
        <v>613</v>
      </c>
      <c r="H96" s="110">
        <f>'水稲H20（長野）2008'!$E60</f>
        <v>627</v>
      </c>
      <c r="I96" s="110">
        <f>'水稲H21（長野）2009'!E59</f>
        <v>602</v>
      </c>
      <c r="J96" s="110">
        <f>'水稲H22（長野）2010'!$E59</f>
        <v>616</v>
      </c>
      <c r="K96" s="110">
        <f>'水稲H23（長野）2011'!$E59</f>
        <v>623</v>
      </c>
      <c r="L96" s="110">
        <f>'水稲H24（長野）2012'!$E59</f>
        <v>627</v>
      </c>
      <c r="M96" s="110">
        <f>'水稲H25（長野）2013'!$E59</f>
        <v>617</v>
      </c>
      <c r="N96" s="110">
        <f>'水稲H26（長野）2014'!$E59</f>
        <v>581</v>
      </c>
      <c r="O96" s="110">
        <f>'水稲H27（長野）2015'!$E59</f>
        <v>594</v>
      </c>
      <c r="P96" s="110">
        <f>'水稲H28（長野）2016'!$E59</f>
        <v>593</v>
      </c>
      <c r="Q96" s="110">
        <f>'水稲H29（長野）2017'!$E59</f>
        <v>636</v>
      </c>
      <c r="R96" s="110">
        <f>'水稲H30（長野）2018'!$E59</f>
        <v>615</v>
      </c>
      <c r="S96" s="110">
        <f>'水稲R1（長野）2019'!$E59</f>
        <v>613</v>
      </c>
      <c r="T96" s="110">
        <f>'水稲R2（長野）2020'!$E59</f>
        <v>585</v>
      </c>
      <c r="U96" s="110">
        <f>'水稲R3（長野）2021'!$E59</f>
        <v>595</v>
      </c>
      <c r="V96" s="110">
        <f>'水稲R4（長野）2022'!$E59</f>
        <v>586</v>
      </c>
      <c r="W96" s="110">
        <f>'水稲R5（長野）2023'!$E59</f>
        <v>579</v>
      </c>
      <c r="X96" s="110">
        <f>'水稲R6（長野）2024'!$E59</f>
        <v>576</v>
      </c>
    </row>
    <row r="97" spans="1:24">
      <c r="A97" s="78">
        <v>52000</v>
      </c>
      <c r="B97" s="79">
        <v>417</v>
      </c>
      <c r="C97" s="80" t="s">
        <v>132</v>
      </c>
      <c r="D97" s="110">
        <f>'水稲H16（長野）2004'!E70</f>
        <v>574</v>
      </c>
      <c r="E97" s="110">
        <f>'水稲H17（長野）2005'!E61</f>
        <v>550</v>
      </c>
      <c r="F97" s="110">
        <f>'水稲H18（長野）2006'!$E61</f>
        <v>540</v>
      </c>
      <c r="G97" s="110">
        <f>'水稲H19（長野）2007'!$E61</f>
        <v>565</v>
      </c>
      <c r="H97" s="110">
        <f>'水稲H20（長野）2008'!$E61</f>
        <v>564</v>
      </c>
      <c r="I97" s="110">
        <f>'水稲H21（長野）2009'!E60</f>
        <v>526</v>
      </c>
      <c r="J97" s="110">
        <f>'水稲H22（長野）2010'!$E60</f>
        <v>554</v>
      </c>
      <c r="K97" s="110">
        <f>'水稲H23（長野）2011'!$E60</f>
        <v>546</v>
      </c>
      <c r="L97" s="110">
        <f>'水稲H24（長野）2012'!$E60</f>
        <v>556</v>
      </c>
      <c r="M97" s="110">
        <f>'水稲H25（長野）2013'!$E60</f>
        <v>558</v>
      </c>
      <c r="N97" s="110">
        <f>'水稲H26（長野）2014'!$E60</f>
        <v>524</v>
      </c>
      <c r="O97" s="110">
        <f>'水稲H27（長野）2015'!$E60</f>
        <v>535</v>
      </c>
      <c r="P97" s="110">
        <f>'水稲H28（長野）2016'!$E60</f>
        <v>530</v>
      </c>
      <c r="Q97" s="110">
        <f>'水稲H29（長野）2017'!$E60</f>
        <v>573</v>
      </c>
      <c r="R97" s="110">
        <f>'水稲H30（長野）2018'!$E60</f>
        <v>557</v>
      </c>
      <c r="S97" s="110">
        <f>'水稲R1（長野）2019'!$E60</f>
        <v>547</v>
      </c>
      <c r="T97" s="110">
        <f>'水稲R2（長野）2020'!$E60</f>
        <v>531</v>
      </c>
      <c r="U97" s="110">
        <f>'水稲R3（長野）2021'!$E60</f>
        <v>539</v>
      </c>
      <c r="V97" s="110">
        <f>'水稲R4（長野）2022'!$E60</f>
        <v>531</v>
      </c>
      <c r="W97" s="110">
        <f>'水稲R5（長野）2023'!$E60</f>
        <v>524</v>
      </c>
      <c r="X97" s="110">
        <f>'水稲R6（長野）2024'!$E60</f>
        <v>524</v>
      </c>
    </row>
    <row r="98" spans="1:24">
      <c r="A98" s="78">
        <v>53000</v>
      </c>
      <c r="B98" s="79">
        <v>422</v>
      </c>
      <c r="C98" s="80" t="s">
        <v>128</v>
      </c>
      <c r="D98" s="110">
        <f>'水稲H16（長野）2004'!E74</f>
        <v>542</v>
      </c>
      <c r="E98" s="110">
        <f>'水稲H17（長野）2005'!E62</f>
        <v>557</v>
      </c>
      <c r="F98" s="110">
        <f>'水稲H18（長野）2006'!$E62</f>
        <v>496</v>
      </c>
      <c r="G98" s="110">
        <f>'水稲H19（長野）2007'!$E62</f>
        <v>522</v>
      </c>
      <c r="H98" s="110">
        <f>'水稲H20（長野）2008'!$E62</f>
        <v>527</v>
      </c>
      <c r="I98" s="110">
        <f>'水稲H21（長野）2009'!E61</f>
        <v>509</v>
      </c>
      <c r="J98" s="110">
        <f>'水稲H22（長野）2010'!$E61</f>
        <v>513</v>
      </c>
      <c r="K98" s="110">
        <f>'水稲H23（長野）2011'!$E61</f>
        <v>521</v>
      </c>
      <c r="L98" s="110">
        <f>'水稲H24（長野）2012'!$E61</f>
        <v>523</v>
      </c>
      <c r="M98" s="110">
        <f>'水稲H25（長野）2013'!$E61</f>
        <v>523</v>
      </c>
      <c r="N98" s="110">
        <f>'水稲H26（長野）2014'!$E61</f>
        <v>508</v>
      </c>
      <c r="O98" s="110">
        <f>'水稲H27（長野）2015'!$E61</f>
        <v>514</v>
      </c>
      <c r="P98" s="110">
        <f>'水稲H28（長野）2016'!$E61</f>
        <v>535</v>
      </c>
      <c r="Q98" s="110">
        <f>'水稲H29（長野）2017'!$E61</f>
        <v>541</v>
      </c>
      <c r="R98" s="110">
        <f>'水稲H30（長野）2018'!$E61</f>
        <v>532</v>
      </c>
      <c r="S98" s="110">
        <f>'水稲R1（長野）2019'!$E61</f>
        <v>532</v>
      </c>
      <c r="T98" s="110">
        <f>'水稲R2（長野）2020'!$E61</f>
        <v>519</v>
      </c>
      <c r="U98" s="110">
        <f>'水稲R3（長野）2021'!$E61</f>
        <v>517</v>
      </c>
      <c r="V98" s="110">
        <f>'水稲R4（長野）2022'!$E61</f>
        <v>532</v>
      </c>
      <c r="W98" s="110">
        <f>'水稲R5（長野）2023'!$E61</f>
        <v>533</v>
      </c>
      <c r="X98" s="110">
        <f>'水稲R6（長野）2024'!$E61</f>
        <v>530</v>
      </c>
    </row>
    <row r="99" spans="1:24">
      <c r="A99" s="78">
        <v>54000</v>
      </c>
      <c r="B99" s="79">
        <v>423</v>
      </c>
      <c r="C99" s="80" t="s">
        <v>127</v>
      </c>
      <c r="D99" s="110">
        <f>'水稲H16（長野）2004'!E75</f>
        <v>580</v>
      </c>
      <c r="E99" s="110">
        <f>'水稲H17（長野）2005'!E63</f>
        <v>588</v>
      </c>
      <c r="F99" s="110">
        <f>'水稲H18（長野）2006'!$E63</f>
        <v>547</v>
      </c>
      <c r="G99" s="110">
        <f>'水稲H19（長野）2007'!$E63</f>
        <v>558</v>
      </c>
      <c r="H99" s="110">
        <f>'水稲H20（長野）2008'!$E63</f>
        <v>564</v>
      </c>
      <c r="I99" s="110">
        <f>'水稲H21（長野）2009'!E62</f>
        <v>546</v>
      </c>
      <c r="J99" s="110">
        <f>'水稲H22（長野）2010'!$E62</f>
        <v>552</v>
      </c>
      <c r="K99" s="110">
        <f>'水稲H23（長野）2011'!$E62</f>
        <v>557</v>
      </c>
      <c r="L99" s="110">
        <f>'水稲H24（長野）2012'!$E62</f>
        <v>567</v>
      </c>
      <c r="M99" s="110">
        <f>'水稲H25（長野）2013'!$E62</f>
        <v>564</v>
      </c>
      <c r="N99" s="110">
        <f>'水稲H26（長野）2014'!$E62</f>
        <v>550</v>
      </c>
      <c r="O99" s="110">
        <f>'水稲H27（長野）2015'!$E62</f>
        <v>553</v>
      </c>
      <c r="P99" s="110">
        <f>'水稲H28（長野）2016'!$E62</f>
        <v>575</v>
      </c>
      <c r="Q99" s="110">
        <f>'水稲H29（長野）2017'!$E62</f>
        <v>582</v>
      </c>
      <c r="R99" s="110">
        <f>'水稲H30（長野）2018'!$E62</f>
        <v>565</v>
      </c>
      <c r="S99" s="110">
        <f>'水稲R1（長野）2019'!$E62</f>
        <v>565</v>
      </c>
      <c r="T99" s="110">
        <f>'水稲R2（長野）2020'!$E62</f>
        <v>557</v>
      </c>
      <c r="U99" s="110">
        <f>'水稲R3（長野）2021'!$E62</f>
        <v>555</v>
      </c>
      <c r="V99" s="110">
        <f>'水稲R4（長野）2022'!$E62</f>
        <v>566</v>
      </c>
      <c r="W99" s="110">
        <f>'水稲R5（長野）2023'!$E62</f>
        <v>570</v>
      </c>
      <c r="X99" s="110">
        <f>'水稲R6（長野）2024'!$E62</f>
        <v>562</v>
      </c>
    </row>
    <row r="100" spans="1:24">
      <c r="A100" s="78">
        <v>55000</v>
      </c>
      <c r="B100" s="79">
        <v>425</v>
      </c>
      <c r="C100" s="80" t="s">
        <v>125</v>
      </c>
      <c r="D100" s="110">
        <f>'水稲H16（長野）2004'!E77</f>
        <v>566</v>
      </c>
      <c r="E100" s="110">
        <f>'水稲H17（長野）2005'!E64</f>
        <v>580</v>
      </c>
      <c r="F100" s="110">
        <f>'水稲H18（長野）2006'!$E64</f>
        <v>518</v>
      </c>
      <c r="G100" s="110">
        <f>'水稲H19（長野）2007'!$E64</f>
        <v>544</v>
      </c>
      <c r="H100" s="110">
        <f>'水稲H20（長野）2008'!$E64</f>
        <v>550</v>
      </c>
      <c r="I100" s="110">
        <f>'水稲H21（長野）2009'!E63</f>
        <v>525</v>
      </c>
      <c r="J100" s="110">
        <f>'水稲H22（長野）2010'!$E63</f>
        <v>530</v>
      </c>
      <c r="K100" s="110">
        <f>'水稲H23（長野）2011'!$E63</f>
        <v>538</v>
      </c>
      <c r="L100" s="110">
        <f>'水稲H24（長野）2012'!$E63</f>
        <v>540</v>
      </c>
      <c r="M100" s="110">
        <f>'水稲H25（長野）2013'!$E63</f>
        <v>544</v>
      </c>
      <c r="N100" s="110">
        <f>'水稲H26（長野）2014'!$E63</f>
        <v>528</v>
      </c>
      <c r="O100" s="110">
        <f>'水稲H27（長野）2015'!$E63</f>
        <v>533</v>
      </c>
      <c r="P100" s="110">
        <f>'水稲H28（長野）2016'!$E63</f>
        <v>540</v>
      </c>
      <c r="Q100" s="110">
        <f>'水稲H29（長野）2017'!$E63</f>
        <v>554</v>
      </c>
      <c r="R100" s="110">
        <f>'水稲H30（長野）2018'!$E63</f>
        <v>545</v>
      </c>
      <c r="S100" s="110">
        <f>'水稲R1（長野）2019'!$E63</f>
        <v>545</v>
      </c>
      <c r="T100" s="110">
        <f>'水稲R2（長野）2020'!$E63</f>
        <v>532</v>
      </c>
      <c r="U100" s="110">
        <f>'水稲R3（長野）2021'!$E63</f>
        <v>531</v>
      </c>
      <c r="V100" s="110">
        <f>'水稲R4（長野）2022'!$E63</f>
        <v>543</v>
      </c>
      <c r="W100" s="110">
        <f>'水稲R5（長野）2023'!$E63</f>
        <v>544</v>
      </c>
      <c r="X100" s="110">
        <f>'水稲R6（長野）2024'!$E63</f>
        <v>540</v>
      </c>
    </row>
    <row r="101" spans="1:24">
      <c r="A101" s="78">
        <v>56000</v>
      </c>
      <c r="B101" s="79">
        <v>429</v>
      </c>
      <c r="C101" s="80" t="s">
        <v>121</v>
      </c>
      <c r="D101" s="110">
        <f>'水稲H16（長野）2004'!E81</f>
        <v>533</v>
      </c>
      <c r="E101" s="110">
        <f>'水稲H17（長野）2005'!E65</f>
        <v>551</v>
      </c>
      <c r="F101" s="110">
        <f>'水稲H18（長野）2006'!$E65</f>
        <v>492</v>
      </c>
      <c r="G101" s="110">
        <f>'水稲H19（長野）2007'!$E65</f>
        <v>513</v>
      </c>
      <c r="H101" s="110">
        <f>'水稲H20（長野）2008'!$E65</f>
        <v>522</v>
      </c>
      <c r="I101" s="110">
        <f>'水稲H21（長野）2009'!E64</f>
        <v>503</v>
      </c>
      <c r="J101" s="110">
        <f>'水稲H22（長野）2010'!$E64</f>
        <v>507</v>
      </c>
      <c r="K101" s="110">
        <f>'水稲H23（長野）2011'!$E64</f>
        <v>520</v>
      </c>
      <c r="L101" s="110">
        <f>'水稲H24（長野）2012'!$E64</f>
        <v>515</v>
      </c>
      <c r="M101" s="110">
        <f>'水稲H25（長野）2013'!$E64</f>
        <v>520</v>
      </c>
      <c r="N101" s="110">
        <f>'水稲H26（長野）2014'!$E64</f>
        <v>503</v>
      </c>
      <c r="O101" s="110">
        <f>'水稲H27（長野）2015'!$E64</f>
        <v>509</v>
      </c>
      <c r="P101" s="110">
        <f>'水稲H28（長野）2016'!$E64</f>
        <v>525</v>
      </c>
      <c r="Q101" s="110">
        <f>'水稲H29（長野）2017'!$E64</f>
        <v>533</v>
      </c>
      <c r="R101" s="110">
        <f>'水稲H30（長野）2018'!$E64</f>
        <v>526</v>
      </c>
      <c r="S101" s="110">
        <f>'水稲R1（長野）2019'!$E64</f>
        <v>526</v>
      </c>
      <c r="T101" s="110">
        <f>'水稲R2（長野）2020'!$E64</f>
        <v>500</v>
      </c>
      <c r="U101" s="110">
        <f>'水稲R3（長野）2021'!$E64</f>
        <v>507</v>
      </c>
      <c r="V101" s="110">
        <f>'水稲R4（長野）2022'!$E64</f>
        <v>522</v>
      </c>
      <c r="W101" s="110">
        <f>'水稲R5（長野）2023'!$E64</f>
        <v>524</v>
      </c>
      <c r="X101" s="110">
        <f>'水稲R6（長野）2024'!$E64</f>
        <v>521</v>
      </c>
    </row>
    <row r="102" spans="1:24">
      <c r="A102" s="78">
        <v>57000</v>
      </c>
      <c r="B102" s="79">
        <v>430</v>
      </c>
      <c r="C102" s="80" t="s">
        <v>120</v>
      </c>
      <c r="D102" s="110">
        <f>'水稲H16（長野）2004'!E82</f>
        <v>581</v>
      </c>
      <c r="E102" s="110">
        <f>'水稲H17（長野）2005'!E66</f>
        <v>591</v>
      </c>
      <c r="F102" s="110">
        <f>'水稲H18（長野）2006'!$E66</f>
        <v>545</v>
      </c>
      <c r="G102" s="110">
        <f>'水稲H19（長野）2007'!$E66</f>
        <v>557</v>
      </c>
      <c r="H102" s="110">
        <f>'水稲H20（長野）2008'!$E66</f>
        <v>564</v>
      </c>
      <c r="I102" s="110">
        <f>'水稲H21（長野）2009'!E65</f>
        <v>539</v>
      </c>
      <c r="J102" s="110">
        <f>'水稲H22（長野）2010'!$E65</f>
        <v>545</v>
      </c>
      <c r="K102" s="110">
        <f>'水稲H23（長野）2011'!$E65</f>
        <v>553</v>
      </c>
      <c r="L102" s="110">
        <f>'水稲H24（長野）2012'!$E65</f>
        <v>564</v>
      </c>
      <c r="M102" s="110">
        <f>'水稲H25（長野）2013'!$E65</f>
        <v>562</v>
      </c>
      <c r="N102" s="110">
        <f>'水稲H26（長野）2014'!$E65</f>
        <v>548</v>
      </c>
      <c r="O102" s="110">
        <f>'水稲H27（長野）2015'!$E65</f>
        <v>553</v>
      </c>
      <c r="P102" s="110">
        <f>'水稲H28（長野）2016'!$E65</f>
        <v>572</v>
      </c>
      <c r="Q102" s="110">
        <f>'水稲H29（長野）2017'!$E65</f>
        <v>581</v>
      </c>
      <c r="R102" s="110">
        <f>'水稲H30（長野）2018'!$E65</f>
        <v>565</v>
      </c>
      <c r="S102" s="110">
        <f>'水稲R1（長野）2019'!$E65</f>
        <v>565</v>
      </c>
      <c r="T102" s="110">
        <f>'水稲R2（長野）2020'!$E65</f>
        <v>554</v>
      </c>
      <c r="U102" s="110">
        <f>'水稲R3（長野）2021'!$E65</f>
        <v>552</v>
      </c>
      <c r="V102" s="110">
        <f>'水稲R4（長野）2022'!$E65</f>
        <v>569</v>
      </c>
      <c r="W102" s="110">
        <f>'水稲R5（長野）2023'!$E65</f>
        <v>569</v>
      </c>
      <c r="X102" s="110">
        <f>'水稲R6（長野）2024'!$E65</f>
        <v>561</v>
      </c>
    </row>
    <row r="103" spans="1:24">
      <c r="A103" s="78">
        <v>58000</v>
      </c>
      <c r="B103" s="81">
        <v>432</v>
      </c>
      <c r="C103" s="109" t="s">
        <v>197</v>
      </c>
      <c r="D103" s="110"/>
      <c r="E103" s="110">
        <f>'水稲H17（長野）2005'!E67</f>
        <v>524</v>
      </c>
      <c r="F103" s="110">
        <f>'水稲H18（長野）2006'!$E67</f>
        <v>468</v>
      </c>
      <c r="G103" s="110">
        <f>'水稲H19（長野）2007'!$E67</f>
        <v>485</v>
      </c>
      <c r="H103" s="110">
        <f>'水稲H20（長野）2008'!$E67</f>
        <v>502</v>
      </c>
      <c r="I103" s="110">
        <f>'水稲H21（長野）2009'!E66</f>
        <v>479</v>
      </c>
      <c r="J103" s="110">
        <f>'水稲H22（長野）2010'!$E66</f>
        <v>486</v>
      </c>
      <c r="K103" s="110">
        <f>'水稲H23（長野）2011'!$E66</f>
        <v>494</v>
      </c>
      <c r="L103" s="110">
        <f>'水稲H24（長野）2012'!$E66</f>
        <v>500</v>
      </c>
      <c r="M103" s="110">
        <f>'水稲H25（長野）2013'!$E66</f>
        <v>502</v>
      </c>
      <c r="N103" s="110">
        <f>'水稲H26（長野）2014'!$E66</f>
        <v>483</v>
      </c>
      <c r="O103" s="110">
        <f>'水稲H27（長野）2015'!$E66</f>
        <v>489</v>
      </c>
      <c r="P103" s="110">
        <f>'水稲H28（長野）2016'!$E66</f>
        <v>508</v>
      </c>
      <c r="Q103" s="110">
        <f>'水稲H29（長野）2017'!$E66</f>
        <v>518</v>
      </c>
      <c r="R103" s="110">
        <f>'水稲H30（長野）2018'!$E66</f>
        <v>509</v>
      </c>
      <c r="S103" s="110">
        <f>'水稲R1（長野）2019'!$E66</f>
        <v>508</v>
      </c>
      <c r="T103" s="110">
        <f>'水稲R2（長野）2020'!$E66</f>
        <v>487</v>
      </c>
      <c r="U103" s="110">
        <f>'水稲R3（長野）2021'!$E66</f>
        <v>488</v>
      </c>
      <c r="V103" s="110">
        <f>'水稲R4（長野）2022'!$E66</f>
        <v>502</v>
      </c>
      <c r="W103" s="110">
        <f>'水稲R5（長野）2023'!$E66</f>
        <v>508</v>
      </c>
      <c r="X103" s="110">
        <f>'水稲R6（長野）2024'!$E66</f>
        <v>504</v>
      </c>
    </row>
    <row r="104" spans="1:24">
      <c r="B104" s="159">
        <v>421</v>
      </c>
      <c r="C104" s="160" t="s">
        <v>129</v>
      </c>
      <c r="D104" s="113">
        <f>'水稲H16（長野）2004'!E73</f>
        <v>536</v>
      </c>
      <c r="E104" s="110"/>
      <c r="F104" s="110"/>
      <c r="G104" s="110"/>
      <c r="H104" s="110"/>
      <c r="I104" s="110"/>
      <c r="J104" s="110"/>
      <c r="K104" s="110"/>
      <c r="L104" s="110"/>
      <c r="M104" s="110"/>
      <c r="N104" s="110"/>
      <c r="O104" s="110"/>
      <c r="P104" s="110"/>
      <c r="Q104" s="110"/>
      <c r="R104" s="110"/>
      <c r="S104" s="110"/>
      <c r="T104" s="110"/>
      <c r="U104" s="110"/>
      <c r="V104" s="110"/>
      <c r="W104" s="110"/>
      <c r="X104" s="110"/>
    </row>
    <row r="105" spans="1:24">
      <c r="B105" s="159">
        <v>426</v>
      </c>
      <c r="C105" s="160" t="s">
        <v>124</v>
      </c>
      <c r="D105" s="113">
        <f>'水稲H16（長野）2004'!E78</f>
        <v>591</v>
      </c>
      <c r="E105" s="110"/>
      <c r="F105" s="110"/>
      <c r="G105" s="110"/>
      <c r="H105" s="110"/>
      <c r="I105" s="110"/>
      <c r="J105" s="110"/>
      <c r="K105" s="110"/>
      <c r="L105" s="110"/>
      <c r="M105" s="110"/>
      <c r="N105" s="110"/>
      <c r="O105" s="110"/>
      <c r="P105" s="110"/>
      <c r="Q105" s="110"/>
      <c r="R105" s="110"/>
      <c r="S105" s="110"/>
      <c r="T105" s="110"/>
      <c r="U105" s="110"/>
      <c r="V105" s="110"/>
      <c r="W105" s="110"/>
      <c r="X105" s="110"/>
    </row>
    <row r="106" spans="1:24">
      <c r="B106" s="159">
        <v>427</v>
      </c>
      <c r="C106" s="160" t="s">
        <v>123</v>
      </c>
      <c r="D106" s="113">
        <f>'水稲H16（長野）2004'!E79</f>
        <v>413</v>
      </c>
      <c r="E106" s="110"/>
      <c r="F106" s="110"/>
      <c r="G106" s="110"/>
      <c r="H106" s="110"/>
      <c r="I106" s="110"/>
      <c r="J106" s="110"/>
      <c r="K106" s="110"/>
      <c r="L106" s="110"/>
      <c r="M106" s="110"/>
      <c r="N106" s="110"/>
      <c r="O106" s="110"/>
      <c r="P106" s="110"/>
      <c r="Q106" s="110"/>
      <c r="R106" s="110"/>
      <c r="S106" s="110"/>
      <c r="T106" s="110"/>
      <c r="U106" s="110"/>
      <c r="V106" s="110"/>
      <c r="W106" s="110"/>
      <c r="X106" s="110"/>
    </row>
    <row r="107" spans="1:24">
      <c r="B107" s="161">
        <v>428</v>
      </c>
      <c r="C107" s="162" t="s">
        <v>122</v>
      </c>
      <c r="D107" s="113">
        <f>'水稲H16（長野）2004'!E80</f>
        <v>509</v>
      </c>
      <c r="E107" s="110"/>
      <c r="F107" s="110"/>
      <c r="G107" s="110"/>
      <c r="H107" s="110"/>
      <c r="I107" s="110"/>
      <c r="J107" s="110"/>
      <c r="K107" s="110"/>
      <c r="L107" s="110"/>
      <c r="M107" s="110"/>
      <c r="N107" s="110"/>
      <c r="O107" s="110"/>
      <c r="P107" s="110"/>
      <c r="Q107" s="110"/>
      <c r="R107" s="110"/>
      <c r="S107" s="110"/>
      <c r="T107" s="110"/>
      <c r="U107" s="110"/>
      <c r="V107" s="110"/>
      <c r="W107" s="110"/>
      <c r="X107" s="110"/>
    </row>
    <row r="108" spans="1:24">
      <c r="A108" s="78">
        <v>59000</v>
      </c>
      <c r="B108" s="79">
        <v>446</v>
      </c>
      <c r="C108" s="80" t="s">
        <v>115</v>
      </c>
      <c r="D108" s="110">
        <f>'水稲H16（長野）2004'!E87</f>
        <v>638</v>
      </c>
      <c r="E108" s="110">
        <f>'水稲H17（長野）2005'!E68</f>
        <v>645</v>
      </c>
      <c r="F108" s="110">
        <f>'水稲H18（長野）2006'!$E68</f>
        <v>628</v>
      </c>
      <c r="G108" s="110">
        <f>'水稲H19（長野）2007'!$E68</f>
        <v>625</v>
      </c>
      <c r="H108" s="110">
        <f>'水稲H20（長野）2008'!$E68</f>
        <v>629</v>
      </c>
      <c r="I108" s="110">
        <f>'水稲H21（長野）2009'!E67</f>
        <v>598</v>
      </c>
      <c r="J108" s="110">
        <f>'水稲H22（長野）2010'!$E67</f>
        <v>607</v>
      </c>
      <c r="K108" s="110">
        <f>'水稲H23（長野）2011'!$E67</f>
        <v>617</v>
      </c>
      <c r="L108" s="110">
        <f>'水稲H24（長野）2012'!$E67</f>
        <v>625</v>
      </c>
      <c r="M108" s="110">
        <f>'水稲H25（長野）2013'!$E67</f>
        <v>642</v>
      </c>
      <c r="N108" s="110">
        <f>'水稲H26（長野）2014'!$E67</f>
        <v>608</v>
      </c>
      <c r="O108" s="110">
        <f>'水稲H27（長野）2015'!$E67</f>
        <v>617</v>
      </c>
      <c r="P108" s="110">
        <f>'水稲H28（長野）2016'!$E67</f>
        <v>638</v>
      </c>
      <c r="Q108" s="110">
        <f>'水稲H29（長野）2017'!$E67</f>
        <v>648</v>
      </c>
      <c r="R108" s="110">
        <f>'水稲H30（長野）2018'!$E67</f>
        <v>630</v>
      </c>
      <c r="S108" s="110">
        <f>'水稲R1（長野）2019'!$E67</f>
        <v>637</v>
      </c>
      <c r="T108" s="110">
        <f>'水稲R2（長野）2020'!$E67</f>
        <v>624</v>
      </c>
      <c r="U108" s="110">
        <f>'水稲R3（長野）2021'!$E67</f>
        <v>623</v>
      </c>
      <c r="V108" s="110">
        <f>'水稲R4（長野）2022'!$E67</f>
        <v>635</v>
      </c>
      <c r="W108" s="110">
        <f>'水稲R5（長野）2023'!$E67</f>
        <v>643</v>
      </c>
      <c r="X108" s="110">
        <f>'水稲R6（長野）2024'!$E67</f>
        <v>631</v>
      </c>
    </row>
    <row r="109" spans="1:24">
      <c r="A109" s="78">
        <v>60000</v>
      </c>
      <c r="B109" s="79">
        <v>448</v>
      </c>
      <c r="C109" s="80" t="s">
        <v>113</v>
      </c>
      <c r="D109" s="110">
        <f>'水稲H16（長野）2004'!E89</f>
        <v>620</v>
      </c>
      <c r="E109" s="110">
        <f>'水稲H17（長野）2005'!E69</f>
        <v>624</v>
      </c>
      <c r="F109" s="110">
        <f>'水稲H18（長野）2006'!$E69</f>
        <v>602</v>
      </c>
      <c r="G109" s="110">
        <f>'水稲H19（長野）2007'!$E69</f>
        <v>605</v>
      </c>
      <c r="H109" s="110">
        <f>'水稲H20（長野）2008'!$E69</f>
        <v>613</v>
      </c>
      <c r="I109" s="110">
        <f>'水稲H21（長野）2009'!E68</f>
        <v>591</v>
      </c>
      <c r="J109" s="110">
        <f>'水稲H22（長野）2010'!$E68</f>
        <v>597</v>
      </c>
      <c r="K109" s="110">
        <f>'水稲H23（長野）2011'!$E68</f>
        <v>607</v>
      </c>
      <c r="L109" s="110">
        <f>'水稲H24（長野）2012'!$E68</f>
        <v>612</v>
      </c>
      <c r="M109" s="110">
        <f>'水稲H25（長野）2013'!$E68</f>
        <v>623</v>
      </c>
      <c r="N109" s="110">
        <f>'水稲H26（長野）2014'!$E68</f>
        <v>593</v>
      </c>
      <c r="O109" s="110">
        <f>'水稲H27（長野）2015'!$E68</f>
        <v>603</v>
      </c>
      <c r="P109" s="110">
        <f>'水稲H28（長野）2016'!$E68</f>
        <v>628</v>
      </c>
      <c r="Q109" s="110">
        <f>'水稲H29（長野）2017'!$E68</f>
        <v>636</v>
      </c>
      <c r="R109" s="110">
        <f>'水稲H30（長野）2018'!$E68</f>
        <v>620</v>
      </c>
      <c r="S109" s="110">
        <f>'水稲R1（長野）2019'!$E68</f>
        <v>622</v>
      </c>
      <c r="T109" s="110">
        <f>'水稲R2（長野）2020'!$E68</f>
        <v>606</v>
      </c>
      <c r="U109" s="110">
        <f>'水稲R3（長野）2021'!$E68</f>
        <v>604</v>
      </c>
      <c r="V109" s="110">
        <f>'水稲R4（長野）2022'!$E68</f>
        <v>621</v>
      </c>
      <c r="W109" s="110">
        <f>'水稲R5（長野）2023'!$E68</f>
        <v>624</v>
      </c>
      <c r="X109" s="110">
        <f>'水稲R6（長野）2024'!$E68</f>
        <v>624</v>
      </c>
    </row>
    <row r="110" spans="1:24">
      <c r="A110" s="78">
        <v>61000</v>
      </c>
      <c r="B110" s="79">
        <v>450</v>
      </c>
      <c r="C110" s="80" t="s">
        <v>111</v>
      </c>
      <c r="D110" s="110">
        <f>'水稲H16（長野）2004'!E91</f>
        <v>637</v>
      </c>
      <c r="E110" s="110">
        <f>'水稲H17（長野）2005'!E71</f>
        <v>643</v>
      </c>
      <c r="F110" s="110">
        <f>'水稲H18（長野）2006'!E71</f>
        <v>630</v>
      </c>
      <c r="G110" s="110">
        <f>'水稲H19（長野）2007'!E71</f>
        <v>636</v>
      </c>
      <c r="H110" s="110">
        <f>'水稲H20（長野）2008'!E71</f>
        <v>635</v>
      </c>
      <c r="I110" s="110">
        <f>'水稲H21（長野）2009'!E70</f>
        <v>610</v>
      </c>
      <c r="J110" s="110">
        <f>'水稲H22（長野）2010'!$E69</f>
        <v>617</v>
      </c>
      <c r="K110" s="110">
        <f>'水稲H23（長野）2011'!$E69</f>
        <v>624</v>
      </c>
      <c r="L110" s="110">
        <f>'水稲H24（長野）2012'!$E69</f>
        <v>625</v>
      </c>
      <c r="M110" s="110">
        <f>'水稲H25（長野）2013'!$E69</f>
        <v>644</v>
      </c>
      <c r="N110" s="110">
        <f>'水稲H26（長野）2014'!$E69</f>
        <v>610</v>
      </c>
      <c r="O110" s="110">
        <f>'水稲H27（長野）2015'!$E69</f>
        <v>621</v>
      </c>
      <c r="P110" s="110">
        <f>'水稲H28（長野）2016'!$E69</f>
        <v>639</v>
      </c>
      <c r="Q110" s="110">
        <f>'水稲H29（長野）2017'!$E69</f>
        <v>652</v>
      </c>
      <c r="R110" s="110">
        <f>'水稲H30（長野）2018'!$E69</f>
        <v>634</v>
      </c>
      <c r="S110" s="110">
        <f>'水稲R1（長野）2019'!$E69</f>
        <v>637</v>
      </c>
      <c r="T110" s="110">
        <f>'水稲R2（長野）2020'!$E69</f>
        <v>623</v>
      </c>
      <c r="U110" s="110">
        <f>'水稲R3（長野）2021'!$E69</f>
        <v>621</v>
      </c>
      <c r="V110" s="110">
        <f>'水稲R4（長野）2022'!$E69</f>
        <v>635</v>
      </c>
      <c r="W110" s="110">
        <f>'水稲R5（長野）2023'!$E69</f>
        <v>642</v>
      </c>
      <c r="X110" s="110">
        <f>'水稲R6（長野）2024'!$E69</f>
        <v>638</v>
      </c>
    </row>
    <row r="111" spans="1:24">
      <c r="A111" s="78">
        <v>62000</v>
      </c>
      <c r="B111" s="79">
        <v>451</v>
      </c>
      <c r="C111" s="80" t="s">
        <v>110</v>
      </c>
      <c r="D111" s="110">
        <f>'水稲H16（長野）2004'!E92</f>
        <v>594</v>
      </c>
      <c r="E111" s="110">
        <f>'水稲H17（長野）2005'!E72</f>
        <v>599</v>
      </c>
      <c r="F111" s="110">
        <f>'水稲H18（長野）2006'!E72</f>
        <v>592</v>
      </c>
      <c r="G111" s="110">
        <f>'水稲H19（長野）2007'!E72</f>
        <v>595</v>
      </c>
      <c r="H111" s="110">
        <f>'水稲H20（長野）2008'!E72</f>
        <v>598</v>
      </c>
      <c r="I111" s="110">
        <f>'水稲H21（長野）2009'!E71</f>
        <v>567</v>
      </c>
      <c r="J111" s="110">
        <f>'水稲H22（長野）2010'!$E70</f>
        <v>572</v>
      </c>
      <c r="K111" s="110">
        <f>'水稲H23（長野）2011'!$E70</f>
        <v>573</v>
      </c>
      <c r="L111" s="110">
        <f>'水稲H24（長野）2012'!$E70</f>
        <v>590</v>
      </c>
      <c r="M111" s="110">
        <f>'水稲H25（長野）2013'!$E70</f>
        <v>605</v>
      </c>
      <c r="N111" s="110">
        <f>'水稲H26（長野）2014'!$E70</f>
        <v>575</v>
      </c>
      <c r="O111" s="110">
        <f>'水稲H27（長野）2015'!$E70</f>
        <v>586</v>
      </c>
      <c r="P111" s="110">
        <f>'水稲H28（長野）2016'!$E70</f>
        <v>598</v>
      </c>
      <c r="Q111" s="110">
        <f>'水稲H29（長野）2017'!$E70</f>
        <v>609</v>
      </c>
      <c r="R111" s="110">
        <f>'水稲H30（長野）2018'!$E70</f>
        <v>594</v>
      </c>
      <c r="S111" s="110">
        <f>'水稲R1（長野）2019'!$E70</f>
        <v>600</v>
      </c>
      <c r="T111" s="110">
        <f>'水稲R2（長野）2020'!$E70</f>
        <v>591</v>
      </c>
      <c r="U111" s="110">
        <f>'水稲R3（長野）2021'!$E70</f>
        <v>586</v>
      </c>
      <c r="V111" s="110">
        <f>'水稲R4（長野）2022'!$E70</f>
        <v>599</v>
      </c>
      <c r="W111" s="110">
        <f>'水稲R5（長野）2023'!$E70</f>
        <v>608</v>
      </c>
      <c r="X111" s="110">
        <f>'水稲R6（長野）2024'!$E70</f>
        <v>607</v>
      </c>
    </row>
    <row r="112" spans="1:24">
      <c r="A112" s="78">
        <v>63000</v>
      </c>
      <c r="B112" s="81">
        <v>452</v>
      </c>
      <c r="C112" s="109" t="s">
        <v>196</v>
      </c>
      <c r="D112" s="110"/>
      <c r="E112" s="110">
        <f>'水稲H17（長野）2005'!E73</f>
        <v>639</v>
      </c>
      <c r="F112" s="110">
        <f>'水稲H18（長野）2006'!E73</f>
        <v>619</v>
      </c>
      <c r="G112" s="110">
        <f>'水稲H19（長野）2007'!E73</f>
        <v>616</v>
      </c>
      <c r="H112" s="110">
        <f>'水稲H20（長野）2008'!E73</f>
        <v>618</v>
      </c>
      <c r="I112" s="110">
        <f>'水稲H21（長野）2009'!E72</f>
        <v>595</v>
      </c>
      <c r="J112" s="110">
        <f>'水稲H22（長野）2010'!$E71</f>
        <v>603</v>
      </c>
      <c r="K112" s="110">
        <f>'水稲H23（長野）2011'!$E71</f>
        <v>612</v>
      </c>
      <c r="L112" s="110">
        <f>'水稲H24（長野）2012'!$E71</f>
        <v>620</v>
      </c>
      <c r="M112" s="110">
        <f>'水稲H25（長野）2013'!$E71</f>
        <v>633</v>
      </c>
      <c r="N112" s="110">
        <f>'水稲H26（長野）2014'!$E71</f>
        <v>598</v>
      </c>
      <c r="O112" s="110">
        <f>'水稲H27（長野）2015'!$E71</f>
        <v>614</v>
      </c>
      <c r="P112" s="110">
        <f>'水稲H28（長野）2016'!$E71</f>
        <v>635</v>
      </c>
      <c r="Q112" s="110">
        <f>'水稲H29（長野）2017'!$E71</f>
        <v>647</v>
      </c>
      <c r="R112" s="110">
        <f>'水稲H30（長野）2018'!$E71</f>
        <v>630</v>
      </c>
      <c r="S112" s="110">
        <f>'水稲R1（長野）2019'!$E71</f>
        <v>632</v>
      </c>
      <c r="T112" s="110">
        <f>'水稲R2（長野）2020'!$E71</f>
        <v>608</v>
      </c>
      <c r="U112" s="110">
        <f>'水稲R3（長野）2021'!$E71</f>
        <v>608</v>
      </c>
      <c r="V112" s="110">
        <f>'水稲R4（長野）2022'!$E71</f>
        <v>627</v>
      </c>
      <c r="W112" s="110">
        <f>'水稲R5（長野）2023'!$E71</f>
        <v>625</v>
      </c>
      <c r="X112" s="110">
        <f>'水稲R6（長野）2024'!$E71</f>
        <v>619</v>
      </c>
    </row>
    <row r="113" spans="1:24">
      <c r="B113" s="163">
        <v>444</v>
      </c>
      <c r="C113" s="164" t="s">
        <v>117</v>
      </c>
      <c r="D113" s="113">
        <f>'水稲H16（長野）2004'!E85</f>
        <v>631</v>
      </c>
      <c r="E113" s="110"/>
      <c r="F113" s="110"/>
      <c r="G113" s="110"/>
      <c r="H113" s="110"/>
      <c r="I113" s="110"/>
      <c r="J113" s="110"/>
      <c r="K113" s="110"/>
      <c r="L113" s="110"/>
      <c r="M113" s="110"/>
      <c r="N113" s="110"/>
      <c r="O113" s="110"/>
      <c r="P113" s="110"/>
      <c r="Q113" s="110"/>
      <c r="R113" s="110"/>
      <c r="S113" s="110"/>
      <c r="T113" s="110"/>
      <c r="U113" s="110"/>
      <c r="V113" s="110"/>
      <c r="W113" s="110"/>
      <c r="X113" s="110"/>
    </row>
    <row r="114" spans="1:24">
      <c r="B114" s="163">
        <v>445</v>
      </c>
      <c r="C114" s="164" t="s">
        <v>116</v>
      </c>
      <c r="D114" s="113">
        <f>'水稲H16（長野）2004'!E86</f>
        <v>631</v>
      </c>
      <c r="E114" s="110"/>
      <c r="F114" s="110"/>
      <c r="G114" s="110"/>
      <c r="H114" s="110"/>
      <c r="I114" s="110"/>
      <c r="J114" s="110"/>
      <c r="K114" s="110"/>
      <c r="L114" s="110"/>
      <c r="M114" s="110"/>
      <c r="N114" s="110"/>
      <c r="O114" s="110"/>
      <c r="P114" s="110"/>
      <c r="Q114" s="110"/>
      <c r="R114" s="110"/>
      <c r="S114" s="110"/>
      <c r="T114" s="110"/>
      <c r="U114" s="110"/>
      <c r="V114" s="110"/>
      <c r="W114" s="110"/>
      <c r="X114" s="110"/>
    </row>
    <row r="115" spans="1:24">
      <c r="B115" s="165">
        <v>447</v>
      </c>
      <c r="C115" s="166" t="s">
        <v>114</v>
      </c>
      <c r="D115" s="113">
        <f>'水稲H16（長野）2004'!E88</f>
        <v>633</v>
      </c>
      <c r="E115" s="110"/>
      <c r="F115" s="110"/>
      <c r="G115" s="110"/>
      <c r="H115" s="110"/>
      <c r="I115" s="110"/>
      <c r="J115" s="110"/>
      <c r="K115" s="110"/>
      <c r="L115" s="110"/>
      <c r="M115" s="110"/>
      <c r="N115" s="110"/>
      <c r="O115" s="110"/>
      <c r="P115" s="110"/>
      <c r="Q115" s="110"/>
      <c r="R115" s="110"/>
      <c r="S115" s="110"/>
      <c r="T115" s="110"/>
      <c r="U115" s="110"/>
      <c r="V115" s="110"/>
      <c r="W115" s="110"/>
      <c r="X115" s="110"/>
    </row>
    <row r="116" spans="1:24">
      <c r="A116" s="78">
        <v>64000</v>
      </c>
      <c r="B116" s="79">
        <v>481</v>
      </c>
      <c r="C116" s="80" t="s">
        <v>102</v>
      </c>
      <c r="D116" s="110">
        <f>'水稲H16（長野）2004'!E100</f>
        <v>667</v>
      </c>
      <c r="E116" s="110">
        <f>'水稲H17（長野）2005'!E74</f>
        <v>661</v>
      </c>
      <c r="F116" s="110">
        <f>'水稲H18（長野）2006'!$E74</f>
        <v>621</v>
      </c>
      <c r="G116" s="110">
        <f>'水稲H19（長野）2007'!$E74</f>
        <v>657</v>
      </c>
      <c r="H116" s="110">
        <f>'水稲H20（長野）2008'!$E74</f>
        <v>651</v>
      </c>
      <c r="I116" s="110">
        <f>'水稲H21（長野）2009'!E73</f>
        <v>608</v>
      </c>
      <c r="J116" s="110">
        <f>'水稲H22（長野）2010'!$E72</f>
        <v>625</v>
      </c>
      <c r="K116" s="110">
        <f>'水稲H23（長野）2011'!$E72</f>
        <v>623</v>
      </c>
      <c r="L116" s="110">
        <f>'水稲H24（長野）2012'!$E72</f>
        <v>640</v>
      </c>
      <c r="M116" s="110">
        <f>'水稲H25（長野）2013'!$E72</f>
        <v>654</v>
      </c>
      <c r="N116" s="110">
        <f>'水稲H26（長野）2014'!$E72</f>
        <v>614</v>
      </c>
      <c r="O116" s="110">
        <f>'水稲H27（長野）2015'!$E72</f>
        <v>612</v>
      </c>
      <c r="P116" s="110">
        <f>'水稲H28（長野）2016'!$E72</f>
        <v>635</v>
      </c>
      <c r="Q116" s="110">
        <f>'水稲H29（長野）2017'!$E72</f>
        <v>622</v>
      </c>
      <c r="R116" s="110">
        <f>'水稲H30（長野）2018'!$E72</f>
        <v>623</v>
      </c>
      <c r="S116" s="110">
        <f>'水稲R1（長野）2019'!$E72</f>
        <v>641</v>
      </c>
      <c r="T116" s="110">
        <f>'水稲R2（長野）2020'!$E72</f>
        <v>608</v>
      </c>
      <c r="U116" s="110">
        <f>'水稲R3（長野）2021'!$E72</f>
        <v>637</v>
      </c>
      <c r="V116" s="110">
        <f>'水稲R4（長野）2022'!$E72</f>
        <v>621</v>
      </c>
      <c r="W116" s="110">
        <f>'水稲R5（長野）2023'!$E72</f>
        <v>621</v>
      </c>
      <c r="X116" s="110">
        <f>'水稲R6（長野）2024'!$E72</f>
        <v>642</v>
      </c>
    </row>
    <row r="117" spans="1:24">
      <c r="A117" s="78">
        <v>65000</v>
      </c>
      <c r="B117" s="79">
        <v>482</v>
      </c>
      <c r="C117" s="80" t="s">
        <v>101</v>
      </c>
      <c r="D117" s="110">
        <f>'水稲H16（長野）2004'!E101</f>
        <v>675</v>
      </c>
      <c r="E117" s="110">
        <f>'水稲H17（長野）2005'!E75</f>
        <v>663</v>
      </c>
      <c r="F117" s="110">
        <f>'水稲H18（長野）2006'!$E75</f>
        <v>622</v>
      </c>
      <c r="G117" s="110">
        <f>'水稲H19（長野）2007'!$E75</f>
        <v>658</v>
      </c>
      <c r="H117" s="110">
        <f>'水稲H20（長野）2008'!$E75</f>
        <v>652</v>
      </c>
      <c r="I117" s="110">
        <f>'水稲H21（長野）2009'!E74</f>
        <v>606</v>
      </c>
      <c r="J117" s="110">
        <f>'水稲H22（長野）2010'!$E73</f>
        <v>631</v>
      </c>
      <c r="K117" s="110">
        <f>'水稲H23（長野）2011'!$E73</f>
        <v>599</v>
      </c>
      <c r="L117" s="110">
        <f>'水稲H24（長野）2012'!$E73</f>
        <v>650</v>
      </c>
      <c r="M117" s="110">
        <f>'水稲H25（長野）2013'!$E73</f>
        <v>656</v>
      </c>
      <c r="N117" s="110">
        <f>'水稲H26（長野）2014'!$E73</f>
        <v>615</v>
      </c>
      <c r="O117" s="110">
        <f>'水稲H27（長野）2015'!$E73</f>
        <v>613</v>
      </c>
      <c r="P117" s="110">
        <f>'水稲H28（長野）2016'!$E73</f>
        <v>639</v>
      </c>
      <c r="Q117" s="110">
        <f>'水稲H29（長野）2017'!$E73</f>
        <v>622</v>
      </c>
      <c r="R117" s="110">
        <f>'水稲H30（長野）2018'!$E73</f>
        <v>623</v>
      </c>
      <c r="S117" s="110">
        <f>'水稲R1（長野）2019'!$E73</f>
        <v>643</v>
      </c>
      <c r="T117" s="110">
        <f>'水稲R2（長野）2020'!$E73</f>
        <v>610</v>
      </c>
      <c r="U117" s="110">
        <f>'水稲R3（長野）2021'!$E73</f>
        <v>639</v>
      </c>
      <c r="V117" s="110">
        <f>'水稲R4（長野）2022'!$E73</f>
        <v>617</v>
      </c>
      <c r="W117" s="110">
        <f>'水稲R5（長野）2023'!$E73</f>
        <v>624</v>
      </c>
      <c r="X117" s="110">
        <f>'水稲R6（長野）2024'!$E73</f>
        <v>643</v>
      </c>
    </row>
    <row r="118" spans="1:24">
      <c r="A118" s="78">
        <v>66000</v>
      </c>
      <c r="B118" s="79">
        <v>485</v>
      </c>
      <c r="C118" s="80" t="s">
        <v>98</v>
      </c>
      <c r="D118" s="110">
        <f>'水稲H16（長野）2004'!E104</f>
        <v>613</v>
      </c>
      <c r="E118" s="110">
        <f>'水稲H17（長野）2005'!E76</f>
        <v>625</v>
      </c>
      <c r="F118" s="110">
        <f>'水稲H18（長野）2006'!$E76</f>
        <v>531</v>
      </c>
      <c r="G118" s="110">
        <f>'水稲H19（長野）2007'!$E76</f>
        <v>569</v>
      </c>
      <c r="H118" s="110">
        <f>'水稲H20（長野）2008'!$E76</f>
        <v>597</v>
      </c>
      <c r="I118" s="110">
        <f>'水稲H21（長野）2009'!E75</f>
        <v>529</v>
      </c>
      <c r="J118" s="110">
        <f>'水稲H22（長野）2010'!$E74</f>
        <v>546</v>
      </c>
      <c r="K118" s="110">
        <f>'水稲H23（長野）2011'!$E74</f>
        <v>540</v>
      </c>
      <c r="L118" s="110">
        <f>'水稲H24（長野）2012'!$E74</f>
        <v>530</v>
      </c>
      <c r="M118" s="110">
        <f>'水稲H25（長野）2013'!$E74</f>
        <v>562</v>
      </c>
      <c r="N118" s="110">
        <f>'水稲H26（長野）2014'!$E74</f>
        <v>538</v>
      </c>
      <c r="O118" s="110">
        <f>'水稲H27（長野）2015'!$E74</f>
        <v>532</v>
      </c>
      <c r="P118" s="110">
        <f>'水稲H28（長野）2016'!$E74</f>
        <v>546</v>
      </c>
      <c r="Q118" s="110">
        <f>'水稲H29（長野）2017'!$E74</f>
        <v>535</v>
      </c>
      <c r="R118" s="110">
        <f>'水稲H30（長野）2018'!$E74</f>
        <v>534</v>
      </c>
      <c r="S118" s="110">
        <f>'水稲R1（長野）2019'!$E74</f>
        <v>561</v>
      </c>
      <c r="T118" s="110">
        <f>'水稲R2（長野）2020'!$E74</f>
        <v>543</v>
      </c>
      <c r="U118" s="110">
        <f>'水稲R3（長野）2021'!$E74</f>
        <v>541</v>
      </c>
      <c r="V118" s="110">
        <f>'水稲R4（長野）2022'!$E74</f>
        <v>533</v>
      </c>
      <c r="W118" s="110">
        <f>'水稲R5（長野）2023'!$E74</f>
        <v>535</v>
      </c>
      <c r="X118" s="110">
        <f>'水稲R6（長野）2024'!$E74</f>
        <v>567</v>
      </c>
    </row>
    <row r="119" spans="1:24">
      <c r="A119" s="78">
        <v>67000</v>
      </c>
      <c r="B119" s="79">
        <v>486</v>
      </c>
      <c r="C119" s="80" t="s">
        <v>97</v>
      </c>
      <c r="D119" s="110">
        <f>'水稲H16（長野）2004'!E105</f>
        <v>600</v>
      </c>
      <c r="E119" s="110">
        <f>'水稲H17（長野）2005'!E77</f>
        <v>588</v>
      </c>
      <c r="F119" s="110">
        <f>'水稲H18（長野）2006'!$E77</f>
        <v>503</v>
      </c>
      <c r="G119" s="110">
        <f>'水稲H19（長野）2007'!$E77</f>
        <v>533</v>
      </c>
      <c r="H119" s="110">
        <f>'水稲H20（長野）2008'!$E77</f>
        <v>561</v>
      </c>
      <c r="I119" s="110">
        <f>'水稲H21（長野）2009'!E76</f>
        <v>502</v>
      </c>
      <c r="J119" s="110">
        <f>'水稲H22（長野）2010'!$E75</f>
        <v>528</v>
      </c>
      <c r="K119" s="110">
        <f>'水稲H23（長野）2011'!$E75</f>
        <v>524</v>
      </c>
      <c r="L119" s="110">
        <f>'水稲H24（長野）2012'!$E75</f>
        <v>515</v>
      </c>
      <c r="M119" s="110">
        <f>'水稲H25（長野）2013'!$E75</f>
        <v>535</v>
      </c>
      <c r="N119" s="110">
        <f>'水稲H26（長野）2014'!$E75</f>
        <v>517</v>
      </c>
      <c r="O119" s="110">
        <f>'水稲H27（長野）2015'!$E75</f>
        <v>512</v>
      </c>
      <c r="P119" s="110">
        <f>'水稲H28（長野）2016'!$E75</f>
        <v>526</v>
      </c>
      <c r="Q119" s="110">
        <f>'水稲H29（長野）2017'!$E75</f>
        <v>518</v>
      </c>
      <c r="R119" s="110">
        <f>'水稲H30（長野）2018'!$E75</f>
        <v>517</v>
      </c>
      <c r="S119" s="110">
        <f>'水稲R1（長野）2019'!$E75</f>
        <v>543</v>
      </c>
      <c r="T119" s="110">
        <f>'水稲R2（長野）2020'!$E75</f>
        <v>523</v>
      </c>
      <c r="U119" s="110">
        <f>'水稲R3（長野）2021'!$E75</f>
        <v>530</v>
      </c>
      <c r="V119" s="110">
        <f>'水稲R4（長野）2022'!$E75</f>
        <v>520</v>
      </c>
      <c r="W119" s="110">
        <f>'水稲R5（長野）2023'!$E75</f>
        <v>521</v>
      </c>
      <c r="X119" s="110">
        <f>'水稲R6（長野）2024'!$E75</f>
        <v>549</v>
      </c>
    </row>
    <row r="120" spans="1:24">
      <c r="A120" s="78">
        <v>68000</v>
      </c>
      <c r="B120" s="79">
        <v>521</v>
      </c>
      <c r="C120" s="80" t="s">
        <v>96</v>
      </c>
      <c r="D120" s="110">
        <f>'水稲H16（長野）2004'!E106</f>
        <v>564</v>
      </c>
      <c r="E120" s="110">
        <f>'水稲H17（長野）2005'!E78</f>
        <v>608</v>
      </c>
      <c r="F120" s="110">
        <f>'水稲H18（長野）2006'!$E78</f>
        <v>552</v>
      </c>
      <c r="G120" s="110">
        <f>'水稲H19（長野）2007'!$E78</f>
        <v>578</v>
      </c>
      <c r="H120" s="110">
        <f>'水稲H20（長野）2008'!$E78</f>
        <v>556</v>
      </c>
      <c r="I120" s="110">
        <f>'水稲H21（長野）2009'!E77</f>
        <v>545</v>
      </c>
      <c r="J120" s="110">
        <f>'水稲H22（長野）2010'!$E76</f>
        <v>560</v>
      </c>
      <c r="K120" s="110">
        <f>'水稲H23（長野）2011'!$E76</f>
        <v>517</v>
      </c>
      <c r="L120" s="110">
        <f>'水稲H24（長野）2012'!$E76</f>
        <v>539</v>
      </c>
      <c r="M120" s="110">
        <f>'水稲H25（長野）2013'!$E76</f>
        <v>594</v>
      </c>
      <c r="N120" s="110">
        <f>'水稲H26（長野）2014'!$E76</f>
        <v>543</v>
      </c>
      <c r="O120" s="110">
        <f>'水稲H27（長野）2015'!$E76</f>
        <v>536</v>
      </c>
      <c r="P120" s="110">
        <f>'水稲H28（長野）2016'!$E76</f>
        <v>582</v>
      </c>
      <c r="Q120" s="110">
        <f>'水稲H29（長野）2017'!$E76</f>
        <v>580</v>
      </c>
      <c r="R120" s="110">
        <f>'水稲H30（長野）2018'!$E76</f>
        <v>558</v>
      </c>
      <c r="S120" s="110">
        <f>'水稲R1（長野）2019'!$E76</f>
        <v>566</v>
      </c>
      <c r="T120" s="110">
        <f>'水稲R2（長野）2020'!$E76</f>
        <v>562</v>
      </c>
      <c r="U120" s="110">
        <f>'水稲R3（長野）2021'!$E76</f>
        <v>548</v>
      </c>
      <c r="V120" s="110">
        <f>'水稲R4（長野）2022'!$E76</f>
        <v>545</v>
      </c>
      <c r="W120" s="110">
        <f>'水稲R5（長野）2023'!$E76</f>
        <v>548</v>
      </c>
      <c r="X120" s="110">
        <f>'水稲R6（長野）2024'!$E76</f>
        <v>542</v>
      </c>
    </row>
    <row r="121" spans="1:24">
      <c r="A121" s="78">
        <v>69000</v>
      </c>
      <c r="B121" s="79">
        <v>541</v>
      </c>
      <c r="C121" s="80" t="s">
        <v>95</v>
      </c>
      <c r="D121" s="110">
        <f>'水稲H16（長野）2004'!E107</f>
        <v>572</v>
      </c>
      <c r="E121" s="110">
        <f>'水稲H17（長野）2005'!E79</f>
        <v>600</v>
      </c>
      <c r="F121" s="110">
        <f>'水稲H18（長野）2006'!$E79</f>
        <v>580</v>
      </c>
      <c r="G121" s="110">
        <f>'水稲H19（長野）2007'!$E79</f>
        <v>578</v>
      </c>
      <c r="H121" s="110">
        <f>'水稲H20（長野）2008'!$E79</f>
        <v>596</v>
      </c>
      <c r="I121" s="110">
        <f>'水稲H21（長野）2009'!E78</f>
        <v>572</v>
      </c>
      <c r="J121" s="110">
        <f>'水稲H22（長野）2010'!$E77</f>
        <v>583</v>
      </c>
      <c r="K121" s="110">
        <f>'水稲H23（長野）2011'!$E77</f>
        <v>587</v>
      </c>
      <c r="L121" s="110">
        <f>'水稲H24（長野）2012'!$E77</f>
        <v>558</v>
      </c>
      <c r="M121" s="110">
        <f>'水稲H25（長野）2013'!$E77</f>
        <v>600</v>
      </c>
      <c r="N121" s="110">
        <f>'水稲H26（長野）2014'!$E77</f>
        <v>597</v>
      </c>
      <c r="O121" s="110">
        <f>'水稲H27（長野）2015'!$E77</f>
        <v>582</v>
      </c>
      <c r="P121" s="110">
        <f>'水稲H28（長野）2016'!$E77</f>
        <v>618</v>
      </c>
      <c r="Q121" s="110">
        <f>'水稲H29（長野）2017'!$E77</f>
        <v>604</v>
      </c>
      <c r="R121" s="110">
        <f>'水稲H30（長野）2018'!$E77</f>
        <v>585</v>
      </c>
      <c r="S121" s="110">
        <f>'水稲R1（長野）2019'!$E77</f>
        <v>597</v>
      </c>
      <c r="T121" s="110">
        <f>'水稲R2（長野）2020'!$E77</f>
        <v>595</v>
      </c>
      <c r="U121" s="110">
        <f>'水稲R3（長野）2021'!$E77</f>
        <v>590</v>
      </c>
      <c r="V121" s="110">
        <f>'水稲R4（長野）2022'!$E77</f>
        <v>569</v>
      </c>
      <c r="W121" s="110">
        <f>'水稲R5（長野）2023'!$E77</f>
        <v>577</v>
      </c>
      <c r="X121" s="110">
        <f>'水稲R6（長野）2024'!$E77</f>
        <v>584</v>
      </c>
    </row>
    <row r="122" spans="1:24">
      <c r="A122" s="78">
        <v>70000</v>
      </c>
      <c r="B122" s="79">
        <v>543</v>
      </c>
      <c r="C122" s="80" t="s">
        <v>94</v>
      </c>
      <c r="D122" s="110">
        <f>'水稲H16（長野）2004'!E108</f>
        <v>556</v>
      </c>
      <c r="E122" s="110">
        <f>'水稲H17（長野）2005'!E80</f>
        <v>592</v>
      </c>
      <c r="F122" s="110">
        <f>'水稲H18（長野）2006'!$E80</f>
        <v>546</v>
      </c>
      <c r="G122" s="110">
        <f>'水稲H19（長野）2007'!$E80</f>
        <v>564</v>
      </c>
      <c r="H122" s="110">
        <f>'水稲H20（長野）2008'!$E80</f>
        <v>589</v>
      </c>
      <c r="I122" s="110">
        <f>'水稲H21（長野）2009'!E79</f>
        <v>549</v>
      </c>
      <c r="J122" s="110">
        <f>'水稲H22（長野）2010'!$E78</f>
        <v>584</v>
      </c>
      <c r="K122" s="110">
        <f>'水稲H23（長野）2011'!$E78</f>
        <v>586</v>
      </c>
      <c r="L122" s="110">
        <f>'水稲H24（長野）2012'!$E78</f>
        <v>561</v>
      </c>
      <c r="M122" s="110">
        <f>'水稲H25（長野）2013'!$E78</f>
        <v>593</v>
      </c>
      <c r="N122" s="110">
        <f>'水稲H26（長野）2014'!$E78</f>
        <v>577</v>
      </c>
      <c r="O122" s="110">
        <f>'水稲H27（長野）2015'!$E78</f>
        <v>566</v>
      </c>
      <c r="P122" s="110">
        <f>'水稲H28（長野）2016'!$E78</f>
        <v>585</v>
      </c>
      <c r="Q122" s="110">
        <f>'水稲H29（長野）2017'!$E78</f>
        <v>576</v>
      </c>
      <c r="R122" s="110">
        <f>'水稲H30（長野）2018'!$E78</f>
        <v>564</v>
      </c>
      <c r="S122" s="110">
        <f>'水稲R1（長野）2019'!$E78</f>
        <v>586</v>
      </c>
      <c r="T122" s="110">
        <f>'水稲R2（長野）2020'!$E78</f>
        <v>583</v>
      </c>
      <c r="U122" s="110">
        <f>'水稲R3（長野）2021'!$E78</f>
        <v>575</v>
      </c>
      <c r="V122" s="110">
        <f>'水稲R4（長野）2022'!$E78</f>
        <v>565</v>
      </c>
      <c r="W122" s="110">
        <f>'水稲R5（長野）2023'!$E78</f>
        <v>574</v>
      </c>
      <c r="X122" s="110">
        <f>'水稲R6（長野）2024'!$E78</f>
        <v>581</v>
      </c>
    </row>
    <row r="123" spans="1:24">
      <c r="A123" s="78">
        <v>71000</v>
      </c>
      <c r="B123" s="79">
        <v>561</v>
      </c>
      <c r="C123" s="80" t="s">
        <v>93</v>
      </c>
      <c r="D123" s="110">
        <f>'水稲H16（長野）2004'!E109</f>
        <v>567</v>
      </c>
      <c r="E123" s="110">
        <f>'水稲H17（長野）2005'!E81</f>
        <v>593</v>
      </c>
      <c r="F123" s="110">
        <f>'水稲H18（長野）2006'!$E81</f>
        <v>572</v>
      </c>
      <c r="G123" s="110">
        <f>'水稲H19（長野）2007'!$E81</f>
        <v>532</v>
      </c>
      <c r="H123" s="110">
        <f>'水稲H20（長野）2008'!$E81</f>
        <v>583</v>
      </c>
      <c r="I123" s="110">
        <f>'水稲H21（長野）2009'!E80</f>
        <v>551</v>
      </c>
      <c r="J123" s="110">
        <f>'水稲H22（長野）2010'!$E79</f>
        <v>579</v>
      </c>
      <c r="K123" s="110">
        <f>'水稲H23（長野）2011'!$E79</f>
        <v>570</v>
      </c>
      <c r="L123" s="110">
        <f>'水稲H24（長野）2012'!$E79</f>
        <v>561</v>
      </c>
      <c r="M123" s="110">
        <f>'水稲H25（長野）2013'!$E79</f>
        <v>588</v>
      </c>
      <c r="N123" s="110">
        <f>'水稲H26（長野）2014'!$E79</f>
        <v>572</v>
      </c>
      <c r="O123" s="110">
        <f>'水稲H27（長野）2015'!$E79</f>
        <v>558</v>
      </c>
      <c r="P123" s="110">
        <f>'水稲H28（長野）2016'!$E79</f>
        <v>593</v>
      </c>
      <c r="Q123" s="110">
        <f>'水稲H29（長野）2017'!$E79</f>
        <v>566</v>
      </c>
      <c r="R123" s="110">
        <f>'水稲H30（長野）2018'!$E79</f>
        <v>538</v>
      </c>
      <c r="S123" s="110">
        <f>'水稲R1（長野）2019'!$E79</f>
        <v>559</v>
      </c>
      <c r="T123" s="110">
        <f>'水稲R2（長野）2020'!$E79</f>
        <v>557</v>
      </c>
      <c r="U123" s="110">
        <f>'水稲R3（長野）2021'!$E79</f>
        <v>560</v>
      </c>
      <c r="V123" s="110">
        <f>'水稲R4（長野）2022'!$E79</f>
        <v>560</v>
      </c>
      <c r="W123" s="110">
        <f>'水稲R5（長野）2023'!$E79</f>
        <v>556</v>
      </c>
      <c r="X123" s="110">
        <f>'水稲R6（長野）2024'!$E79</f>
        <v>576</v>
      </c>
    </row>
    <row r="124" spans="1:24">
      <c r="A124" s="78">
        <v>72000</v>
      </c>
      <c r="B124" s="79">
        <v>562</v>
      </c>
      <c r="C124" s="80" t="s">
        <v>92</v>
      </c>
      <c r="D124" s="110">
        <f>'水稲H16（長野）2004'!E110</f>
        <v>585</v>
      </c>
      <c r="E124" s="110">
        <f>'水稲H17（長野）2005'!E82</f>
        <v>619</v>
      </c>
      <c r="F124" s="110">
        <f>'水稲H18（長野）2006'!$E82</f>
        <v>592</v>
      </c>
      <c r="G124" s="110">
        <f>'水稲H19（長野）2007'!$E82</f>
        <v>521</v>
      </c>
      <c r="H124" s="110">
        <f>'水稲H20（長野）2008'!$E82</f>
        <v>595</v>
      </c>
      <c r="I124" s="110">
        <f>'水稲H21（長野）2009'!E81</f>
        <v>570</v>
      </c>
      <c r="J124" s="110">
        <f>'水稲H22（長野）2010'!$E80</f>
        <v>560</v>
      </c>
      <c r="K124" s="110">
        <f>'水稲H23（長野）2011'!$E80</f>
        <v>541</v>
      </c>
      <c r="L124" s="110">
        <f>'水稲H24（長野）2012'!$E80</f>
        <v>540</v>
      </c>
      <c r="M124" s="110">
        <f>'水稲H25（長野）2013'!$E80</f>
        <v>599</v>
      </c>
      <c r="N124" s="110">
        <f>'水稲H26（長野）2014'!$E80</f>
        <v>589</v>
      </c>
      <c r="O124" s="110">
        <f>'水稲H27（長野）2015'!$E80</f>
        <v>551</v>
      </c>
      <c r="P124" s="110">
        <f>'水稲H28（長野）2016'!$E80</f>
        <v>606</v>
      </c>
      <c r="Q124" s="110">
        <f>'水稲H29（長野）2017'!$E80</f>
        <v>583</v>
      </c>
      <c r="R124" s="110">
        <f>'水稲H30（長野）2018'!$E80</f>
        <v>546</v>
      </c>
      <c r="S124" s="110">
        <f>'水稲R1（長野）2019'!$E80</f>
        <v>560</v>
      </c>
      <c r="T124" s="110">
        <f>'水稲R2（長野）2020'!$E80</f>
        <v>556</v>
      </c>
      <c r="U124" s="110">
        <f>'水稲R3（長野）2021'!$E80</f>
        <v>548</v>
      </c>
      <c r="V124" s="110">
        <f>'水稲R4（長野）2022'!$E80</f>
        <v>560</v>
      </c>
      <c r="W124" s="110">
        <f>'水稲R5（長野）2023'!$E80</f>
        <v>557</v>
      </c>
      <c r="X124" s="110">
        <f>'水稲R6（長野）2024'!$E80</f>
        <v>582</v>
      </c>
    </row>
    <row r="125" spans="1:24">
      <c r="A125" s="78">
        <v>73000</v>
      </c>
      <c r="B125" s="79">
        <v>563</v>
      </c>
      <c r="C125" s="80" t="s">
        <v>91</v>
      </c>
      <c r="D125" s="110">
        <f>'水稲H16（長野）2004'!E111</f>
        <v>579</v>
      </c>
      <c r="E125" s="110">
        <f>'水稲H17（長野）2005'!E83</f>
        <v>599</v>
      </c>
      <c r="F125" s="110">
        <f>'水稲H18（長野）2006'!$E83</f>
        <v>577</v>
      </c>
      <c r="G125" s="110">
        <f>'水稲H19（長野）2007'!$E83</f>
        <v>570</v>
      </c>
      <c r="H125" s="110">
        <f>'水稲H20（長野）2008'!$E83</f>
        <v>595</v>
      </c>
      <c r="I125" s="110">
        <f>'水稲H21（長野）2009'!E82</f>
        <v>567</v>
      </c>
      <c r="J125" s="110">
        <f>'水稲H22（長野）2010'!$E81</f>
        <v>555</v>
      </c>
      <c r="K125" s="110">
        <f>'水稲H23（長野）2011'!$E81</f>
        <v>522</v>
      </c>
      <c r="L125" s="110">
        <f>'水稲H24（長野）2012'!$E81</f>
        <v>541</v>
      </c>
      <c r="M125" s="110">
        <f>'水稲H25（長野）2013'!$E81</f>
        <v>596</v>
      </c>
      <c r="N125" s="110">
        <f>'水稲H26（長野）2014'!$E81</f>
        <v>570</v>
      </c>
      <c r="O125" s="110">
        <f>'水稲H27（長野）2015'!$E81</f>
        <v>547</v>
      </c>
      <c r="P125" s="110">
        <f>'水稲H28（長野）2016'!$E81</f>
        <v>590</v>
      </c>
      <c r="Q125" s="110">
        <f>'水稲H29（長野）2017'!$E81</f>
        <v>572</v>
      </c>
      <c r="R125" s="110">
        <f>'水稲H30（長野）2018'!$E81</f>
        <v>539</v>
      </c>
      <c r="S125" s="110">
        <f>'水稲R1（長野）2019'!$E81</f>
        <v>562</v>
      </c>
      <c r="T125" s="110">
        <f>'水稲R2（長野）2020'!$E81</f>
        <v>558</v>
      </c>
      <c r="U125" s="110">
        <f>'水稲R3（長野）2021'!$E81</f>
        <v>548</v>
      </c>
      <c r="V125" s="110">
        <f>'水稲R4（長野）2022'!$E81</f>
        <v>557</v>
      </c>
      <c r="W125" s="110">
        <f>'水稲R5（長野）2023'!$E81</f>
        <v>551</v>
      </c>
      <c r="X125" s="110">
        <f>'水稲R6（長野）2024'!$E81</f>
        <v>577</v>
      </c>
    </row>
    <row r="126" spans="1:24">
      <c r="A126" s="78">
        <v>74000</v>
      </c>
      <c r="B126" s="79">
        <v>583</v>
      </c>
      <c r="C126" s="80" t="s">
        <v>89</v>
      </c>
      <c r="D126" s="110">
        <f>'水稲H16（長野）2004'!E113</f>
        <v>613</v>
      </c>
      <c r="E126" s="110">
        <f>'水稲H17（長野）2005'!E85</f>
        <v>624</v>
      </c>
      <c r="F126" s="110">
        <f>'水稲H18（長野）2006'!E$85</f>
        <v>558</v>
      </c>
      <c r="G126" s="110">
        <f>'水稲H19（長野）2007'!E85</f>
        <v>534</v>
      </c>
      <c r="H126" s="110">
        <f>'水稲H20（長野）2008'!E85</f>
        <v>612</v>
      </c>
      <c r="I126" s="110">
        <f>'水稲H21（長野）2009'!E84</f>
        <v>573</v>
      </c>
      <c r="J126" s="110">
        <f>'水稲H22（長野）2010'!$E82</f>
        <v>630</v>
      </c>
      <c r="K126" s="110">
        <f>'水稲H23（長野）2011'!$E82</f>
        <v>624</v>
      </c>
      <c r="L126" s="110">
        <f>'水稲H24（長野）2012'!$E82</f>
        <v>575</v>
      </c>
      <c r="M126" s="110">
        <f>'水稲H25（長野）2013'!$E82</f>
        <v>639</v>
      </c>
      <c r="N126" s="110">
        <f>'水稲H26（長野）2014'!$E82</f>
        <v>618</v>
      </c>
      <c r="O126" s="110">
        <f>'水稲H27（長野）2015'!$E82</f>
        <v>605</v>
      </c>
      <c r="P126" s="110">
        <f>'水稲H28（長野）2016'!$E82</f>
        <v>636</v>
      </c>
      <c r="Q126" s="110">
        <f>'水稲H29（長野）2017'!$E82</f>
        <v>605</v>
      </c>
      <c r="R126" s="110">
        <f>'水稲H30（長野）2018'!$E82</f>
        <v>589</v>
      </c>
      <c r="S126" s="110">
        <f>'水稲R1（長野）2019'!$E82</f>
        <v>609</v>
      </c>
      <c r="T126" s="110">
        <f>'水稲R2（長野）2020'!$E82</f>
        <v>602</v>
      </c>
      <c r="U126" s="110">
        <f>'水稲R3（長野）2021'!$E82</f>
        <v>594</v>
      </c>
      <c r="V126" s="110">
        <f>'水稲R4（長野）2022'!$E82</f>
        <v>575</v>
      </c>
      <c r="W126" s="110">
        <f>'水稲R5（長野）2023'!$E82</f>
        <v>593</v>
      </c>
      <c r="X126" s="110">
        <f>'水稲R6（長野）2024'!$E82</f>
        <v>605</v>
      </c>
    </row>
    <row r="127" spans="1:24">
      <c r="A127" s="78">
        <v>75000</v>
      </c>
      <c r="B127" s="79">
        <v>588</v>
      </c>
      <c r="C127" s="80" t="s">
        <v>86</v>
      </c>
      <c r="D127" s="110">
        <f>'水稲H16（長野）2004'!E116</f>
        <v>499</v>
      </c>
      <c r="E127" s="110">
        <f>'水稲H17（長野）2005'!E86</f>
        <v>550</v>
      </c>
      <c r="F127" s="110">
        <f>'水稲H18（長野）2006'!E86</f>
        <v>491</v>
      </c>
      <c r="G127" s="110">
        <f>'水稲H19（長野）2007'!E86</f>
        <v>514</v>
      </c>
      <c r="H127" s="110">
        <f>'水稲H20（長野）2008'!E86</f>
        <v>528</v>
      </c>
      <c r="I127" s="110">
        <f>'水稲H21（長野）2009'!E85</f>
        <v>498</v>
      </c>
      <c r="J127" s="110">
        <f>'水稲H22（長野）2010'!$E83</f>
        <v>507</v>
      </c>
      <c r="K127" s="110">
        <f>'水稲H23（長野）2011'!$E83</f>
        <v>496</v>
      </c>
      <c r="L127" s="110">
        <f>'水稲H24（長野）2012'!$E83</f>
        <v>509</v>
      </c>
      <c r="M127" s="110">
        <f>'水稲H25（長野）2013'!$E83</f>
        <v>538</v>
      </c>
      <c r="N127" s="110">
        <f>'水稲H26（長野）2014'!$E83</f>
        <v>510</v>
      </c>
      <c r="O127" s="110">
        <f>'水稲H27（長野）2015'!$E83</f>
        <v>500</v>
      </c>
      <c r="P127" s="110">
        <f>'水稲H28（長野）2016'!$E83</f>
        <v>545</v>
      </c>
      <c r="Q127" s="110">
        <f>'水稲H29（長野）2017'!$E83</f>
        <v>518</v>
      </c>
      <c r="R127" s="110">
        <f>'水稲H30（長野）2018'!$E83</f>
        <v>514</v>
      </c>
      <c r="S127" s="110">
        <f>'水稲R1（長野）2019'!$E83</f>
        <v>519</v>
      </c>
      <c r="T127" s="110">
        <f>'水稲R2（長野）2020'!$E83</f>
        <v>513</v>
      </c>
      <c r="U127" s="110">
        <f>'水稲R3（長野）2021'!$E83</f>
        <v>503</v>
      </c>
      <c r="V127" s="110">
        <f>'水稲R4（長野）2022'!$E83</f>
        <v>500</v>
      </c>
      <c r="W127" s="110">
        <f>'水稲R5（長野）2023'!$E83</f>
        <v>508</v>
      </c>
      <c r="X127" s="110">
        <f>'水稲R6（長野）2024'!$E83</f>
        <v>506</v>
      </c>
    </row>
    <row r="128" spans="1:24">
      <c r="A128" s="78">
        <v>76000</v>
      </c>
      <c r="B128" s="81">
        <v>590</v>
      </c>
      <c r="C128" s="109" t="s">
        <v>195</v>
      </c>
      <c r="D128" s="110"/>
      <c r="E128" s="110">
        <f>'水稲H17（長野）2005'!E88</f>
        <v>632</v>
      </c>
      <c r="F128" s="110">
        <f>'水稲H18（長野）2006'!$E88</f>
        <v>574</v>
      </c>
      <c r="G128" s="110">
        <f>'水稲H19（長野）2007'!$E88</f>
        <v>592</v>
      </c>
      <c r="H128" s="110">
        <f>'水稲H20（長野）2008'!$E88</f>
        <v>615</v>
      </c>
      <c r="I128" s="110">
        <f>'水稲H21（長野）2009'!E87</f>
        <v>585</v>
      </c>
      <c r="J128" s="110">
        <f>'水稲H22（長野）2010'!$E84</f>
        <v>635</v>
      </c>
      <c r="K128" s="110">
        <f>'水稲H23（長野）2011'!$E84</f>
        <v>615</v>
      </c>
      <c r="L128" s="110">
        <f>'水稲H24（長野）2012'!$E84</f>
        <v>579</v>
      </c>
      <c r="M128" s="110">
        <f>'水稲H25（長野）2013'!$E84</f>
        <v>633</v>
      </c>
      <c r="N128" s="110">
        <f>'水稲H26（長野）2014'!$E84</f>
        <v>617</v>
      </c>
      <c r="O128" s="110">
        <f>'水稲H27（長野）2015'!$E84</f>
        <v>602</v>
      </c>
      <c r="P128" s="110">
        <f>'水稲H28（長野）2016'!$E84</f>
        <v>635</v>
      </c>
      <c r="Q128" s="110">
        <f>'水稲H29（長野）2017'!$E84</f>
        <v>609</v>
      </c>
      <c r="R128" s="110">
        <f>'水稲H30（長野）2018'!$E84</f>
        <v>593</v>
      </c>
      <c r="S128" s="110">
        <f>'水稲R1（長野）2019'!$E84</f>
        <v>605</v>
      </c>
      <c r="T128" s="110">
        <f>'水稲R2（長野）2020'!$E84</f>
        <v>600</v>
      </c>
      <c r="U128" s="110">
        <f>'水稲R3（長野）2021'!$E84</f>
        <v>592</v>
      </c>
      <c r="V128" s="110">
        <f>'水稲R4（長野）2022'!$E84</f>
        <v>571</v>
      </c>
      <c r="W128" s="110">
        <f>'水稲R5（長野）2023'!$E84</f>
        <v>591</v>
      </c>
      <c r="X128" s="110">
        <f>'水稲R6（長野）2024'!$E84</f>
        <v>603</v>
      </c>
    </row>
    <row r="129" spans="1:24">
      <c r="B129" s="167">
        <v>584</v>
      </c>
      <c r="C129" s="168" t="s">
        <v>88</v>
      </c>
      <c r="D129" s="113">
        <f>'水稲H16（長野）2004'!E114</f>
        <v>580</v>
      </c>
      <c r="E129" s="110"/>
      <c r="F129" s="110"/>
      <c r="G129" s="110"/>
      <c r="H129" s="110"/>
      <c r="I129" s="110"/>
      <c r="J129" s="110"/>
      <c r="K129" s="110"/>
      <c r="L129" s="110"/>
      <c r="M129" s="110"/>
      <c r="N129" s="110"/>
      <c r="O129" s="110"/>
      <c r="P129" s="110"/>
      <c r="Q129" s="110"/>
      <c r="R129" s="110"/>
      <c r="S129" s="110"/>
      <c r="T129" s="110"/>
      <c r="U129" s="110"/>
      <c r="V129" s="110"/>
      <c r="W129" s="110"/>
      <c r="X129" s="110"/>
    </row>
    <row r="130" spans="1:24">
      <c r="B130" s="169">
        <v>585</v>
      </c>
      <c r="C130" s="170" t="s">
        <v>87</v>
      </c>
      <c r="D130" s="113">
        <f>'水稲H16（長野）2004'!E115</f>
        <v>583</v>
      </c>
      <c r="E130" s="110"/>
      <c r="F130" s="110"/>
      <c r="G130" s="110"/>
      <c r="H130" s="110"/>
      <c r="I130" s="110"/>
      <c r="J130" s="110"/>
      <c r="K130" s="110"/>
      <c r="L130" s="110"/>
      <c r="M130" s="110"/>
      <c r="N130" s="110"/>
      <c r="O130" s="110"/>
      <c r="P130" s="110"/>
      <c r="Q130" s="110"/>
      <c r="R130" s="110"/>
      <c r="S130" s="110"/>
      <c r="T130" s="110"/>
      <c r="U130" s="110"/>
      <c r="V130" s="110"/>
      <c r="W130" s="110"/>
      <c r="X130" s="110"/>
    </row>
    <row r="131" spans="1:24">
      <c r="A131" s="78">
        <v>77000</v>
      </c>
      <c r="B131" s="79">
        <v>602</v>
      </c>
      <c r="C131" s="80" t="s">
        <v>83</v>
      </c>
      <c r="D131" s="110">
        <f>'水稲H16（長野）2004'!E119</f>
        <v>532</v>
      </c>
      <c r="E131" s="110">
        <f>'水稲H17（長野）2005'!E89</f>
        <v>528</v>
      </c>
      <c r="F131" s="110">
        <f>'水稲H18（長野）2006'!$E89</f>
        <v>512</v>
      </c>
      <c r="G131" s="110">
        <f>'水稲H19（長野）2007'!$E89</f>
        <v>523</v>
      </c>
      <c r="H131" s="110">
        <f>'水稲H20（長野）2008'!$E89</f>
        <v>533</v>
      </c>
      <c r="I131" s="110">
        <f>'水稲H21（長野）2009'!E88</f>
        <v>514</v>
      </c>
      <c r="J131" s="110">
        <f>'水稲H22（長野）2010'!$E85</f>
        <v>508</v>
      </c>
      <c r="K131" s="110">
        <f>'水稲H23（長野）2011'!$E85</f>
        <v>475</v>
      </c>
      <c r="L131" s="110">
        <f>'水稲H24（長野）2012'!$E85</f>
        <v>489</v>
      </c>
      <c r="M131" s="110">
        <f>'水稲H25（長野）2013'!$E85</f>
        <v>538</v>
      </c>
      <c r="N131" s="110">
        <f>'水稲H26（長野）2014'!$E85</f>
        <v>533</v>
      </c>
      <c r="O131" s="110">
        <f>'水稲H27（長野）2015'!$E85</f>
        <v>500</v>
      </c>
      <c r="P131" s="110">
        <f>'水稲H28（長野）2016'!$E85</f>
        <v>546</v>
      </c>
      <c r="Q131" s="110">
        <f>'水稲H29（長野）2017'!$E85</f>
        <v>512</v>
      </c>
      <c r="R131" s="110">
        <f>'水稲H30（長野）2018'!$E85</f>
        <v>487</v>
      </c>
      <c r="S131" s="110">
        <f>'水稲R1（長野）2019'!$E85</f>
        <v>507</v>
      </c>
      <c r="T131" s="110">
        <f>'水稲R2（長野）2020'!$E85</f>
        <v>501</v>
      </c>
      <c r="U131" s="110">
        <f>'水稲R3（長野）2021'!$E85</f>
        <v>494</v>
      </c>
      <c r="V131" s="110">
        <f>'水稲R4（長野）2022'!$E85</f>
        <v>500</v>
      </c>
      <c r="W131" s="110">
        <f>'水稲R5（長野）2023'!$E85</f>
        <v>494</v>
      </c>
      <c r="X131" s="110">
        <f>'水稲R6（長野）2024'!$E85</f>
        <v>515</v>
      </c>
    </row>
    <row r="133" spans="1:24">
      <c r="D133" s="110">
        <f>'水稲H16（長野）2004'!E121</f>
        <v>66113</v>
      </c>
      <c r="E133" s="110">
        <f>'水稲H17（長野）2005'!E91</f>
        <v>49211</v>
      </c>
      <c r="F133" s="110">
        <f>'水稲H18（長野）2006'!E91</f>
        <v>46223</v>
      </c>
      <c r="G133" s="110">
        <f>'水稲H19（長野）2007'!E91</f>
        <v>46973</v>
      </c>
      <c r="H133" s="110">
        <f>'水稲H20（長野）2008'!E91</f>
        <v>48140</v>
      </c>
      <c r="I133" s="110">
        <f>'水稲H21（長野）2009'!E90</f>
        <v>44501</v>
      </c>
      <c r="J133" s="110">
        <f>'水稲H22（長野）2010'!E87</f>
        <v>44829</v>
      </c>
      <c r="K133" s="110">
        <f>'水稲H23（長野）2011'!E89</f>
        <v>44460</v>
      </c>
      <c r="L133" s="110">
        <f>'水稲H24（長野）2012'!E89</f>
        <v>44355</v>
      </c>
      <c r="M133" s="110">
        <f>'水稲H25（長野）2013'!E89</f>
        <v>45848</v>
      </c>
      <c r="N133" s="110">
        <f>'水稲H26（長野）2014'!E89</f>
        <v>43458</v>
      </c>
      <c r="O133" s="110">
        <f>'水稲H27（長野）2015'!E89</f>
        <v>43930</v>
      </c>
      <c r="P133" s="110">
        <f>'水稲H28（長野）2016'!E89</f>
        <v>45357</v>
      </c>
      <c r="Q133" s="110">
        <f>'水稲H29（長野）2017'!E89</f>
        <v>45822</v>
      </c>
      <c r="R133" s="110">
        <f>'水稲H30（長野）2018'!E89</f>
        <v>44854</v>
      </c>
      <c r="S133" s="110">
        <f>'水稲R1（長野）2019'!E89</f>
        <v>44843</v>
      </c>
      <c r="T133" s="110">
        <f>'水稲R2（長野）2020'!E89</f>
        <v>43659</v>
      </c>
      <c r="U133" s="110">
        <f>'水稲R3（長野）2021'!E89</f>
        <v>43471</v>
      </c>
      <c r="V133" s="110">
        <f>'水稲R4（長野）2022'!E89</f>
        <v>43978</v>
      </c>
      <c r="W133" s="110">
        <f>'水稲R5（長野）2023'!E89</f>
        <v>44382</v>
      </c>
      <c r="X133" s="110">
        <f>'水稲R6（長野）2024'!E89</f>
        <v>44623</v>
      </c>
    </row>
  </sheetData>
  <phoneticPr fontId="5"/>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3095E-C87F-47F7-A28D-E4141BE5ED57}">
  <sheetPr>
    <tabColor rgb="FFFFFF00"/>
  </sheetPr>
  <dimension ref="A1:R86"/>
  <sheetViews>
    <sheetView workbookViewId="0">
      <selection activeCell="M27" sqref="M27"/>
    </sheetView>
  </sheetViews>
  <sheetFormatPr defaultRowHeight="13.5"/>
  <cols>
    <col min="2" max="2" width="5.25" customWidth="1"/>
    <col min="4" max="18" width="7.125" customWidth="1"/>
  </cols>
  <sheetData>
    <row r="1" spans="1:18">
      <c r="A1" s="82" t="s">
        <v>213</v>
      </c>
      <c r="B1" s="82"/>
      <c r="C1" s="82"/>
      <c r="D1" s="82">
        <v>2010</v>
      </c>
      <c r="E1" s="82">
        <v>2011</v>
      </c>
      <c r="F1" s="82">
        <v>2012</v>
      </c>
      <c r="G1" s="82">
        <v>2013</v>
      </c>
      <c r="H1" s="82">
        <v>2014</v>
      </c>
      <c r="I1" s="82">
        <v>2015</v>
      </c>
      <c r="J1" s="82">
        <v>2016</v>
      </c>
      <c r="K1" s="82">
        <v>2017</v>
      </c>
      <c r="L1" s="82">
        <v>2018</v>
      </c>
      <c r="M1" s="82">
        <v>2019</v>
      </c>
      <c r="N1" s="82">
        <v>2020</v>
      </c>
      <c r="O1" s="82">
        <v>2021</v>
      </c>
      <c r="P1" s="82">
        <v>2022</v>
      </c>
      <c r="Q1" s="82">
        <v>2023</v>
      </c>
      <c r="R1" s="82">
        <v>2024</v>
      </c>
    </row>
    <row r="2" spans="1:18">
      <c r="A2" s="82">
        <v>1000</v>
      </c>
      <c r="B2" s="82">
        <v>201</v>
      </c>
      <c r="C2" s="82" t="s">
        <v>193</v>
      </c>
      <c r="D2" s="82">
        <v>547</v>
      </c>
      <c r="E2" s="82">
        <v>529</v>
      </c>
      <c r="F2" s="82">
        <v>563</v>
      </c>
      <c r="G2" s="82">
        <v>603</v>
      </c>
      <c r="H2" s="82">
        <v>554</v>
      </c>
      <c r="I2" s="82">
        <v>545</v>
      </c>
      <c r="J2" s="82">
        <v>591</v>
      </c>
      <c r="K2" s="82">
        <v>579</v>
      </c>
      <c r="L2" s="82">
        <v>557</v>
      </c>
      <c r="M2" s="82">
        <v>578</v>
      </c>
      <c r="N2" s="82">
        <v>565</v>
      </c>
      <c r="O2" s="82">
        <v>551</v>
      </c>
      <c r="P2" s="82">
        <v>550</v>
      </c>
      <c r="Q2" s="82">
        <v>554</v>
      </c>
      <c r="R2" s="82">
        <v>541</v>
      </c>
    </row>
    <row r="3" spans="1:18">
      <c r="A3" s="82">
        <v>2000</v>
      </c>
      <c r="B3" s="82">
        <v>202</v>
      </c>
      <c r="C3" s="82" t="s">
        <v>192</v>
      </c>
      <c r="D3" s="82">
        <v>632</v>
      </c>
      <c r="E3" s="82">
        <v>611</v>
      </c>
      <c r="F3" s="82">
        <v>635</v>
      </c>
      <c r="G3" s="82">
        <v>656</v>
      </c>
      <c r="H3" s="82">
        <v>621</v>
      </c>
      <c r="I3" s="82">
        <v>631</v>
      </c>
      <c r="J3" s="82">
        <v>656</v>
      </c>
      <c r="K3" s="82">
        <v>669</v>
      </c>
      <c r="L3" s="82">
        <v>652</v>
      </c>
      <c r="M3" s="82">
        <v>645</v>
      </c>
      <c r="N3" s="82">
        <v>636</v>
      </c>
      <c r="O3" s="82">
        <v>637</v>
      </c>
      <c r="P3" s="82">
        <v>648</v>
      </c>
      <c r="Q3" s="82">
        <v>653</v>
      </c>
      <c r="R3" s="82">
        <v>649</v>
      </c>
    </row>
    <row r="4" spans="1:18">
      <c r="A4" s="82">
        <v>3000</v>
      </c>
      <c r="B4" s="82">
        <v>203</v>
      </c>
      <c r="C4" s="82" t="s">
        <v>191</v>
      </c>
      <c r="D4" s="82">
        <v>603</v>
      </c>
      <c r="E4" s="82">
        <v>613</v>
      </c>
      <c r="F4" s="82">
        <v>604</v>
      </c>
      <c r="G4" s="82">
        <v>606</v>
      </c>
      <c r="H4" s="82">
        <v>573</v>
      </c>
      <c r="I4" s="82">
        <v>572</v>
      </c>
      <c r="J4" s="82">
        <v>584</v>
      </c>
      <c r="K4" s="82">
        <v>607</v>
      </c>
      <c r="L4" s="82">
        <v>587</v>
      </c>
      <c r="M4" s="82">
        <v>591</v>
      </c>
      <c r="N4" s="82">
        <v>584</v>
      </c>
      <c r="O4" s="82">
        <v>567</v>
      </c>
      <c r="P4" s="82">
        <v>584</v>
      </c>
      <c r="Q4" s="82">
        <v>585</v>
      </c>
      <c r="R4" s="82">
        <v>580</v>
      </c>
    </row>
    <row r="5" spans="1:18">
      <c r="A5" s="82">
        <v>4000</v>
      </c>
      <c r="B5" s="82">
        <v>204</v>
      </c>
      <c r="C5" s="82" t="s">
        <v>190</v>
      </c>
      <c r="D5" s="82">
        <v>623</v>
      </c>
      <c r="E5" s="82">
        <v>628</v>
      </c>
      <c r="F5" s="82">
        <v>622</v>
      </c>
      <c r="G5" s="82">
        <v>626</v>
      </c>
      <c r="H5" s="82">
        <v>598</v>
      </c>
      <c r="I5" s="82">
        <v>617</v>
      </c>
      <c r="J5" s="82">
        <v>626</v>
      </c>
      <c r="K5" s="82">
        <v>640</v>
      </c>
      <c r="L5" s="82">
        <v>628</v>
      </c>
      <c r="M5" s="82">
        <v>642</v>
      </c>
      <c r="N5" s="82">
        <v>617</v>
      </c>
      <c r="O5" s="82">
        <v>625</v>
      </c>
      <c r="P5" s="82">
        <v>623</v>
      </c>
      <c r="Q5" s="82">
        <v>645</v>
      </c>
      <c r="R5" s="82">
        <v>640</v>
      </c>
    </row>
    <row r="6" spans="1:18">
      <c r="A6" s="82">
        <v>5000</v>
      </c>
      <c r="B6" s="82">
        <v>205</v>
      </c>
      <c r="C6" s="82" t="s">
        <v>189</v>
      </c>
      <c r="D6" s="82">
        <v>614</v>
      </c>
      <c r="E6" s="82">
        <v>619</v>
      </c>
      <c r="F6" s="82">
        <v>620</v>
      </c>
      <c r="G6" s="82">
        <v>614</v>
      </c>
      <c r="H6" s="82">
        <v>577</v>
      </c>
      <c r="I6" s="82">
        <v>589</v>
      </c>
      <c r="J6" s="82">
        <v>585</v>
      </c>
      <c r="K6" s="82">
        <v>634</v>
      </c>
      <c r="L6" s="82">
        <v>608</v>
      </c>
      <c r="M6" s="82">
        <v>593</v>
      </c>
      <c r="N6" s="82">
        <v>566</v>
      </c>
      <c r="O6" s="82">
        <v>591</v>
      </c>
      <c r="P6" s="82">
        <v>580</v>
      </c>
      <c r="Q6" s="82">
        <v>575</v>
      </c>
      <c r="R6" s="82">
        <v>565</v>
      </c>
    </row>
    <row r="7" spans="1:18">
      <c r="A7" s="82">
        <v>6000</v>
      </c>
      <c r="B7" s="82">
        <v>206</v>
      </c>
      <c r="C7" s="82" t="s">
        <v>188</v>
      </c>
      <c r="D7" s="82">
        <v>647</v>
      </c>
      <c r="E7" s="82">
        <v>653</v>
      </c>
      <c r="F7" s="82">
        <v>653</v>
      </c>
      <c r="G7" s="82">
        <v>654</v>
      </c>
      <c r="H7" s="82">
        <v>622</v>
      </c>
      <c r="I7" s="82">
        <v>641</v>
      </c>
      <c r="J7" s="82">
        <v>655</v>
      </c>
      <c r="K7" s="82">
        <v>667</v>
      </c>
      <c r="L7" s="82">
        <v>653</v>
      </c>
      <c r="M7" s="82">
        <v>663</v>
      </c>
      <c r="N7" s="82">
        <v>641</v>
      </c>
      <c r="O7" s="82">
        <v>652</v>
      </c>
      <c r="P7" s="82">
        <v>652</v>
      </c>
      <c r="Q7" s="82">
        <v>665</v>
      </c>
      <c r="R7" s="82">
        <v>663</v>
      </c>
    </row>
    <row r="8" spans="1:18">
      <c r="A8" s="82">
        <v>7000</v>
      </c>
      <c r="B8" s="82">
        <v>207</v>
      </c>
      <c r="C8" s="82" t="s">
        <v>187</v>
      </c>
      <c r="D8" s="82">
        <v>586</v>
      </c>
      <c r="E8" s="82">
        <v>582</v>
      </c>
      <c r="F8" s="82">
        <v>576</v>
      </c>
      <c r="G8" s="82">
        <v>605</v>
      </c>
      <c r="H8" s="82">
        <v>590</v>
      </c>
      <c r="I8" s="82">
        <v>579</v>
      </c>
      <c r="J8" s="82">
        <v>613</v>
      </c>
      <c r="K8" s="82">
        <v>601</v>
      </c>
      <c r="L8" s="82">
        <v>582</v>
      </c>
      <c r="M8" s="82">
        <v>601</v>
      </c>
      <c r="N8" s="82">
        <v>598</v>
      </c>
      <c r="O8" s="82">
        <v>588</v>
      </c>
      <c r="P8" s="82">
        <v>574</v>
      </c>
      <c r="Q8" s="82">
        <v>582</v>
      </c>
      <c r="R8" s="82">
        <v>591</v>
      </c>
    </row>
    <row r="9" spans="1:18">
      <c r="A9" s="82">
        <v>8000</v>
      </c>
      <c r="B9" s="82">
        <v>208</v>
      </c>
      <c r="C9" s="82" t="s">
        <v>186</v>
      </c>
      <c r="D9" s="82">
        <v>664</v>
      </c>
      <c r="E9" s="82">
        <v>648</v>
      </c>
      <c r="F9" s="82">
        <v>599</v>
      </c>
      <c r="G9" s="82">
        <v>666</v>
      </c>
      <c r="H9" s="82">
        <v>612</v>
      </c>
      <c r="I9" s="82">
        <v>643</v>
      </c>
      <c r="J9" s="82">
        <v>640</v>
      </c>
      <c r="K9" s="82">
        <v>635</v>
      </c>
      <c r="L9" s="82">
        <v>616</v>
      </c>
      <c r="M9" s="82">
        <v>603</v>
      </c>
      <c r="N9" s="82">
        <v>576</v>
      </c>
      <c r="O9" s="82">
        <v>572</v>
      </c>
      <c r="P9" s="82">
        <v>605</v>
      </c>
      <c r="Q9" s="82">
        <v>648</v>
      </c>
      <c r="R9" s="82">
        <v>664</v>
      </c>
    </row>
    <row r="10" spans="1:18">
      <c r="A10" s="82">
        <v>9000</v>
      </c>
      <c r="B10" s="82">
        <v>209</v>
      </c>
      <c r="C10" s="82" t="s">
        <v>185</v>
      </c>
      <c r="D10" s="82">
        <v>627</v>
      </c>
      <c r="E10" s="82">
        <v>638</v>
      </c>
      <c r="F10" s="82">
        <v>641</v>
      </c>
      <c r="G10" s="82">
        <v>655</v>
      </c>
      <c r="H10" s="82">
        <v>618</v>
      </c>
      <c r="I10" s="82">
        <v>648</v>
      </c>
      <c r="J10" s="82">
        <v>653</v>
      </c>
      <c r="K10" s="82">
        <v>654</v>
      </c>
      <c r="L10" s="82">
        <v>646</v>
      </c>
      <c r="M10" s="82">
        <v>656</v>
      </c>
      <c r="N10" s="82">
        <v>650</v>
      </c>
      <c r="O10" s="82">
        <v>608</v>
      </c>
      <c r="P10" s="82">
        <v>643</v>
      </c>
      <c r="Q10" s="82">
        <v>639</v>
      </c>
      <c r="R10" s="82">
        <v>638</v>
      </c>
    </row>
    <row r="11" spans="1:18">
      <c r="A11" s="82">
        <v>10000</v>
      </c>
      <c r="B11" s="82">
        <v>210</v>
      </c>
      <c r="C11" s="82" t="s">
        <v>184</v>
      </c>
      <c r="D11" s="82">
        <v>617</v>
      </c>
      <c r="E11" s="82">
        <v>624</v>
      </c>
      <c r="F11" s="82">
        <v>634</v>
      </c>
      <c r="G11" s="82">
        <v>637</v>
      </c>
      <c r="H11" s="82">
        <v>603</v>
      </c>
      <c r="I11" s="82">
        <v>632</v>
      </c>
      <c r="J11" s="82">
        <v>642</v>
      </c>
      <c r="K11" s="82">
        <v>638</v>
      </c>
      <c r="L11" s="82">
        <v>631</v>
      </c>
      <c r="M11" s="82">
        <v>641</v>
      </c>
      <c r="N11" s="82">
        <v>633</v>
      </c>
      <c r="O11" s="82">
        <v>587</v>
      </c>
      <c r="P11" s="82">
        <v>631</v>
      </c>
      <c r="Q11" s="82">
        <v>625</v>
      </c>
      <c r="R11" s="82">
        <v>624</v>
      </c>
    </row>
    <row r="12" spans="1:18">
      <c r="A12" s="82">
        <v>11000</v>
      </c>
      <c r="B12" s="82">
        <v>211</v>
      </c>
      <c r="C12" s="82" t="s">
        <v>183</v>
      </c>
      <c r="D12" s="82">
        <v>565</v>
      </c>
      <c r="E12" s="82">
        <v>550</v>
      </c>
      <c r="F12" s="82">
        <v>547</v>
      </c>
      <c r="G12" s="82">
        <v>584</v>
      </c>
      <c r="H12" s="82">
        <v>579</v>
      </c>
      <c r="I12" s="82">
        <v>533</v>
      </c>
      <c r="J12" s="82">
        <v>599</v>
      </c>
      <c r="K12" s="82">
        <v>579</v>
      </c>
      <c r="L12" s="82">
        <v>541</v>
      </c>
      <c r="M12" s="82">
        <v>554</v>
      </c>
      <c r="N12" s="82">
        <v>553</v>
      </c>
      <c r="O12" s="82">
        <v>540</v>
      </c>
      <c r="P12" s="82">
        <v>570</v>
      </c>
      <c r="Q12" s="82">
        <v>552</v>
      </c>
      <c r="R12" s="82">
        <v>582</v>
      </c>
    </row>
    <row r="13" spans="1:18">
      <c r="A13" s="82">
        <v>12000</v>
      </c>
      <c r="B13" s="82">
        <v>212</v>
      </c>
      <c r="C13" s="82" t="s">
        <v>182</v>
      </c>
      <c r="D13" s="82">
        <v>613</v>
      </c>
      <c r="E13" s="82">
        <v>546</v>
      </c>
      <c r="F13" s="82">
        <v>604</v>
      </c>
      <c r="G13" s="82">
        <v>641</v>
      </c>
      <c r="H13" s="82">
        <v>604</v>
      </c>
      <c r="I13" s="82">
        <v>598</v>
      </c>
      <c r="J13" s="82">
        <v>617</v>
      </c>
      <c r="K13" s="82">
        <v>603</v>
      </c>
      <c r="L13" s="82">
        <v>604</v>
      </c>
      <c r="M13" s="82">
        <v>629</v>
      </c>
      <c r="N13" s="82">
        <v>595</v>
      </c>
      <c r="O13" s="82">
        <v>627</v>
      </c>
      <c r="P13" s="82">
        <v>607</v>
      </c>
      <c r="Q13" s="82">
        <v>608</v>
      </c>
      <c r="R13" s="82">
        <v>628</v>
      </c>
    </row>
    <row r="14" spans="1:18">
      <c r="A14" s="82">
        <v>13000</v>
      </c>
      <c r="B14" s="82">
        <v>213</v>
      </c>
      <c r="C14" s="82" t="s">
        <v>181</v>
      </c>
      <c r="D14" s="82">
        <v>573</v>
      </c>
      <c r="E14" s="82">
        <v>542</v>
      </c>
      <c r="F14" s="82">
        <v>540</v>
      </c>
      <c r="G14" s="82">
        <v>599</v>
      </c>
      <c r="H14" s="82">
        <v>584</v>
      </c>
      <c r="I14" s="82">
        <v>537</v>
      </c>
      <c r="J14" s="82">
        <v>605</v>
      </c>
      <c r="K14" s="82">
        <v>578</v>
      </c>
      <c r="L14" s="82">
        <v>543</v>
      </c>
      <c r="M14" s="82">
        <v>552</v>
      </c>
      <c r="N14" s="82">
        <v>558</v>
      </c>
      <c r="O14" s="82">
        <v>542</v>
      </c>
      <c r="P14" s="82">
        <v>571</v>
      </c>
      <c r="Q14" s="82">
        <v>560</v>
      </c>
      <c r="R14" s="82">
        <v>590</v>
      </c>
    </row>
    <row r="15" spans="1:18">
      <c r="A15" s="82">
        <v>14000</v>
      </c>
      <c r="B15" s="82">
        <v>214</v>
      </c>
      <c r="C15" s="82" t="s">
        <v>180</v>
      </c>
      <c r="D15" s="82">
        <v>639</v>
      </c>
      <c r="E15" s="82">
        <v>642</v>
      </c>
      <c r="F15" s="82">
        <v>649</v>
      </c>
      <c r="G15" s="82">
        <v>642</v>
      </c>
      <c r="H15" s="82">
        <v>611</v>
      </c>
      <c r="I15" s="82">
        <v>631</v>
      </c>
      <c r="J15" s="82">
        <v>636</v>
      </c>
      <c r="K15" s="82">
        <v>655</v>
      </c>
      <c r="L15" s="82">
        <v>653</v>
      </c>
      <c r="M15" s="82">
        <v>649</v>
      </c>
      <c r="N15" s="82">
        <v>614</v>
      </c>
      <c r="O15" s="82">
        <v>629</v>
      </c>
      <c r="P15" s="82">
        <v>633</v>
      </c>
      <c r="Q15" s="82">
        <v>656</v>
      </c>
      <c r="R15" s="82">
        <v>653</v>
      </c>
    </row>
    <row r="16" spans="1:18">
      <c r="A16" s="82">
        <v>15000</v>
      </c>
      <c r="B16" s="82">
        <v>215</v>
      </c>
      <c r="C16" s="82" t="s">
        <v>179</v>
      </c>
      <c r="D16" s="82">
        <v>623</v>
      </c>
      <c r="E16" s="82">
        <v>606</v>
      </c>
      <c r="F16" s="82">
        <v>627</v>
      </c>
      <c r="G16" s="82">
        <v>650</v>
      </c>
      <c r="H16" s="82">
        <v>617</v>
      </c>
      <c r="I16" s="82">
        <v>626</v>
      </c>
      <c r="J16" s="82">
        <v>641</v>
      </c>
      <c r="K16" s="82">
        <v>653</v>
      </c>
      <c r="L16" s="82">
        <v>636</v>
      </c>
      <c r="M16" s="82">
        <v>643</v>
      </c>
      <c r="N16" s="82">
        <v>635</v>
      </c>
      <c r="O16" s="82">
        <v>635</v>
      </c>
      <c r="P16" s="82">
        <v>641</v>
      </c>
      <c r="Q16" s="82">
        <v>649</v>
      </c>
      <c r="R16" s="82">
        <v>644</v>
      </c>
    </row>
    <row r="17" spans="1:18">
      <c r="A17" s="82">
        <v>16000</v>
      </c>
      <c r="B17" s="82">
        <v>217</v>
      </c>
      <c r="C17" s="82" t="s">
        <v>178</v>
      </c>
      <c r="D17" s="82">
        <v>647</v>
      </c>
      <c r="E17" s="82">
        <v>653</v>
      </c>
      <c r="F17" s="82">
        <v>647</v>
      </c>
      <c r="G17" s="82">
        <v>670</v>
      </c>
      <c r="H17" s="82">
        <v>632</v>
      </c>
      <c r="I17" s="82">
        <v>662</v>
      </c>
      <c r="J17" s="82">
        <v>654</v>
      </c>
      <c r="K17" s="82">
        <v>683</v>
      </c>
      <c r="L17" s="82">
        <v>688</v>
      </c>
      <c r="M17" s="82">
        <v>663</v>
      </c>
      <c r="N17" s="82">
        <v>648</v>
      </c>
      <c r="O17" s="82">
        <v>643</v>
      </c>
      <c r="P17" s="82">
        <v>639</v>
      </c>
      <c r="Q17" s="82">
        <v>659</v>
      </c>
      <c r="R17" s="82">
        <v>673</v>
      </c>
    </row>
    <row r="18" spans="1:18">
      <c r="A18" s="82">
        <v>17000</v>
      </c>
      <c r="B18" s="82">
        <v>218</v>
      </c>
      <c r="C18" s="82" t="s">
        <v>177</v>
      </c>
      <c r="D18" s="82">
        <v>544</v>
      </c>
      <c r="E18" s="82">
        <v>501</v>
      </c>
      <c r="F18" s="82">
        <v>529</v>
      </c>
      <c r="G18" s="82">
        <v>583</v>
      </c>
      <c r="H18" s="82">
        <v>540</v>
      </c>
      <c r="I18" s="82">
        <v>525</v>
      </c>
      <c r="J18" s="82">
        <v>567</v>
      </c>
      <c r="K18" s="82">
        <v>568</v>
      </c>
      <c r="L18" s="82">
        <v>546</v>
      </c>
      <c r="M18" s="82">
        <v>555</v>
      </c>
      <c r="N18" s="82">
        <v>552</v>
      </c>
      <c r="O18" s="82">
        <v>524</v>
      </c>
      <c r="P18" s="82">
        <v>523</v>
      </c>
      <c r="Q18" s="82">
        <v>535</v>
      </c>
      <c r="R18" s="82">
        <v>524</v>
      </c>
    </row>
    <row r="19" spans="1:18">
      <c r="A19" s="82">
        <v>18000</v>
      </c>
      <c r="B19" s="82">
        <v>219</v>
      </c>
      <c r="C19" s="82" t="s">
        <v>176</v>
      </c>
      <c r="D19" s="82">
        <v>630</v>
      </c>
      <c r="E19" s="82">
        <v>643</v>
      </c>
      <c r="F19" s="82">
        <v>597</v>
      </c>
      <c r="G19" s="82">
        <v>636</v>
      </c>
      <c r="H19" s="82">
        <v>597</v>
      </c>
      <c r="I19" s="82">
        <v>590</v>
      </c>
      <c r="J19" s="82">
        <v>613</v>
      </c>
      <c r="K19" s="82">
        <v>649</v>
      </c>
      <c r="L19" s="82">
        <v>645</v>
      </c>
      <c r="M19" s="82">
        <v>614</v>
      </c>
      <c r="N19" s="82">
        <v>597</v>
      </c>
      <c r="O19" s="82">
        <v>576</v>
      </c>
      <c r="P19" s="82">
        <v>606</v>
      </c>
      <c r="Q19" s="82">
        <v>607</v>
      </c>
      <c r="R19" s="82">
        <v>608</v>
      </c>
    </row>
    <row r="20" spans="1:18">
      <c r="A20" s="82">
        <v>19000</v>
      </c>
      <c r="B20" s="82">
        <v>220</v>
      </c>
      <c r="C20" s="82" t="s">
        <v>199</v>
      </c>
      <c r="D20" s="82">
        <v>622</v>
      </c>
      <c r="E20" s="82">
        <v>620</v>
      </c>
      <c r="F20" s="82">
        <v>638</v>
      </c>
      <c r="G20" s="82">
        <v>650</v>
      </c>
      <c r="H20" s="82">
        <v>602</v>
      </c>
      <c r="I20" s="82">
        <v>614</v>
      </c>
      <c r="J20" s="82">
        <v>644</v>
      </c>
      <c r="K20" s="82">
        <v>649</v>
      </c>
      <c r="L20" s="82">
        <v>634</v>
      </c>
      <c r="M20" s="82">
        <v>634</v>
      </c>
      <c r="N20" s="82">
        <v>631</v>
      </c>
      <c r="O20" s="82">
        <v>670</v>
      </c>
      <c r="P20" s="82">
        <v>625</v>
      </c>
      <c r="Q20" s="82">
        <v>640</v>
      </c>
      <c r="R20" s="82">
        <v>650</v>
      </c>
    </row>
    <row r="21" spans="1:18">
      <c r="A21" s="82">
        <v>20000</v>
      </c>
      <c r="B21" s="82">
        <v>303</v>
      </c>
      <c r="C21" s="82" t="s">
        <v>174</v>
      </c>
      <c r="D21" s="82">
        <v>610</v>
      </c>
      <c r="E21" s="82">
        <v>598</v>
      </c>
      <c r="F21" s="82">
        <v>564</v>
      </c>
      <c r="G21" s="82">
        <v>611</v>
      </c>
      <c r="H21" s="82">
        <v>563</v>
      </c>
      <c r="I21" s="82">
        <v>577</v>
      </c>
      <c r="J21" s="82">
        <v>613</v>
      </c>
      <c r="K21" s="82">
        <v>598</v>
      </c>
      <c r="L21" s="82">
        <v>593</v>
      </c>
      <c r="M21" s="82">
        <v>561</v>
      </c>
      <c r="N21" s="82">
        <v>535</v>
      </c>
      <c r="O21" s="82">
        <v>532</v>
      </c>
      <c r="P21" s="82">
        <v>561</v>
      </c>
      <c r="Q21" s="82">
        <v>592</v>
      </c>
      <c r="R21" s="82">
        <v>612</v>
      </c>
    </row>
    <row r="22" spans="1:18">
      <c r="A22" s="82">
        <v>21000</v>
      </c>
      <c r="B22" s="82">
        <v>304</v>
      </c>
      <c r="C22" s="82" t="s">
        <v>173</v>
      </c>
      <c r="D22" s="82" t="s">
        <v>20</v>
      </c>
      <c r="E22" s="82" t="s">
        <v>20</v>
      </c>
      <c r="F22" s="82" t="s">
        <v>20</v>
      </c>
      <c r="G22" s="82" t="s">
        <v>68</v>
      </c>
      <c r="H22" s="82" t="s">
        <v>68</v>
      </c>
      <c r="I22" s="82" t="s">
        <v>68</v>
      </c>
      <c r="J22" s="82" t="s">
        <v>68</v>
      </c>
      <c r="K22" s="82" t="s">
        <v>68</v>
      </c>
      <c r="L22" s="82" t="s">
        <v>68</v>
      </c>
      <c r="M22" s="82" t="s">
        <v>20</v>
      </c>
      <c r="N22" s="82" t="s">
        <v>20</v>
      </c>
      <c r="O22" s="82" t="s">
        <v>20</v>
      </c>
      <c r="P22" s="82" t="s">
        <v>20</v>
      </c>
      <c r="Q22" s="82" t="s">
        <v>20</v>
      </c>
      <c r="R22" s="82" t="s">
        <v>20</v>
      </c>
    </row>
    <row r="23" spans="1:18">
      <c r="A23" s="82">
        <v>22000</v>
      </c>
      <c r="B23" s="82">
        <v>305</v>
      </c>
      <c r="C23" s="82" t="s">
        <v>172</v>
      </c>
      <c r="D23" s="82">
        <v>542</v>
      </c>
      <c r="E23" s="82">
        <v>515</v>
      </c>
      <c r="F23" s="82">
        <v>496</v>
      </c>
      <c r="G23" s="82">
        <v>532</v>
      </c>
      <c r="H23" s="82">
        <v>493</v>
      </c>
      <c r="I23" s="82">
        <v>519</v>
      </c>
      <c r="J23" s="82">
        <v>557</v>
      </c>
      <c r="K23" s="82">
        <v>537</v>
      </c>
      <c r="L23" s="82">
        <v>526</v>
      </c>
      <c r="M23" s="82">
        <v>522</v>
      </c>
      <c r="N23" s="82">
        <v>511</v>
      </c>
      <c r="O23" s="82">
        <v>509</v>
      </c>
      <c r="P23" s="82">
        <v>511</v>
      </c>
      <c r="Q23" s="82">
        <v>525</v>
      </c>
      <c r="R23" s="82">
        <v>528</v>
      </c>
    </row>
    <row r="24" spans="1:18">
      <c r="A24" s="82">
        <v>23000</v>
      </c>
      <c r="B24" s="82">
        <v>306</v>
      </c>
      <c r="C24" s="82" t="s">
        <v>171</v>
      </c>
      <c r="D24" s="82">
        <v>548</v>
      </c>
      <c r="E24" s="82">
        <v>527</v>
      </c>
      <c r="F24" s="82">
        <v>505</v>
      </c>
      <c r="G24" s="82">
        <v>537</v>
      </c>
      <c r="H24" s="82">
        <v>501</v>
      </c>
      <c r="I24" s="82">
        <v>513</v>
      </c>
      <c r="J24" s="82">
        <v>547</v>
      </c>
      <c r="K24" s="82">
        <v>531</v>
      </c>
      <c r="L24" s="82">
        <v>529</v>
      </c>
      <c r="M24" s="82">
        <v>523</v>
      </c>
      <c r="N24" s="82">
        <v>510</v>
      </c>
      <c r="O24" s="82">
        <v>508</v>
      </c>
      <c r="P24" s="82">
        <v>510</v>
      </c>
      <c r="Q24" s="82">
        <v>524</v>
      </c>
      <c r="R24" s="82">
        <v>540</v>
      </c>
    </row>
    <row r="25" spans="1:18">
      <c r="A25" s="82">
        <v>24000</v>
      </c>
      <c r="B25" s="82">
        <v>307</v>
      </c>
      <c r="C25" s="82" t="s">
        <v>170</v>
      </c>
      <c r="D25" s="82">
        <v>548</v>
      </c>
      <c r="E25" s="82">
        <v>526</v>
      </c>
      <c r="F25" s="82">
        <v>504</v>
      </c>
      <c r="G25" s="82">
        <v>535</v>
      </c>
      <c r="H25" s="82">
        <v>500</v>
      </c>
      <c r="I25" s="82">
        <v>512</v>
      </c>
      <c r="J25" s="82">
        <v>545</v>
      </c>
      <c r="K25" s="82">
        <v>529</v>
      </c>
      <c r="L25" s="82">
        <v>527</v>
      </c>
      <c r="M25" s="82">
        <v>519</v>
      </c>
      <c r="N25" s="82">
        <v>505</v>
      </c>
      <c r="O25" s="82">
        <v>506</v>
      </c>
      <c r="P25" s="82">
        <v>509</v>
      </c>
      <c r="Q25" s="82">
        <v>522</v>
      </c>
      <c r="R25" s="82">
        <v>538</v>
      </c>
    </row>
    <row r="26" spans="1:18">
      <c r="A26" s="82">
        <v>25000</v>
      </c>
      <c r="B26" s="82">
        <v>309</v>
      </c>
      <c r="C26" s="82" t="s">
        <v>169</v>
      </c>
      <c r="D26" s="82">
        <v>644</v>
      </c>
      <c r="E26" s="82">
        <v>622</v>
      </c>
      <c r="F26" s="82">
        <v>564</v>
      </c>
      <c r="G26" s="82">
        <v>636</v>
      </c>
      <c r="H26" s="82">
        <v>582</v>
      </c>
      <c r="I26" s="82">
        <v>595</v>
      </c>
      <c r="J26" s="82">
        <v>633</v>
      </c>
      <c r="K26" s="82">
        <v>627</v>
      </c>
      <c r="L26" s="82">
        <v>615</v>
      </c>
      <c r="M26" s="82">
        <v>561</v>
      </c>
      <c r="N26" s="82">
        <v>546</v>
      </c>
      <c r="O26" s="82">
        <v>547</v>
      </c>
      <c r="P26" s="82">
        <v>579</v>
      </c>
      <c r="Q26" s="82">
        <v>625</v>
      </c>
      <c r="R26" s="82">
        <v>643</v>
      </c>
    </row>
    <row r="27" spans="1:18">
      <c r="A27" s="82">
        <v>26000</v>
      </c>
      <c r="B27" s="82">
        <v>321</v>
      </c>
      <c r="C27" s="82" t="s">
        <v>168</v>
      </c>
      <c r="D27" s="82">
        <v>604</v>
      </c>
      <c r="E27" s="82">
        <v>592</v>
      </c>
      <c r="F27" s="82">
        <v>505</v>
      </c>
      <c r="G27" s="82">
        <v>610</v>
      </c>
      <c r="H27" s="82">
        <v>572</v>
      </c>
      <c r="I27" s="82">
        <v>573</v>
      </c>
      <c r="J27" s="82">
        <v>588</v>
      </c>
      <c r="K27" s="82">
        <v>580</v>
      </c>
      <c r="L27" s="82">
        <v>578</v>
      </c>
      <c r="M27" s="82">
        <v>545</v>
      </c>
      <c r="N27" s="82">
        <v>531</v>
      </c>
      <c r="O27" s="82">
        <v>532</v>
      </c>
      <c r="P27" s="82">
        <v>554</v>
      </c>
      <c r="Q27" s="82">
        <v>578</v>
      </c>
      <c r="R27" s="82">
        <v>592</v>
      </c>
    </row>
    <row r="28" spans="1:18">
      <c r="A28" s="82">
        <v>27000</v>
      </c>
      <c r="B28" s="82">
        <v>323</v>
      </c>
      <c r="C28" s="82" t="s">
        <v>166</v>
      </c>
      <c r="D28" s="82">
        <v>633</v>
      </c>
      <c r="E28" s="82">
        <v>623</v>
      </c>
      <c r="F28" s="82">
        <v>603</v>
      </c>
      <c r="G28" s="82">
        <v>640</v>
      </c>
      <c r="H28" s="82">
        <v>590</v>
      </c>
      <c r="I28" s="82">
        <v>582</v>
      </c>
      <c r="J28" s="82">
        <v>619</v>
      </c>
      <c r="K28" s="82">
        <v>633</v>
      </c>
      <c r="L28" s="82">
        <v>605</v>
      </c>
      <c r="M28" s="82">
        <v>570</v>
      </c>
      <c r="N28" s="82">
        <v>553</v>
      </c>
      <c r="O28" s="82">
        <v>555</v>
      </c>
      <c r="P28" s="82">
        <v>584</v>
      </c>
      <c r="Q28" s="82">
        <v>627</v>
      </c>
      <c r="R28" s="82">
        <v>647</v>
      </c>
    </row>
    <row r="29" spans="1:18">
      <c r="A29" s="82">
        <v>28000</v>
      </c>
      <c r="B29" s="82">
        <v>324</v>
      </c>
      <c r="C29" s="82" t="s">
        <v>165</v>
      </c>
      <c r="D29" s="82">
        <v>657</v>
      </c>
      <c r="E29" s="82">
        <v>658</v>
      </c>
      <c r="F29" s="82">
        <v>654</v>
      </c>
      <c r="G29" s="82">
        <v>678</v>
      </c>
      <c r="H29" s="82">
        <v>639</v>
      </c>
      <c r="I29" s="82">
        <v>667</v>
      </c>
      <c r="J29" s="82">
        <v>655</v>
      </c>
      <c r="K29" s="82">
        <v>676</v>
      </c>
      <c r="L29" s="82">
        <v>698</v>
      </c>
      <c r="M29" s="82">
        <v>664</v>
      </c>
      <c r="N29" s="82">
        <v>651</v>
      </c>
      <c r="O29" s="82">
        <v>644</v>
      </c>
      <c r="P29" s="82">
        <v>641</v>
      </c>
      <c r="Q29" s="82">
        <v>668</v>
      </c>
      <c r="R29" s="82">
        <v>676</v>
      </c>
    </row>
    <row r="30" spans="1:18">
      <c r="A30" s="82">
        <v>29000</v>
      </c>
      <c r="B30" s="82">
        <v>349</v>
      </c>
      <c r="C30" s="82" t="s">
        <v>158</v>
      </c>
      <c r="D30" s="82">
        <v>603</v>
      </c>
      <c r="E30" s="82">
        <v>593</v>
      </c>
      <c r="F30" s="82">
        <v>539</v>
      </c>
      <c r="G30" s="82">
        <v>589</v>
      </c>
      <c r="H30" s="82">
        <v>554</v>
      </c>
      <c r="I30" s="82">
        <v>565</v>
      </c>
      <c r="J30" s="82">
        <v>599</v>
      </c>
      <c r="K30" s="82">
        <v>600</v>
      </c>
      <c r="L30" s="82">
        <v>613</v>
      </c>
      <c r="M30" s="82">
        <v>568</v>
      </c>
      <c r="N30" s="82">
        <v>564</v>
      </c>
      <c r="O30" s="82">
        <v>543</v>
      </c>
      <c r="P30" s="82">
        <v>567</v>
      </c>
      <c r="Q30" s="82">
        <v>561</v>
      </c>
      <c r="R30" s="82">
        <v>569</v>
      </c>
    </row>
    <row r="31" spans="1:18">
      <c r="A31" s="82">
        <v>30000</v>
      </c>
      <c r="B31" s="82">
        <v>350</v>
      </c>
      <c r="C31" s="82" t="s">
        <v>198</v>
      </c>
      <c r="D31" s="82">
        <v>604</v>
      </c>
      <c r="E31" s="82">
        <v>595</v>
      </c>
      <c r="F31" s="82">
        <v>556</v>
      </c>
      <c r="G31" s="82">
        <v>589</v>
      </c>
      <c r="H31" s="82">
        <v>555</v>
      </c>
      <c r="I31" s="82">
        <v>562</v>
      </c>
      <c r="J31" s="82">
        <v>603</v>
      </c>
      <c r="K31" s="82">
        <v>589</v>
      </c>
      <c r="L31" s="82">
        <v>615</v>
      </c>
      <c r="M31" s="82">
        <v>576</v>
      </c>
      <c r="N31" s="82">
        <v>566</v>
      </c>
      <c r="O31" s="82">
        <v>554</v>
      </c>
      <c r="P31" s="82">
        <v>570</v>
      </c>
      <c r="Q31" s="82">
        <v>570</v>
      </c>
      <c r="R31" s="82">
        <v>568</v>
      </c>
    </row>
    <row r="32" spans="1:18">
      <c r="A32" s="82">
        <v>31000</v>
      </c>
      <c r="B32" s="82">
        <v>361</v>
      </c>
      <c r="C32" s="82" t="s">
        <v>157</v>
      </c>
      <c r="D32" s="82">
        <v>616</v>
      </c>
      <c r="E32" s="82">
        <v>623</v>
      </c>
      <c r="F32" s="82">
        <v>625</v>
      </c>
      <c r="G32" s="82">
        <v>625</v>
      </c>
      <c r="H32" s="82">
        <v>591</v>
      </c>
      <c r="I32" s="82">
        <v>618</v>
      </c>
      <c r="J32" s="82">
        <v>623</v>
      </c>
      <c r="K32" s="82">
        <v>633</v>
      </c>
      <c r="L32" s="82">
        <v>622</v>
      </c>
      <c r="M32" s="82">
        <v>617</v>
      </c>
      <c r="N32" s="82">
        <v>602</v>
      </c>
      <c r="O32" s="82">
        <v>617</v>
      </c>
      <c r="P32" s="82">
        <v>614</v>
      </c>
      <c r="Q32" s="82">
        <v>638</v>
      </c>
      <c r="R32" s="82">
        <v>629</v>
      </c>
    </row>
    <row r="33" spans="1:18">
      <c r="A33" s="82">
        <v>32000</v>
      </c>
      <c r="B33" s="82">
        <v>362</v>
      </c>
      <c r="C33" s="82" t="s">
        <v>156</v>
      </c>
      <c r="D33" s="82">
        <v>614</v>
      </c>
      <c r="E33" s="82">
        <v>613</v>
      </c>
      <c r="F33" s="82">
        <v>622</v>
      </c>
      <c r="G33" s="82">
        <v>620</v>
      </c>
      <c r="H33" s="82">
        <v>583</v>
      </c>
      <c r="I33" s="82">
        <v>601</v>
      </c>
      <c r="J33" s="82">
        <v>614</v>
      </c>
      <c r="K33" s="82">
        <v>624</v>
      </c>
      <c r="L33" s="82">
        <v>625</v>
      </c>
      <c r="M33" s="82">
        <v>639</v>
      </c>
      <c r="N33" s="82">
        <v>590</v>
      </c>
      <c r="O33" s="82">
        <v>610</v>
      </c>
      <c r="P33" s="82">
        <v>609</v>
      </c>
      <c r="Q33" s="82">
        <v>630</v>
      </c>
      <c r="R33" s="82">
        <v>628</v>
      </c>
    </row>
    <row r="34" spans="1:18">
      <c r="A34" s="82">
        <v>33000</v>
      </c>
      <c r="B34" s="82">
        <v>363</v>
      </c>
      <c r="C34" s="82" t="s">
        <v>155</v>
      </c>
      <c r="D34" s="82">
        <v>610</v>
      </c>
      <c r="E34" s="82">
        <v>610</v>
      </c>
      <c r="F34" s="82">
        <v>623</v>
      </c>
      <c r="G34" s="82">
        <v>613</v>
      </c>
      <c r="H34" s="82">
        <v>579</v>
      </c>
      <c r="I34" s="82">
        <v>598</v>
      </c>
      <c r="J34" s="82">
        <v>612</v>
      </c>
      <c r="K34" s="82">
        <v>621</v>
      </c>
      <c r="L34" s="82">
        <v>620</v>
      </c>
      <c r="M34" s="82">
        <v>643</v>
      </c>
      <c r="N34" s="82">
        <v>592</v>
      </c>
      <c r="O34" s="82">
        <v>600</v>
      </c>
      <c r="P34" s="82">
        <v>604</v>
      </c>
      <c r="Q34" s="82">
        <v>626</v>
      </c>
      <c r="R34" s="82">
        <v>623</v>
      </c>
    </row>
    <row r="35" spans="1:18">
      <c r="A35" s="82">
        <v>34000</v>
      </c>
      <c r="B35" s="82">
        <v>382</v>
      </c>
      <c r="C35" s="82" t="s">
        <v>153</v>
      </c>
      <c r="D35" s="82">
        <v>606</v>
      </c>
      <c r="E35" s="82">
        <v>613</v>
      </c>
      <c r="F35" s="82">
        <v>620</v>
      </c>
      <c r="G35" s="82">
        <v>626</v>
      </c>
      <c r="H35" s="82">
        <v>593</v>
      </c>
      <c r="I35" s="82">
        <v>621</v>
      </c>
      <c r="J35" s="82">
        <v>626</v>
      </c>
      <c r="K35" s="82">
        <v>624</v>
      </c>
      <c r="L35" s="82">
        <v>618</v>
      </c>
      <c r="M35" s="82">
        <v>624</v>
      </c>
      <c r="N35" s="82">
        <v>615</v>
      </c>
      <c r="O35" s="82">
        <v>579</v>
      </c>
      <c r="P35" s="82">
        <v>617</v>
      </c>
      <c r="Q35" s="82">
        <v>615</v>
      </c>
      <c r="R35" s="82">
        <v>610</v>
      </c>
    </row>
    <row r="36" spans="1:18">
      <c r="A36" s="82">
        <v>35000</v>
      </c>
      <c r="B36" s="82">
        <v>383</v>
      </c>
      <c r="C36" s="82" t="s">
        <v>152</v>
      </c>
      <c r="D36" s="82">
        <v>626</v>
      </c>
      <c r="E36" s="82">
        <v>632</v>
      </c>
      <c r="F36" s="82">
        <v>635</v>
      </c>
      <c r="G36" s="82">
        <v>646</v>
      </c>
      <c r="H36" s="82">
        <v>609</v>
      </c>
      <c r="I36" s="82">
        <v>637</v>
      </c>
      <c r="J36" s="82">
        <v>650</v>
      </c>
      <c r="K36" s="82">
        <v>648</v>
      </c>
      <c r="L36" s="82">
        <v>640</v>
      </c>
      <c r="M36" s="82">
        <v>649</v>
      </c>
      <c r="N36" s="82">
        <v>636</v>
      </c>
      <c r="O36" s="82">
        <v>600</v>
      </c>
      <c r="P36" s="82">
        <v>635</v>
      </c>
      <c r="Q36" s="82">
        <v>633</v>
      </c>
      <c r="R36" s="82">
        <v>630</v>
      </c>
    </row>
    <row r="37" spans="1:18">
      <c r="A37" s="82">
        <v>36000</v>
      </c>
      <c r="B37" s="82">
        <v>384</v>
      </c>
      <c r="C37" s="82" t="s">
        <v>151</v>
      </c>
      <c r="D37" s="82">
        <v>610</v>
      </c>
      <c r="E37" s="82">
        <v>619</v>
      </c>
      <c r="F37" s="82">
        <v>629</v>
      </c>
      <c r="G37" s="82">
        <v>637</v>
      </c>
      <c r="H37" s="82">
        <v>598</v>
      </c>
      <c r="I37" s="82">
        <v>627</v>
      </c>
      <c r="J37" s="82">
        <v>637</v>
      </c>
      <c r="K37" s="82">
        <v>635</v>
      </c>
      <c r="L37" s="82">
        <v>627</v>
      </c>
      <c r="M37" s="82">
        <v>640</v>
      </c>
      <c r="N37" s="82">
        <v>625</v>
      </c>
      <c r="O37" s="82">
        <v>586</v>
      </c>
      <c r="P37" s="82">
        <v>625</v>
      </c>
      <c r="Q37" s="82">
        <v>622</v>
      </c>
      <c r="R37" s="82">
        <v>619</v>
      </c>
    </row>
    <row r="38" spans="1:18">
      <c r="A38" s="82">
        <v>37000</v>
      </c>
      <c r="B38" s="82">
        <v>385</v>
      </c>
      <c r="C38" s="82" t="s">
        <v>150</v>
      </c>
      <c r="D38" s="82">
        <v>639</v>
      </c>
      <c r="E38" s="82">
        <v>647</v>
      </c>
      <c r="F38" s="82">
        <v>654</v>
      </c>
      <c r="G38" s="82">
        <v>658</v>
      </c>
      <c r="H38" s="82">
        <v>626</v>
      </c>
      <c r="I38" s="82">
        <v>655</v>
      </c>
      <c r="J38" s="82">
        <v>663</v>
      </c>
      <c r="K38" s="82">
        <v>662</v>
      </c>
      <c r="L38" s="82">
        <v>656</v>
      </c>
      <c r="M38" s="82">
        <v>664</v>
      </c>
      <c r="N38" s="82">
        <v>655</v>
      </c>
      <c r="O38" s="82">
        <v>611</v>
      </c>
      <c r="P38" s="82">
        <v>649</v>
      </c>
      <c r="Q38" s="82">
        <v>647</v>
      </c>
      <c r="R38" s="82">
        <v>646</v>
      </c>
    </row>
    <row r="39" spans="1:18">
      <c r="A39" s="82">
        <v>38000</v>
      </c>
      <c r="B39" s="82">
        <v>386</v>
      </c>
      <c r="C39" s="82" t="s">
        <v>149</v>
      </c>
      <c r="D39" s="82">
        <v>608</v>
      </c>
      <c r="E39" s="82">
        <v>614</v>
      </c>
      <c r="F39" s="82">
        <v>628</v>
      </c>
      <c r="G39" s="82">
        <v>627</v>
      </c>
      <c r="H39" s="82">
        <v>591</v>
      </c>
      <c r="I39" s="82">
        <v>620</v>
      </c>
      <c r="J39" s="82">
        <v>631</v>
      </c>
      <c r="K39" s="82">
        <v>630</v>
      </c>
      <c r="L39" s="82">
        <v>617</v>
      </c>
      <c r="M39" s="82">
        <v>631</v>
      </c>
      <c r="N39" s="82">
        <v>617</v>
      </c>
      <c r="O39" s="82">
        <v>579</v>
      </c>
      <c r="P39" s="82">
        <v>617</v>
      </c>
      <c r="Q39" s="82">
        <v>614</v>
      </c>
      <c r="R39" s="82">
        <v>610</v>
      </c>
    </row>
    <row r="40" spans="1:18">
      <c r="A40">
        <v>39000</v>
      </c>
      <c r="B40">
        <v>388</v>
      </c>
      <c r="C40" t="s">
        <v>147</v>
      </c>
      <c r="D40">
        <v>614</v>
      </c>
      <c r="E40">
        <v>627</v>
      </c>
      <c r="F40">
        <v>631</v>
      </c>
      <c r="G40">
        <v>632</v>
      </c>
      <c r="H40">
        <v>599</v>
      </c>
      <c r="I40">
        <v>627</v>
      </c>
      <c r="J40">
        <v>639</v>
      </c>
      <c r="K40">
        <v>629</v>
      </c>
      <c r="L40">
        <v>628</v>
      </c>
      <c r="M40">
        <v>633</v>
      </c>
      <c r="N40">
        <v>624</v>
      </c>
      <c r="O40">
        <v>586</v>
      </c>
      <c r="P40">
        <v>624</v>
      </c>
      <c r="Q40">
        <v>622</v>
      </c>
      <c r="R40">
        <v>617</v>
      </c>
    </row>
    <row r="41" spans="1:18">
      <c r="A41">
        <v>40000</v>
      </c>
      <c r="B41">
        <v>402</v>
      </c>
      <c r="C41" t="s">
        <v>146</v>
      </c>
      <c r="D41">
        <v>620</v>
      </c>
      <c r="E41">
        <v>625</v>
      </c>
      <c r="F41">
        <v>626</v>
      </c>
      <c r="G41">
        <v>620</v>
      </c>
      <c r="H41">
        <v>583</v>
      </c>
      <c r="I41">
        <v>595</v>
      </c>
      <c r="J41">
        <v>584</v>
      </c>
      <c r="K41">
        <v>638</v>
      </c>
      <c r="L41">
        <v>617</v>
      </c>
      <c r="M41">
        <v>603</v>
      </c>
      <c r="N41">
        <v>575</v>
      </c>
      <c r="O41">
        <v>591</v>
      </c>
      <c r="P41">
        <v>589</v>
      </c>
      <c r="Q41">
        <v>581</v>
      </c>
      <c r="R41">
        <v>572</v>
      </c>
    </row>
    <row r="42" spans="1:18">
      <c r="A42">
        <v>41000</v>
      </c>
      <c r="B42">
        <v>403</v>
      </c>
      <c r="C42" t="s">
        <v>145</v>
      </c>
      <c r="D42">
        <v>618</v>
      </c>
      <c r="E42">
        <v>625</v>
      </c>
      <c r="F42">
        <v>627</v>
      </c>
      <c r="G42">
        <v>620</v>
      </c>
      <c r="H42">
        <v>583</v>
      </c>
      <c r="I42">
        <v>595</v>
      </c>
      <c r="J42">
        <v>594</v>
      </c>
      <c r="K42">
        <v>639</v>
      </c>
      <c r="L42">
        <v>616</v>
      </c>
      <c r="M42">
        <v>612</v>
      </c>
      <c r="N42">
        <v>584</v>
      </c>
      <c r="O42">
        <v>590</v>
      </c>
      <c r="P42">
        <v>588</v>
      </c>
      <c r="Q42">
        <v>580</v>
      </c>
      <c r="R42">
        <v>574</v>
      </c>
    </row>
    <row r="43" spans="1:18">
      <c r="A43">
        <v>42000</v>
      </c>
      <c r="B43">
        <v>404</v>
      </c>
      <c r="C43" t="s">
        <v>144</v>
      </c>
      <c r="D43">
        <v>586</v>
      </c>
      <c r="E43">
        <v>592</v>
      </c>
      <c r="F43">
        <v>595</v>
      </c>
      <c r="G43">
        <v>588</v>
      </c>
      <c r="H43">
        <v>555</v>
      </c>
      <c r="I43">
        <v>564</v>
      </c>
      <c r="J43">
        <v>561</v>
      </c>
      <c r="K43">
        <v>600</v>
      </c>
      <c r="L43">
        <v>585</v>
      </c>
      <c r="M43">
        <v>569</v>
      </c>
      <c r="N43">
        <v>538</v>
      </c>
      <c r="O43">
        <v>557</v>
      </c>
      <c r="P43">
        <v>555</v>
      </c>
      <c r="Q43">
        <v>552</v>
      </c>
      <c r="R43">
        <v>541</v>
      </c>
    </row>
    <row r="44" spans="1:18">
      <c r="A44">
        <v>43000</v>
      </c>
      <c r="B44">
        <v>407</v>
      </c>
      <c r="C44" t="s">
        <v>142</v>
      </c>
      <c r="D44">
        <v>591</v>
      </c>
      <c r="E44">
        <v>598</v>
      </c>
      <c r="F44">
        <v>599</v>
      </c>
      <c r="G44">
        <v>593</v>
      </c>
      <c r="H44">
        <v>558</v>
      </c>
      <c r="I44">
        <v>568</v>
      </c>
      <c r="J44">
        <v>574</v>
      </c>
      <c r="K44">
        <v>611</v>
      </c>
      <c r="L44">
        <v>588</v>
      </c>
      <c r="M44">
        <v>571</v>
      </c>
      <c r="N44">
        <v>545</v>
      </c>
      <c r="O44">
        <v>567</v>
      </c>
      <c r="P44">
        <v>561</v>
      </c>
      <c r="Q44">
        <v>556</v>
      </c>
      <c r="R44">
        <v>546</v>
      </c>
    </row>
    <row r="45" spans="1:18">
      <c r="A45">
        <v>44000</v>
      </c>
      <c r="B45">
        <v>409</v>
      </c>
      <c r="C45" t="s">
        <v>140</v>
      </c>
      <c r="D45">
        <v>465</v>
      </c>
      <c r="E45">
        <v>459</v>
      </c>
      <c r="F45">
        <v>471</v>
      </c>
      <c r="G45">
        <v>468</v>
      </c>
      <c r="H45">
        <v>440</v>
      </c>
      <c r="I45">
        <v>448</v>
      </c>
      <c r="J45">
        <v>445</v>
      </c>
      <c r="K45">
        <v>470</v>
      </c>
      <c r="L45">
        <v>460</v>
      </c>
      <c r="M45">
        <v>446</v>
      </c>
      <c r="N45">
        <v>435</v>
      </c>
      <c r="O45">
        <v>445</v>
      </c>
      <c r="P45">
        <v>443</v>
      </c>
      <c r="Q45">
        <v>435</v>
      </c>
      <c r="R45">
        <v>427</v>
      </c>
    </row>
    <row r="46" spans="1:18">
      <c r="A46">
        <v>45000</v>
      </c>
      <c r="B46">
        <v>410</v>
      </c>
      <c r="C46" t="s">
        <v>139</v>
      </c>
      <c r="D46">
        <v>580</v>
      </c>
      <c r="E46">
        <v>571</v>
      </c>
      <c r="F46">
        <v>583</v>
      </c>
      <c r="G46">
        <v>580</v>
      </c>
      <c r="H46">
        <v>544</v>
      </c>
      <c r="I46">
        <v>553</v>
      </c>
      <c r="J46">
        <v>563</v>
      </c>
      <c r="K46">
        <v>597</v>
      </c>
      <c r="L46">
        <v>577</v>
      </c>
      <c r="M46">
        <v>562</v>
      </c>
      <c r="N46">
        <v>549</v>
      </c>
      <c r="O46">
        <v>555</v>
      </c>
      <c r="P46">
        <v>547</v>
      </c>
      <c r="Q46">
        <v>540</v>
      </c>
      <c r="R46">
        <v>535</v>
      </c>
    </row>
    <row r="47" spans="1:18">
      <c r="A47">
        <v>46000</v>
      </c>
      <c r="B47">
        <v>411</v>
      </c>
      <c r="C47" t="s">
        <v>138</v>
      </c>
      <c r="D47">
        <v>603</v>
      </c>
      <c r="E47">
        <v>608</v>
      </c>
      <c r="F47">
        <v>612</v>
      </c>
      <c r="G47">
        <v>604</v>
      </c>
      <c r="H47">
        <v>569</v>
      </c>
      <c r="I47">
        <v>580</v>
      </c>
      <c r="J47">
        <v>571</v>
      </c>
      <c r="K47">
        <v>622</v>
      </c>
      <c r="L47">
        <v>599</v>
      </c>
      <c r="M47">
        <v>595</v>
      </c>
      <c r="N47">
        <v>564</v>
      </c>
      <c r="O47">
        <v>575</v>
      </c>
      <c r="P47">
        <v>572</v>
      </c>
      <c r="Q47">
        <v>566</v>
      </c>
      <c r="R47">
        <v>557</v>
      </c>
    </row>
    <row r="48" spans="1:18">
      <c r="A48">
        <v>47000</v>
      </c>
      <c r="B48">
        <v>412</v>
      </c>
      <c r="C48" t="s">
        <v>137</v>
      </c>
      <c r="D48">
        <v>585</v>
      </c>
      <c r="E48">
        <v>574</v>
      </c>
      <c r="F48">
        <v>587</v>
      </c>
      <c r="G48">
        <v>587</v>
      </c>
      <c r="H48">
        <v>549</v>
      </c>
      <c r="I48">
        <v>565</v>
      </c>
      <c r="J48">
        <v>560</v>
      </c>
      <c r="K48">
        <v>605</v>
      </c>
      <c r="L48">
        <v>581</v>
      </c>
      <c r="M48">
        <v>564</v>
      </c>
      <c r="N48">
        <v>552</v>
      </c>
      <c r="O48">
        <v>564</v>
      </c>
      <c r="P48">
        <v>554</v>
      </c>
      <c r="Q48">
        <v>550</v>
      </c>
      <c r="R48">
        <v>540</v>
      </c>
    </row>
    <row r="49" spans="1:18">
      <c r="A49">
        <v>48000</v>
      </c>
      <c r="B49">
        <v>413</v>
      </c>
      <c r="C49" t="s">
        <v>136</v>
      </c>
      <c r="D49">
        <v>511</v>
      </c>
      <c r="E49">
        <v>508</v>
      </c>
      <c r="F49">
        <v>517</v>
      </c>
      <c r="G49">
        <v>515</v>
      </c>
      <c r="H49">
        <v>482</v>
      </c>
      <c r="I49">
        <v>490</v>
      </c>
      <c r="J49">
        <v>500</v>
      </c>
      <c r="K49">
        <v>534</v>
      </c>
      <c r="L49">
        <v>511</v>
      </c>
      <c r="M49">
        <v>510</v>
      </c>
      <c r="N49">
        <v>501</v>
      </c>
      <c r="O49">
        <v>499</v>
      </c>
      <c r="P49">
        <v>488</v>
      </c>
      <c r="Q49">
        <v>483</v>
      </c>
      <c r="R49">
        <v>483</v>
      </c>
    </row>
    <row r="50" spans="1:18">
      <c r="A50">
        <v>49000</v>
      </c>
      <c r="B50">
        <v>414</v>
      </c>
      <c r="C50" t="s">
        <v>135</v>
      </c>
      <c r="D50">
        <v>570</v>
      </c>
      <c r="E50">
        <v>577</v>
      </c>
      <c r="F50">
        <v>575</v>
      </c>
      <c r="G50">
        <v>573</v>
      </c>
      <c r="H50">
        <v>541</v>
      </c>
      <c r="I50">
        <v>558</v>
      </c>
      <c r="J50">
        <v>547</v>
      </c>
      <c r="K50">
        <v>593</v>
      </c>
      <c r="L50">
        <v>568</v>
      </c>
      <c r="M50">
        <v>555</v>
      </c>
      <c r="N50">
        <v>525</v>
      </c>
      <c r="O50">
        <v>546</v>
      </c>
      <c r="P50">
        <v>546</v>
      </c>
      <c r="Q50">
        <v>539</v>
      </c>
      <c r="R50">
        <v>529</v>
      </c>
    </row>
    <row r="51" spans="1:18">
      <c r="A51">
        <v>50000</v>
      </c>
      <c r="B51">
        <v>415</v>
      </c>
      <c r="C51" t="s">
        <v>134</v>
      </c>
      <c r="D51">
        <v>618</v>
      </c>
      <c r="E51">
        <v>624</v>
      </c>
      <c r="F51">
        <v>630</v>
      </c>
      <c r="G51">
        <v>620</v>
      </c>
      <c r="H51">
        <v>583</v>
      </c>
      <c r="I51">
        <v>595</v>
      </c>
      <c r="J51">
        <v>585</v>
      </c>
      <c r="K51">
        <v>634</v>
      </c>
      <c r="L51">
        <v>618</v>
      </c>
      <c r="M51">
        <v>614</v>
      </c>
      <c r="N51">
        <v>586</v>
      </c>
      <c r="O51">
        <v>595</v>
      </c>
      <c r="P51">
        <v>589</v>
      </c>
      <c r="Q51">
        <v>581</v>
      </c>
      <c r="R51">
        <v>578</v>
      </c>
    </row>
    <row r="52" spans="1:18">
      <c r="A52">
        <v>51000</v>
      </c>
      <c r="B52">
        <v>416</v>
      </c>
      <c r="C52" t="s">
        <v>133</v>
      </c>
      <c r="D52">
        <v>616</v>
      </c>
      <c r="E52">
        <v>623</v>
      </c>
      <c r="F52">
        <v>627</v>
      </c>
      <c r="G52">
        <v>617</v>
      </c>
      <c r="H52">
        <v>581</v>
      </c>
      <c r="I52">
        <v>594</v>
      </c>
      <c r="J52">
        <v>593</v>
      </c>
      <c r="K52">
        <v>636</v>
      </c>
      <c r="L52">
        <v>615</v>
      </c>
      <c r="M52">
        <v>613</v>
      </c>
      <c r="N52">
        <v>585</v>
      </c>
      <c r="O52">
        <v>595</v>
      </c>
      <c r="P52">
        <v>586</v>
      </c>
      <c r="Q52">
        <v>579</v>
      </c>
      <c r="R52">
        <v>576</v>
      </c>
    </row>
    <row r="53" spans="1:18">
      <c r="A53">
        <v>52000</v>
      </c>
      <c r="B53">
        <v>417</v>
      </c>
      <c r="C53" t="s">
        <v>132</v>
      </c>
      <c r="D53">
        <v>554</v>
      </c>
      <c r="E53">
        <v>546</v>
      </c>
      <c r="F53">
        <v>556</v>
      </c>
      <c r="G53">
        <v>558</v>
      </c>
      <c r="H53">
        <v>524</v>
      </c>
      <c r="I53">
        <v>535</v>
      </c>
      <c r="J53">
        <v>530</v>
      </c>
      <c r="K53">
        <v>573</v>
      </c>
      <c r="L53">
        <v>557</v>
      </c>
      <c r="M53">
        <v>547</v>
      </c>
      <c r="N53">
        <v>531</v>
      </c>
      <c r="O53">
        <v>539</v>
      </c>
      <c r="P53">
        <v>531</v>
      </c>
      <c r="Q53">
        <v>524</v>
      </c>
      <c r="R53">
        <v>524</v>
      </c>
    </row>
    <row r="54" spans="1:18">
      <c r="A54">
        <v>53000</v>
      </c>
      <c r="B54">
        <v>422</v>
      </c>
      <c r="C54" t="s">
        <v>128</v>
      </c>
      <c r="D54">
        <v>513</v>
      </c>
      <c r="E54">
        <v>521</v>
      </c>
      <c r="F54">
        <v>523</v>
      </c>
      <c r="G54">
        <v>523</v>
      </c>
      <c r="H54">
        <v>508</v>
      </c>
      <c r="I54">
        <v>514</v>
      </c>
      <c r="J54">
        <v>535</v>
      </c>
      <c r="K54">
        <v>541</v>
      </c>
      <c r="L54">
        <v>532</v>
      </c>
      <c r="M54">
        <v>532</v>
      </c>
      <c r="N54">
        <v>519</v>
      </c>
      <c r="O54">
        <v>517</v>
      </c>
      <c r="P54">
        <v>532</v>
      </c>
      <c r="Q54">
        <v>533</v>
      </c>
      <c r="R54">
        <v>530</v>
      </c>
    </row>
    <row r="55" spans="1:18">
      <c r="A55">
        <v>54000</v>
      </c>
      <c r="B55">
        <v>423</v>
      </c>
      <c r="C55" t="s">
        <v>127</v>
      </c>
      <c r="D55">
        <v>552</v>
      </c>
      <c r="E55">
        <v>557</v>
      </c>
      <c r="F55">
        <v>567</v>
      </c>
      <c r="G55">
        <v>564</v>
      </c>
      <c r="H55">
        <v>550</v>
      </c>
      <c r="I55">
        <v>553</v>
      </c>
      <c r="J55">
        <v>575</v>
      </c>
      <c r="K55">
        <v>582</v>
      </c>
      <c r="L55">
        <v>565</v>
      </c>
      <c r="M55">
        <v>565</v>
      </c>
      <c r="N55">
        <v>557</v>
      </c>
      <c r="O55">
        <v>555</v>
      </c>
      <c r="P55">
        <v>566</v>
      </c>
      <c r="Q55">
        <v>570</v>
      </c>
      <c r="R55">
        <v>562</v>
      </c>
    </row>
    <row r="56" spans="1:18">
      <c r="A56">
        <v>55000</v>
      </c>
      <c r="B56">
        <v>425</v>
      </c>
      <c r="C56" t="s">
        <v>125</v>
      </c>
      <c r="D56">
        <v>530</v>
      </c>
      <c r="E56">
        <v>538</v>
      </c>
      <c r="F56">
        <v>540</v>
      </c>
      <c r="G56">
        <v>544</v>
      </c>
      <c r="H56">
        <v>528</v>
      </c>
      <c r="I56">
        <v>533</v>
      </c>
      <c r="J56">
        <v>540</v>
      </c>
      <c r="K56">
        <v>554</v>
      </c>
      <c r="L56">
        <v>545</v>
      </c>
      <c r="M56">
        <v>545</v>
      </c>
      <c r="N56">
        <v>532</v>
      </c>
      <c r="O56">
        <v>531</v>
      </c>
      <c r="P56">
        <v>543</v>
      </c>
      <c r="Q56">
        <v>544</v>
      </c>
      <c r="R56">
        <v>540</v>
      </c>
    </row>
    <row r="57" spans="1:18">
      <c r="A57">
        <v>56000</v>
      </c>
      <c r="B57">
        <v>429</v>
      </c>
      <c r="C57" t="s">
        <v>121</v>
      </c>
      <c r="D57">
        <v>507</v>
      </c>
      <c r="E57">
        <v>520</v>
      </c>
      <c r="F57">
        <v>515</v>
      </c>
      <c r="G57">
        <v>520</v>
      </c>
      <c r="H57">
        <v>503</v>
      </c>
      <c r="I57">
        <v>509</v>
      </c>
      <c r="J57">
        <v>525</v>
      </c>
      <c r="K57">
        <v>533</v>
      </c>
      <c r="L57">
        <v>526</v>
      </c>
      <c r="M57">
        <v>526</v>
      </c>
      <c r="N57">
        <v>500</v>
      </c>
      <c r="O57">
        <v>507</v>
      </c>
      <c r="P57">
        <v>522</v>
      </c>
      <c r="Q57">
        <v>524</v>
      </c>
      <c r="R57">
        <v>521</v>
      </c>
    </row>
    <row r="58" spans="1:18">
      <c r="A58">
        <v>57000</v>
      </c>
      <c r="B58">
        <v>430</v>
      </c>
      <c r="C58" t="s">
        <v>120</v>
      </c>
      <c r="D58">
        <v>545</v>
      </c>
      <c r="E58">
        <v>553</v>
      </c>
      <c r="F58">
        <v>564</v>
      </c>
      <c r="G58">
        <v>562</v>
      </c>
      <c r="H58">
        <v>548</v>
      </c>
      <c r="I58">
        <v>553</v>
      </c>
      <c r="J58">
        <v>572</v>
      </c>
      <c r="K58">
        <v>581</v>
      </c>
      <c r="L58">
        <v>565</v>
      </c>
      <c r="M58">
        <v>565</v>
      </c>
      <c r="N58">
        <v>554</v>
      </c>
      <c r="O58">
        <v>552</v>
      </c>
      <c r="P58">
        <v>569</v>
      </c>
      <c r="Q58">
        <v>569</v>
      </c>
      <c r="R58">
        <v>561</v>
      </c>
    </row>
    <row r="59" spans="1:18">
      <c r="A59">
        <v>58000</v>
      </c>
      <c r="B59">
        <v>432</v>
      </c>
      <c r="C59" t="s">
        <v>197</v>
      </c>
      <c r="D59">
        <v>486</v>
      </c>
      <c r="E59">
        <v>494</v>
      </c>
      <c r="F59">
        <v>500</v>
      </c>
      <c r="G59">
        <v>502</v>
      </c>
      <c r="H59">
        <v>483</v>
      </c>
      <c r="I59">
        <v>489</v>
      </c>
      <c r="J59">
        <v>508</v>
      </c>
      <c r="K59">
        <v>518</v>
      </c>
      <c r="L59">
        <v>509</v>
      </c>
      <c r="M59">
        <v>508</v>
      </c>
      <c r="N59">
        <v>487</v>
      </c>
      <c r="O59">
        <v>488</v>
      </c>
      <c r="P59">
        <v>502</v>
      </c>
      <c r="Q59">
        <v>508</v>
      </c>
      <c r="R59">
        <v>504</v>
      </c>
    </row>
    <row r="60" spans="1:18">
      <c r="A60">
        <v>59000</v>
      </c>
      <c r="B60">
        <v>446</v>
      </c>
      <c r="C60" t="s">
        <v>115</v>
      </c>
      <c r="D60">
        <v>607</v>
      </c>
      <c r="E60">
        <v>617</v>
      </c>
      <c r="F60">
        <v>625</v>
      </c>
      <c r="G60">
        <v>642</v>
      </c>
      <c r="H60">
        <v>608</v>
      </c>
      <c r="I60">
        <v>617</v>
      </c>
      <c r="J60">
        <v>638</v>
      </c>
      <c r="K60">
        <v>648</v>
      </c>
      <c r="L60">
        <v>630</v>
      </c>
      <c r="M60">
        <v>637</v>
      </c>
      <c r="N60">
        <v>624</v>
      </c>
      <c r="O60">
        <v>623</v>
      </c>
      <c r="P60">
        <v>635</v>
      </c>
      <c r="Q60">
        <v>643</v>
      </c>
      <c r="R60">
        <v>631</v>
      </c>
    </row>
    <row r="61" spans="1:18">
      <c r="A61">
        <v>60000</v>
      </c>
      <c r="B61">
        <v>448</v>
      </c>
      <c r="C61" t="s">
        <v>113</v>
      </c>
      <c r="D61">
        <v>597</v>
      </c>
      <c r="E61">
        <v>607</v>
      </c>
      <c r="F61">
        <v>612</v>
      </c>
      <c r="G61">
        <v>623</v>
      </c>
      <c r="H61">
        <v>593</v>
      </c>
      <c r="I61">
        <v>603</v>
      </c>
      <c r="J61">
        <v>628</v>
      </c>
      <c r="K61">
        <v>636</v>
      </c>
      <c r="L61">
        <v>620</v>
      </c>
      <c r="M61">
        <v>622</v>
      </c>
      <c r="N61">
        <v>606</v>
      </c>
      <c r="O61">
        <v>604</v>
      </c>
      <c r="P61">
        <v>621</v>
      </c>
      <c r="Q61">
        <v>624</v>
      </c>
      <c r="R61">
        <v>624</v>
      </c>
    </row>
    <row r="62" spans="1:18">
      <c r="A62">
        <v>61000</v>
      </c>
      <c r="B62">
        <v>450</v>
      </c>
      <c r="C62" t="s">
        <v>111</v>
      </c>
      <c r="D62">
        <v>617</v>
      </c>
      <c r="E62">
        <v>624</v>
      </c>
      <c r="F62">
        <v>625</v>
      </c>
      <c r="G62">
        <v>644</v>
      </c>
      <c r="H62">
        <v>610</v>
      </c>
      <c r="I62">
        <v>621</v>
      </c>
      <c r="J62">
        <v>639</v>
      </c>
      <c r="K62">
        <v>652</v>
      </c>
      <c r="L62">
        <v>634</v>
      </c>
      <c r="M62">
        <v>637</v>
      </c>
      <c r="N62">
        <v>623</v>
      </c>
      <c r="O62">
        <v>621</v>
      </c>
      <c r="P62">
        <v>635</v>
      </c>
      <c r="Q62">
        <v>642</v>
      </c>
      <c r="R62">
        <v>638</v>
      </c>
    </row>
    <row r="63" spans="1:18">
      <c r="A63">
        <v>62000</v>
      </c>
      <c r="B63">
        <v>451</v>
      </c>
      <c r="C63" t="s">
        <v>110</v>
      </c>
      <c r="D63">
        <v>572</v>
      </c>
      <c r="E63">
        <v>573</v>
      </c>
      <c r="F63">
        <v>590</v>
      </c>
      <c r="G63">
        <v>605</v>
      </c>
      <c r="H63">
        <v>575</v>
      </c>
      <c r="I63">
        <v>586</v>
      </c>
      <c r="J63">
        <v>598</v>
      </c>
      <c r="K63">
        <v>609</v>
      </c>
      <c r="L63">
        <v>594</v>
      </c>
      <c r="M63">
        <v>600</v>
      </c>
      <c r="N63">
        <v>591</v>
      </c>
      <c r="O63">
        <v>586</v>
      </c>
      <c r="P63">
        <v>599</v>
      </c>
      <c r="Q63">
        <v>608</v>
      </c>
      <c r="R63">
        <v>607</v>
      </c>
    </row>
    <row r="64" spans="1:18">
      <c r="A64">
        <v>63000</v>
      </c>
      <c r="B64">
        <v>452</v>
      </c>
      <c r="C64" t="s">
        <v>196</v>
      </c>
      <c r="D64">
        <v>603</v>
      </c>
      <c r="E64">
        <v>612</v>
      </c>
      <c r="F64">
        <v>620</v>
      </c>
      <c r="G64">
        <v>633</v>
      </c>
      <c r="H64">
        <v>598</v>
      </c>
      <c r="I64">
        <v>614</v>
      </c>
      <c r="J64">
        <v>635</v>
      </c>
      <c r="K64">
        <v>647</v>
      </c>
      <c r="L64">
        <v>630</v>
      </c>
      <c r="M64">
        <v>632</v>
      </c>
      <c r="N64">
        <v>608</v>
      </c>
      <c r="O64">
        <v>608</v>
      </c>
      <c r="P64">
        <v>627</v>
      </c>
      <c r="Q64">
        <v>625</v>
      </c>
      <c r="R64">
        <v>619</v>
      </c>
    </row>
    <row r="65" spans="1:18">
      <c r="A65">
        <v>64000</v>
      </c>
      <c r="B65">
        <v>481</v>
      </c>
      <c r="C65" t="s">
        <v>102</v>
      </c>
      <c r="D65">
        <v>625</v>
      </c>
      <c r="E65">
        <v>623</v>
      </c>
      <c r="F65">
        <v>640</v>
      </c>
      <c r="G65">
        <v>654</v>
      </c>
      <c r="H65">
        <v>614</v>
      </c>
      <c r="I65">
        <v>612</v>
      </c>
      <c r="J65">
        <v>635</v>
      </c>
      <c r="K65">
        <v>622</v>
      </c>
      <c r="L65">
        <v>623</v>
      </c>
      <c r="M65">
        <v>641</v>
      </c>
      <c r="N65">
        <v>608</v>
      </c>
      <c r="O65">
        <v>637</v>
      </c>
      <c r="P65">
        <v>621</v>
      </c>
      <c r="Q65">
        <v>621</v>
      </c>
      <c r="R65">
        <v>642</v>
      </c>
    </row>
    <row r="66" spans="1:18">
      <c r="A66">
        <v>65000</v>
      </c>
      <c r="B66">
        <v>482</v>
      </c>
      <c r="C66" t="s">
        <v>101</v>
      </c>
      <c r="D66">
        <v>631</v>
      </c>
      <c r="E66">
        <v>599</v>
      </c>
      <c r="F66">
        <v>650</v>
      </c>
      <c r="G66">
        <v>656</v>
      </c>
      <c r="H66">
        <v>615</v>
      </c>
      <c r="I66">
        <v>613</v>
      </c>
      <c r="J66">
        <v>639</v>
      </c>
      <c r="K66">
        <v>622</v>
      </c>
      <c r="L66">
        <v>623</v>
      </c>
      <c r="M66">
        <v>643</v>
      </c>
      <c r="N66">
        <v>610</v>
      </c>
      <c r="O66">
        <v>639</v>
      </c>
      <c r="P66">
        <v>617</v>
      </c>
      <c r="Q66">
        <v>624</v>
      </c>
      <c r="R66">
        <v>643</v>
      </c>
    </row>
    <row r="67" spans="1:18">
      <c r="A67">
        <v>66000</v>
      </c>
      <c r="B67">
        <v>485</v>
      </c>
      <c r="C67" t="s">
        <v>98</v>
      </c>
      <c r="D67">
        <v>546</v>
      </c>
      <c r="E67">
        <v>540</v>
      </c>
      <c r="F67">
        <v>530</v>
      </c>
      <c r="G67">
        <v>562</v>
      </c>
      <c r="H67">
        <v>538</v>
      </c>
      <c r="I67">
        <v>532</v>
      </c>
      <c r="J67">
        <v>546</v>
      </c>
      <c r="K67">
        <v>535</v>
      </c>
      <c r="L67">
        <v>534</v>
      </c>
      <c r="M67">
        <v>561</v>
      </c>
      <c r="N67">
        <v>543</v>
      </c>
      <c r="O67">
        <v>541</v>
      </c>
      <c r="P67">
        <v>533</v>
      </c>
      <c r="Q67">
        <v>535</v>
      </c>
      <c r="R67">
        <v>567</v>
      </c>
    </row>
    <row r="68" spans="1:18">
      <c r="A68">
        <v>67000</v>
      </c>
      <c r="B68">
        <v>486</v>
      </c>
      <c r="C68" t="s">
        <v>97</v>
      </c>
      <c r="D68">
        <v>528</v>
      </c>
      <c r="E68">
        <v>524</v>
      </c>
      <c r="F68">
        <v>515</v>
      </c>
      <c r="G68">
        <v>535</v>
      </c>
      <c r="H68">
        <v>517</v>
      </c>
      <c r="I68">
        <v>512</v>
      </c>
      <c r="J68">
        <v>526</v>
      </c>
      <c r="K68">
        <v>518</v>
      </c>
      <c r="L68">
        <v>517</v>
      </c>
      <c r="M68">
        <v>543</v>
      </c>
      <c r="N68">
        <v>523</v>
      </c>
      <c r="O68">
        <v>530</v>
      </c>
      <c r="P68">
        <v>520</v>
      </c>
      <c r="Q68">
        <v>521</v>
      </c>
      <c r="R68">
        <v>549</v>
      </c>
    </row>
    <row r="69" spans="1:18">
      <c r="A69">
        <v>68000</v>
      </c>
      <c r="B69">
        <v>521</v>
      </c>
      <c r="C69" t="s">
        <v>96</v>
      </c>
      <c r="D69">
        <v>560</v>
      </c>
      <c r="E69">
        <v>517</v>
      </c>
      <c r="F69">
        <v>539</v>
      </c>
      <c r="G69">
        <v>594</v>
      </c>
      <c r="H69">
        <v>543</v>
      </c>
      <c r="I69">
        <v>536</v>
      </c>
      <c r="J69">
        <v>582</v>
      </c>
      <c r="K69">
        <v>580</v>
      </c>
      <c r="L69">
        <v>558</v>
      </c>
      <c r="M69">
        <v>566</v>
      </c>
      <c r="N69">
        <v>562</v>
      </c>
      <c r="O69">
        <v>548</v>
      </c>
      <c r="P69">
        <v>545</v>
      </c>
      <c r="Q69">
        <v>548</v>
      </c>
      <c r="R69">
        <v>542</v>
      </c>
    </row>
    <row r="70" spans="1:18">
      <c r="A70">
        <v>69000</v>
      </c>
      <c r="B70">
        <v>541</v>
      </c>
      <c r="C70" t="s">
        <v>95</v>
      </c>
      <c r="D70">
        <v>583</v>
      </c>
      <c r="E70">
        <v>587</v>
      </c>
      <c r="F70">
        <v>558</v>
      </c>
      <c r="G70">
        <v>600</v>
      </c>
      <c r="H70">
        <v>597</v>
      </c>
      <c r="I70">
        <v>582</v>
      </c>
      <c r="J70">
        <v>618</v>
      </c>
      <c r="K70">
        <v>604</v>
      </c>
      <c r="L70">
        <v>585</v>
      </c>
      <c r="M70">
        <v>597</v>
      </c>
      <c r="N70">
        <v>595</v>
      </c>
      <c r="O70">
        <v>590</v>
      </c>
      <c r="P70">
        <v>569</v>
      </c>
      <c r="Q70">
        <v>577</v>
      </c>
      <c r="R70">
        <v>584</v>
      </c>
    </row>
    <row r="71" spans="1:18">
      <c r="A71">
        <v>70000</v>
      </c>
      <c r="B71">
        <v>543</v>
      </c>
      <c r="C71" t="s">
        <v>94</v>
      </c>
      <c r="D71">
        <v>584</v>
      </c>
      <c r="E71">
        <v>586</v>
      </c>
      <c r="F71">
        <v>561</v>
      </c>
      <c r="G71">
        <v>593</v>
      </c>
      <c r="H71">
        <v>577</v>
      </c>
      <c r="I71">
        <v>566</v>
      </c>
      <c r="J71">
        <v>585</v>
      </c>
      <c r="K71">
        <v>576</v>
      </c>
      <c r="L71">
        <v>564</v>
      </c>
      <c r="M71">
        <v>586</v>
      </c>
      <c r="N71">
        <v>583</v>
      </c>
      <c r="O71">
        <v>575</v>
      </c>
      <c r="P71">
        <v>565</v>
      </c>
      <c r="Q71">
        <v>574</v>
      </c>
      <c r="R71">
        <v>581</v>
      </c>
    </row>
    <row r="72" spans="1:18">
      <c r="A72">
        <v>71000</v>
      </c>
      <c r="B72">
        <v>561</v>
      </c>
      <c r="C72" t="s">
        <v>93</v>
      </c>
      <c r="D72">
        <v>579</v>
      </c>
      <c r="E72">
        <v>570</v>
      </c>
      <c r="F72">
        <v>561</v>
      </c>
      <c r="G72">
        <v>588</v>
      </c>
      <c r="H72">
        <v>572</v>
      </c>
      <c r="I72">
        <v>558</v>
      </c>
      <c r="J72">
        <v>593</v>
      </c>
      <c r="K72">
        <v>566</v>
      </c>
      <c r="L72">
        <v>538</v>
      </c>
      <c r="M72">
        <v>559</v>
      </c>
      <c r="N72">
        <v>557</v>
      </c>
      <c r="O72">
        <v>560</v>
      </c>
      <c r="P72">
        <v>560</v>
      </c>
      <c r="Q72">
        <v>556</v>
      </c>
      <c r="R72">
        <v>576</v>
      </c>
    </row>
    <row r="73" spans="1:18">
      <c r="A73">
        <v>72000</v>
      </c>
      <c r="B73">
        <v>562</v>
      </c>
      <c r="C73" t="s">
        <v>92</v>
      </c>
      <c r="D73">
        <v>560</v>
      </c>
      <c r="E73">
        <v>541</v>
      </c>
      <c r="F73">
        <v>540</v>
      </c>
      <c r="G73">
        <v>599</v>
      </c>
      <c r="H73">
        <v>589</v>
      </c>
      <c r="I73">
        <v>551</v>
      </c>
      <c r="J73">
        <v>606</v>
      </c>
      <c r="K73">
        <v>583</v>
      </c>
      <c r="L73">
        <v>546</v>
      </c>
      <c r="M73">
        <v>560</v>
      </c>
      <c r="N73">
        <v>556</v>
      </c>
      <c r="O73">
        <v>548</v>
      </c>
      <c r="P73">
        <v>560</v>
      </c>
      <c r="Q73">
        <v>557</v>
      </c>
      <c r="R73">
        <v>582</v>
      </c>
    </row>
    <row r="74" spans="1:18">
      <c r="A74">
        <v>73000</v>
      </c>
      <c r="B74">
        <v>563</v>
      </c>
      <c r="C74" t="s">
        <v>91</v>
      </c>
      <c r="D74">
        <v>555</v>
      </c>
      <c r="E74">
        <v>522</v>
      </c>
      <c r="F74">
        <v>541</v>
      </c>
      <c r="G74">
        <v>596</v>
      </c>
      <c r="H74">
        <v>570</v>
      </c>
      <c r="I74">
        <v>547</v>
      </c>
      <c r="J74">
        <v>590</v>
      </c>
      <c r="K74">
        <v>572</v>
      </c>
      <c r="L74">
        <v>539</v>
      </c>
      <c r="M74">
        <v>562</v>
      </c>
      <c r="N74">
        <v>558</v>
      </c>
      <c r="O74">
        <v>548</v>
      </c>
      <c r="P74">
        <v>557</v>
      </c>
      <c r="Q74">
        <v>551</v>
      </c>
      <c r="R74">
        <v>577</v>
      </c>
    </row>
    <row r="75" spans="1:18">
      <c r="A75">
        <v>74000</v>
      </c>
      <c r="B75">
        <v>583</v>
      </c>
      <c r="C75" t="s">
        <v>89</v>
      </c>
      <c r="D75">
        <v>630</v>
      </c>
      <c r="E75">
        <v>624</v>
      </c>
      <c r="F75">
        <v>575</v>
      </c>
      <c r="G75">
        <v>639</v>
      </c>
      <c r="H75">
        <v>618</v>
      </c>
      <c r="I75">
        <v>605</v>
      </c>
      <c r="J75">
        <v>636</v>
      </c>
      <c r="K75">
        <v>605</v>
      </c>
      <c r="L75">
        <v>589</v>
      </c>
      <c r="M75">
        <v>609</v>
      </c>
      <c r="N75">
        <v>602</v>
      </c>
      <c r="O75">
        <v>594</v>
      </c>
      <c r="P75">
        <v>575</v>
      </c>
      <c r="Q75">
        <v>593</v>
      </c>
      <c r="R75">
        <v>605</v>
      </c>
    </row>
    <row r="76" spans="1:18">
      <c r="A76">
        <v>75000</v>
      </c>
      <c r="B76">
        <v>588</v>
      </c>
      <c r="C76" t="s">
        <v>86</v>
      </c>
      <c r="D76">
        <v>507</v>
      </c>
      <c r="E76">
        <v>496</v>
      </c>
      <c r="F76">
        <v>509</v>
      </c>
      <c r="G76">
        <v>538</v>
      </c>
      <c r="H76">
        <v>510</v>
      </c>
      <c r="I76">
        <v>500</v>
      </c>
      <c r="J76">
        <v>545</v>
      </c>
      <c r="K76">
        <v>518</v>
      </c>
      <c r="L76">
        <v>514</v>
      </c>
      <c r="M76">
        <v>519</v>
      </c>
      <c r="N76">
        <v>513</v>
      </c>
      <c r="O76">
        <v>503</v>
      </c>
      <c r="P76">
        <v>500</v>
      </c>
      <c r="Q76">
        <v>508</v>
      </c>
      <c r="R76">
        <v>506</v>
      </c>
    </row>
    <row r="77" spans="1:18">
      <c r="A77">
        <v>76000</v>
      </c>
      <c r="B77">
        <v>590</v>
      </c>
      <c r="C77" t="s">
        <v>195</v>
      </c>
      <c r="D77">
        <v>635</v>
      </c>
      <c r="E77">
        <v>615</v>
      </c>
      <c r="F77">
        <v>579</v>
      </c>
      <c r="G77">
        <v>633</v>
      </c>
      <c r="H77">
        <v>617</v>
      </c>
      <c r="I77">
        <v>602</v>
      </c>
      <c r="J77">
        <v>635</v>
      </c>
      <c r="K77">
        <v>609</v>
      </c>
      <c r="L77">
        <v>593</v>
      </c>
      <c r="M77">
        <v>605</v>
      </c>
      <c r="N77">
        <v>600</v>
      </c>
      <c r="O77">
        <v>592</v>
      </c>
      <c r="P77">
        <v>571</v>
      </c>
      <c r="Q77">
        <v>591</v>
      </c>
      <c r="R77">
        <v>603</v>
      </c>
    </row>
    <row r="78" spans="1:18">
      <c r="A78">
        <v>77000</v>
      </c>
      <c r="B78">
        <v>602</v>
      </c>
      <c r="C78" t="s">
        <v>83</v>
      </c>
      <c r="D78">
        <v>508</v>
      </c>
      <c r="E78">
        <v>475</v>
      </c>
      <c r="F78">
        <v>489</v>
      </c>
      <c r="G78">
        <v>538</v>
      </c>
      <c r="H78">
        <v>533</v>
      </c>
      <c r="I78">
        <v>500</v>
      </c>
      <c r="J78">
        <v>546</v>
      </c>
      <c r="K78">
        <v>512</v>
      </c>
      <c r="L78">
        <v>487</v>
      </c>
      <c r="M78">
        <v>507</v>
      </c>
      <c r="N78">
        <v>501</v>
      </c>
      <c r="O78">
        <v>494</v>
      </c>
      <c r="P78">
        <v>500</v>
      </c>
      <c r="Q78">
        <v>494</v>
      </c>
      <c r="R78">
        <v>515</v>
      </c>
    </row>
    <row r="79" spans="1:18">
      <c r="C79" t="s">
        <v>417</v>
      </c>
      <c r="D79" s="217">
        <v>612</v>
      </c>
      <c r="E79" s="217">
        <v>604</v>
      </c>
      <c r="F79" s="217">
        <v>610</v>
      </c>
      <c r="G79" s="218">
        <v>632</v>
      </c>
      <c r="H79" s="218">
        <v>597</v>
      </c>
      <c r="I79" s="218">
        <v>604</v>
      </c>
      <c r="J79" s="218">
        <v>624</v>
      </c>
      <c r="K79" s="218">
        <v>629</v>
      </c>
      <c r="L79" s="218">
        <v>618</v>
      </c>
      <c r="M79" s="218">
        <v>620</v>
      </c>
      <c r="N79" s="218">
        <v>606</v>
      </c>
      <c r="O79" s="217">
        <v>603</v>
      </c>
      <c r="P79" s="217">
        <v>608</v>
      </c>
      <c r="Q79" s="217">
        <v>614</v>
      </c>
      <c r="R79" s="217">
        <v>620</v>
      </c>
    </row>
    <row r="85" spans="3:18">
      <c r="C85" s="78"/>
      <c r="D85" s="78">
        <v>2010</v>
      </c>
      <c r="E85" s="78">
        <v>2011</v>
      </c>
      <c r="F85" s="78">
        <v>2012</v>
      </c>
      <c r="G85" s="78">
        <v>2013</v>
      </c>
      <c r="H85" s="78">
        <v>2014</v>
      </c>
      <c r="I85" s="78">
        <v>2015</v>
      </c>
      <c r="J85" s="78">
        <v>2016</v>
      </c>
      <c r="K85" s="78">
        <v>2017</v>
      </c>
      <c r="L85" s="78">
        <v>2018</v>
      </c>
      <c r="M85" s="78">
        <v>2019</v>
      </c>
      <c r="N85" s="78">
        <v>2020</v>
      </c>
      <c r="O85" s="78">
        <v>2021</v>
      </c>
      <c r="P85" s="78">
        <v>2022</v>
      </c>
      <c r="Q85" s="78">
        <v>2023</v>
      </c>
      <c r="R85" s="78">
        <v>2024</v>
      </c>
    </row>
    <row r="86" spans="3:18">
      <c r="C86" s="210" t="s">
        <v>193</v>
      </c>
      <c r="D86" s="211">
        <f>_xlfn.XLOOKUP($C$86,$C$2:$C$79,D$2:D$79)</f>
        <v>547</v>
      </c>
      <c r="E86" s="211">
        <f t="shared" ref="E86:R86" si="0">_xlfn.XLOOKUP($C$86,$C$2:$C$79,E$2:E$79)</f>
        <v>529</v>
      </c>
      <c r="F86" s="211">
        <f t="shared" si="0"/>
        <v>563</v>
      </c>
      <c r="G86" s="211">
        <f t="shared" si="0"/>
        <v>603</v>
      </c>
      <c r="H86" s="211">
        <f t="shared" si="0"/>
        <v>554</v>
      </c>
      <c r="I86" s="211">
        <f t="shared" si="0"/>
        <v>545</v>
      </c>
      <c r="J86" s="211">
        <f t="shared" si="0"/>
        <v>591</v>
      </c>
      <c r="K86" s="211">
        <f t="shared" si="0"/>
        <v>579</v>
      </c>
      <c r="L86" s="211">
        <f t="shared" si="0"/>
        <v>557</v>
      </c>
      <c r="M86" s="211">
        <f t="shared" si="0"/>
        <v>578</v>
      </c>
      <c r="N86" s="211">
        <f t="shared" si="0"/>
        <v>565</v>
      </c>
      <c r="O86" s="211">
        <f t="shared" si="0"/>
        <v>551</v>
      </c>
      <c r="P86" s="211">
        <f t="shared" si="0"/>
        <v>550</v>
      </c>
      <c r="Q86" s="211">
        <f t="shared" si="0"/>
        <v>554</v>
      </c>
      <c r="R86" s="211">
        <f t="shared" si="0"/>
        <v>541</v>
      </c>
    </row>
  </sheetData>
  <phoneticPr fontId="5"/>
  <dataValidations disablePrompts="1" count="1">
    <dataValidation type="list" allowBlank="1" showInputMessage="1" showErrorMessage="1" sqref="C86" xr:uid="{FB33BF2C-F8AB-4CF7-B6F9-78978D048C59}">
      <formula1>$C$2:$C$79</formula1>
    </dataValidation>
  </dataValidation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27F9F-1725-49AB-AF49-339B51706E95}">
  <sheetPr filterMode="1">
    <tabColor rgb="FFFFFF00"/>
  </sheetPr>
  <dimension ref="A1:X133"/>
  <sheetViews>
    <sheetView topLeftCell="A92" zoomScaleNormal="100" workbookViewId="0">
      <selection activeCell="K73" sqref="K73"/>
    </sheetView>
  </sheetViews>
  <sheetFormatPr defaultColWidth="9" defaultRowHeight="12"/>
  <cols>
    <col min="1" max="3" width="9" style="78"/>
    <col min="4" max="4" width="8.5" style="78" hidden="1" customWidth="1"/>
    <col min="5" max="9" width="7.625" style="78" hidden="1" customWidth="1"/>
    <col min="10" max="24" width="7.625" style="78" customWidth="1"/>
    <col min="25" max="16384" width="9" style="78"/>
  </cols>
  <sheetData>
    <row r="1" spans="1:24" ht="18" customHeight="1">
      <c r="A1" s="78" t="s">
        <v>418</v>
      </c>
      <c r="D1" s="78">
        <v>2004</v>
      </c>
      <c r="E1" s="78">
        <v>2005</v>
      </c>
      <c r="F1" s="78">
        <v>2006</v>
      </c>
      <c r="G1" s="78">
        <v>2007</v>
      </c>
      <c r="H1" s="78">
        <v>2008</v>
      </c>
      <c r="I1" s="78">
        <v>2009</v>
      </c>
      <c r="J1" s="78">
        <v>2010</v>
      </c>
      <c r="K1" s="78">
        <v>2011</v>
      </c>
      <c r="L1" s="78">
        <v>2012</v>
      </c>
      <c r="M1" s="78">
        <v>2013</v>
      </c>
      <c r="N1" s="78">
        <v>2014</v>
      </c>
      <c r="O1" s="78">
        <v>2015</v>
      </c>
      <c r="P1" s="78">
        <v>2016</v>
      </c>
      <c r="Q1" s="78">
        <v>2017</v>
      </c>
      <c r="R1" s="78">
        <v>2018</v>
      </c>
      <c r="S1" s="78">
        <v>2019</v>
      </c>
      <c r="T1" s="78">
        <v>2020</v>
      </c>
      <c r="U1" s="78">
        <v>2021</v>
      </c>
      <c r="V1" s="78">
        <v>2022</v>
      </c>
      <c r="W1" s="78">
        <v>2023</v>
      </c>
      <c r="X1" s="78">
        <v>2024</v>
      </c>
    </row>
    <row r="2" spans="1:24" ht="14.25" hidden="1" customHeight="1">
      <c r="J2" s="215">
        <v>211800</v>
      </c>
      <c r="K2" s="215">
        <v>206600</v>
      </c>
      <c r="L2" s="215">
        <v>208600</v>
      </c>
      <c r="M2" s="216">
        <v>217400</v>
      </c>
      <c r="N2" s="216">
        <v>202400</v>
      </c>
      <c r="O2" s="216">
        <v>200500</v>
      </c>
      <c r="P2" s="216">
        <v>204000</v>
      </c>
      <c r="Q2" s="216">
        <v>203200</v>
      </c>
      <c r="R2" s="216">
        <v>199000</v>
      </c>
      <c r="S2" s="216">
        <v>198400</v>
      </c>
      <c r="T2" s="216">
        <v>192700</v>
      </c>
      <c r="U2" s="215">
        <v>189900</v>
      </c>
      <c r="V2" s="215">
        <v>187300</v>
      </c>
      <c r="W2" s="215">
        <v>187900</v>
      </c>
      <c r="X2" s="215">
        <v>187900</v>
      </c>
    </row>
    <row r="3" spans="1:24" ht="14.25" hidden="1" customHeight="1">
      <c r="D3" s="106">
        <f>SUM(D4:D131)</f>
        <v>230172</v>
      </c>
      <c r="E3" s="106">
        <f t="shared" ref="E3:X3" si="0">SUM(E4:E131)</f>
        <v>237423</v>
      </c>
      <c r="F3" s="106">
        <f t="shared" si="0"/>
        <v>222053</v>
      </c>
      <c r="G3" s="106">
        <f>SUM(G4:G131)</f>
        <v>224411</v>
      </c>
      <c r="H3" s="106">
        <f t="shared" si="0"/>
        <v>219464</v>
      </c>
      <c r="I3" s="106">
        <f t="shared" si="0"/>
        <v>205932</v>
      </c>
      <c r="J3" s="106">
        <f t="shared" si="0"/>
        <v>211657</v>
      </c>
      <c r="K3" s="106">
        <f t="shared" si="0"/>
        <v>206493</v>
      </c>
      <c r="L3" s="106">
        <f t="shared" si="0"/>
        <v>208538</v>
      </c>
      <c r="M3" s="106">
        <f t="shared" si="0"/>
        <v>217295</v>
      </c>
      <c r="N3" s="106">
        <f t="shared" si="0"/>
        <v>202736</v>
      </c>
      <c r="O3" s="106">
        <f t="shared" si="0"/>
        <v>200725</v>
      </c>
      <c r="P3" s="106">
        <f t="shared" si="0"/>
        <v>204359</v>
      </c>
      <c r="Q3" s="106">
        <f t="shared" si="0"/>
        <v>203507</v>
      </c>
      <c r="R3" s="106">
        <f t="shared" si="0"/>
        <v>198910</v>
      </c>
      <c r="S3" s="106">
        <f t="shared" si="0"/>
        <v>198232</v>
      </c>
      <c r="T3" s="106">
        <f t="shared" si="0"/>
        <v>192757</v>
      </c>
      <c r="U3" s="106">
        <f t="shared" si="0"/>
        <v>189832</v>
      </c>
      <c r="V3" s="106">
        <f t="shared" si="0"/>
        <v>187345</v>
      </c>
      <c r="W3" s="106">
        <f t="shared" si="0"/>
        <v>187638</v>
      </c>
      <c r="X3" s="106">
        <f t="shared" si="0"/>
        <v>187713</v>
      </c>
    </row>
    <row r="4" spans="1:24">
      <c r="A4" s="78">
        <v>1000</v>
      </c>
      <c r="B4" s="81">
        <v>201</v>
      </c>
      <c r="C4" s="109" t="s">
        <v>193</v>
      </c>
      <c r="D4" s="110"/>
      <c r="E4" s="110"/>
      <c r="F4" s="110"/>
      <c r="G4" s="110"/>
      <c r="H4" s="110"/>
      <c r="I4" s="110"/>
      <c r="J4" s="110">
        <f>'水稲H22（長野）2010'!$F9</f>
        <v>10100</v>
      </c>
      <c r="K4" s="110">
        <f>'水稲H23（長野）2011'!$F9</f>
        <v>9620</v>
      </c>
      <c r="L4" s="110">
        <f>'水稲H24（長野）2012'!$F9</f>
        <v>10300</v>
      </c>
      <c r="M4" s="110">
        <f>'水稲H25（長野）2013'!$F9</f>
        <v>10900</v>
      </c>
      <c r="N4" s="110">
        <f>'水稲H26（長野）2014'!$F9</f>
        <v>9670</v>
      </c>
      <c r="O4" s="110">
        <f>'水稲H27（長野）2015'!$F9</f>
        <v>9110</v>
      </c>
      <c r="P4" s="110">
        <f>'水稲H28（長野）2016'!$F9</f>
        <v>9750</v>
      </c>
      <c r="Q4" s="110">
        <f>'水稲H29（長野）2017'!$F9</f>
        <v>9260</v>
      </c>
      <c r="R4" s="110">
        <f>'水稲H30（長野）2018'!$F9</f>
        <v>8640</v>
      </c>
      <c r="S4" s="110">
        <f>'水稲R1（長野）2019'!$F9</f>
        <v>8740</v>
      </c>
      <c r="T4" s="110">
        <f>'水稲R2（長野）2020'!$F9</f>
        <v>8530</v>
      </c>
      <c r="U4" s="110">
        <f>'水稲R3（長野）2021'!$F9</f>
        <v>8180</v>
      </c>
      <c r="V4" s="110">
        <f>'水稲R4（長野）2022'!$F9</f>
        <v>8100</v>
      </c>
      <c r="W4" s="110">
        <f>'水稲R5（長野）2023'!$F9</f>
        <v>7990</v>
      </c>
      <c r="X4" s="110">
        <f>'水稲R6（長野）2024'!$F9</f>
        <v>7640</v>
      </c>
    </row>
    <row r="5" spans="1:24" hidden="1">
      <c r="B5" s="111">
        <v>201</v>
      </c>
      <c r="C5" s="112" t="s">
        <v>193</v>
      </c>
      <c r="D5" s="113">
        <f>'水稲H16（長野）2004'!F9</f>
        <v>10200</v>
      </c>
      <c r="E5" s="113">
        <f>'水稲H17（長野）2005'!F9</f>
        <v>11200</v>
      </c>
      <c r="F5" s="113">
        <f>'水稲H18（長野）2006'!$F9</f>
        <v>9770</v>
      </c>
      <c r="G5" s="113">
        <f>'水稲H19（長野）2007'!$F9</f>
        <v>9780</v>
      </c>
      <c r="H5" s="113">
        <f>'水稲H20（長野）2008'!$F9</f>
        <v>9630</v>
      </c>
      <c r="I5" s="113">
        <f>'水稲H21（長野）2009'!$F9</f>
        <v>9200</v>
      </c>
      <c r="J5" s="110"/>
      <c r="K5" s="110"/>
      <c r="L5" s="110"/>
      <c r="M5" s="110"/>
      <c r="N5" s="110"/>
      <c r="O5" s="110"/>
      <c r="P5" s="110"/>
      <c r="Q5" s="110"/>
      <c r="R5" s="110"/>
      <c r="S5" s="110"/>
      <c r="T5" s="110"/>
      <c r="U5" s="110"/>
      <c r="V5" s="110"/>
      <c r="W5" s="110"/>
      <c r="X5" s="110"/>
    </row>
    <row r="6" spans="1:24" hidden="1">
      <c r="B6" s="114">
        <v>581</v>
      </c>
      <c r="C6" s="115" t="s">
        <v>90</v>
      </c>
      <c r="D6" s="113">
        <f>'水稲H16（長野）2004'!F112</f>
        <v>455</v>
      </c>
      <c r="E6" s="113">
        <f>'水稲H17（長野）2005'!F84</f>
        <v>483</v>
      </c>
      <c r="F6" s="113">
        <f>'水稲H18（長野）2006'!$F84</f>
        <v>435</v>
      </c>
      <c r="G6" s="113">
        <f>'水稲H19（長野）2007'!$F84</f>
        <v>454</v>
      </c>
      <c r="H6" s="113">
        <f>'水稲H20（長野）2008'!$F84</f>
        <v>460</v>
      </c>
      <c r="I6" s="113">
        <f>'水稲H21（長野）2009'!F83</f>
        <v>427</v>
      </c>
      <c r="J6" s="110"/>
      <c r="K6" s="110"/>
      <c r="L6" s="110"/>
      <c r="M6" s="110"/>
      <c r="N6" s="110"/>
      <c r="O6" s="110"/>
      <c r="P6" s="110"/>
      <c r="Q6" s="110"/>
      <c r="R6" s="110"/>
      <c r="S6" s="110"/>
      <c r="T6" s="110"/>
      <c r="U6" s="110"/>
      <c r="V6" s="110"/>
      <c r="W6" s="110"/>
      <c r="X6" s="110"/>
    </row>
    <row r="7" spans="1:24" hidden="1">
      <c r="B7" s="116">
        <v>589</v>
      </c>
      <c r="C7" s="117" t="s">
        <v>85</v>
      </c>
      <c r="D7" s="113">
        <f>'水稲H16（長野）2004'!F117</f>
        <v>191</v>
      </c>
      <c r="E7" s="113">
        <f>'水稲H17（長野）2005'!F87</f>
        <v>199</v>
      </c>
      <c r="F7" s="113">
        <f>'水稲H18（長野）2006'!$F87</f>
        <v>179</v>
      </c>
      <c r="G7" s="113">
        <f>'水稲H19（長野）2007'!$F87</f>
        <v>186</v>
      </c>
      <c r="H7" s="113">
        <f>'水稲H20（長野）2008'!$F87</f>
        <v>191</v>
      </c>
      <c r="I7" s="113">
        <f>'水稲H21（長野）2009'!F86</f>
        <v>180</v>
      </c>
      <c r="J7" s="110"/>
      <c r="K7" s="110"/>
      <c r="L7" s="110"/>
      <c r="M7" s="110"/>
      <c r="N7" s="110"/>
      <c r="O7" s="110"/>
      <c r="P7" s="110"/>
      <c r="Q7" s="110"/>
      <c r="R7" s="110"/>
      <c r="S7" s="110"/>
      <c r="T7" s="110"/>
      <c r="U7" s="110"/>
      <c r="V7" s="110"/>
      <c r="W7" s="110"/>
      <c r="X7" s="110"/>
    </row>
    <row r="8" spans="1:24">
      <c r="A8" s="78">
        <v>2000</v>
      </c>
      <c r="B8" s="81">
        <v>202</v>
      </c>
      <c r="C8" s="109" t="s">
        <v>192</v>
      </c>
      <c r="D8" s="110"/>
      <c r="E8" s="110"/>
      <c r="F8" s="110"/>
      <c r="G8" s="110"/>
      <c r="H8" s="110"/>
      <c r="I8" s="110"/>
      <c r="J8" s="110">
        <f>'水稲H22（長野）2010'!$F10</f>
        <v>18200</v>
      </c>
      <c r="K8" s="110">
        <f>'水稲H23（長野）2011'!$F10</f>
        <v>17600</v>
      </c>
      <c r="L8" s="110">
        <f>'水稲H24（長野）2012'!$F10</f>
        <v>18000</v>
      </c>
      <c r="M8" s="110">
        <f>'水稲H25（長野）2013'!$F10</f>
        <v>18700</v>
      </c>
      <c r="N8" s="110">
        <f>'水稲H26（長野）2014'!$F10</f>
        <v>17400</v>
      </c>
      <c r="O8" s="110">
        <f>'水稲H27（長野）2015'!$F10</f>
        <v>17600</v>
      </c>
      <c r="P8" s="110">
        <f>'水稲H28（長野）2016'!$F10</f>
        <v>18100</v>
      </c>
      <c r="Q8" s="110">
        <f>'水稲H29（長野）2017'!$F10</f>
        <v>18200</v>
      </c>
      <c r="R8" s="110">
        <f>'水稲H30（長野）2018'!$F10</f>
        <v>17600</v>
      </c>
      <c r="S8" s="110">
        <f>'水稲R1（長野）2019'!$F10</f>
        <v>17400</v>
      </c>
      <c r="T8" s="110">
        <f>'水稲R2（長野）2020'!$F10</f>
        <v>17100</v>
      </c>
      <c r="U8" s="110">
        <f>'水稲R3（長野）2021'!$F10</f>
        <v>17100</v>
      </c>
      <c r="V8" s="110">
        <f>'水稲R4（長野）2022'!$F10</f>
        <v>17000</v>
      </c>
      <c r="W8" s="110">
        <f>'水稲R5（長野）2023'!$F10</f>
        <v>16900</v>
      </c>
      <c r="X8" s="110">
        <f>'水稲R6（長野）2024'!$F10</f>
        <v>16800</v>
      </c>
    </row>
    <row r="9" spans="1:24" hidden="1">
      <c r="B9" s="111">
        <v>202</v>
      </c>
      <c r="C9" s="112" t="s">
        <v>192</v>
      </c>
      <c r="D9" s="118"/>
      <c r="E9" s="110"/>
      <c r="F9" s="110"/>
      <c r="G9" s="110"/>
      <c r="H9" s="110"/>
      <c r="I9" s="110"/>
      <c r="J9" s="110"/>
      <c r="K9" s="110"/>
      <c r="L9" s="110"/>
      <c r="M9" s="110"/>
      <c r="N9" s="110"/>
      <c r="O9" s="110"/>
      <c r="P9" s="110"/>
      <c r="Q9" s="110"/>
      <c r="R9" s="110"/>
      <c r="S9" s="110"/>
      <c r="T9" s="110"/>
      <c r="U9" s="110"/>
      <c r="V9" s="110"/>
      <c r="W9" s="110"/>
      <c r="X9" s="110"/>
    </row>
    <row r="10" spans="1:24" hidden="1">
      <c r="B10" s="119">
        <v>202</v>
      </c>
      <c r="C10" s="57" t="s">
        <v>192</v>
      </c>
      <c r="D10" s="113">
        <f>'水稲H16（長野）2004'!F10</f>
        <v>13500</v>
      </c>
      <c r="E10" s="113">
        <f>'水稲H17（長野）2005'!F10</f>
        <v>17800</v>
      </c>
      <c r="F10" s="113">
        <f>'水稲H18（長野）2006'!F10</f>
        <v>17400</v>
      </c>
      <c r="G10" s="113">
        <f>'水稲H19（長野）2007'!F10</f>
        <v>17700</v>
      </c>
      <c r="H10" s="113">
        <f>'水稲H20（長野）2008'!F10</f>
        <v>16400</v>
      </c>
      <c r="I10" s="113">
        <f>'水稲H21（長野）2009'!F10</f>
        <v>16000</v>
      </c>
      <c r="J10" s="110"/>
      <c r="K10" s="110"/>
      <c r="L10" s="110"/>
      <c r="M10" s="110"/>
      <c r="N10" s="110"/>
      <c r="O10" s="110"/>
      <c r="P10" s="110"/>
      <c r="Q10" s="110"/>
      <c r="R10" s="110"/>
      <c r="S10" s="110"/>
      <c r="T10" s="110"/>
      <c r="U10" s="110"/>
      <c r="V10" s="110"/>
      <c r="W10" s="110"/>
      <c r="X10" s="110"/>
    </row>
    <row r="11" spans="1:24" hidden="1">
      <c r="B11" s="114">
        <v>443</v>
      </c>
      <c r="C11" s="115" t="s">
        <v>118</v>
      </c>
      <c r="D11" s="113">
        <f>'水稲H16（長野）2004'!F84</f>
        <v>983</v>
      </c>
      <c r="E11" s="110"/>
      <c r="F11" s="110"/>
      <c r="G11" s="110"/>
      <c r="H11" s="110"/>
      <c r="I11" s="110"/>
      <c r="J11" s="110"/>
      <c r="K11" s="110"/>
      <c r="L11" s="110"/>
      <c r="M11" s="110"/>
      <c r="N11" s="110"/>
      <c r="O11" s="110"/>
      <c r="P11" s="110"/>
      <c r="Q11" s="110"/>
      <c r="R11" s="110"/>
      <c r="S11" s="110"/>
      <c r="T11" s="110"/>
      <c r="U11" s="110"/>
      <c r="V11" s="110"/>
      <c r="W11" s="110"/>
      <c r="X11" s="110"/>
    </row>
    <row r="12" spans="1:24" hidden="1">
      <c r="B12" s="114">
        <v>449</v>
      </c>
      <c r="C12" s="115" t="s">
        <v>112</v>
      </c>
      <c r="D12" s="113">
        <f>'水稲H16（長野）2004'!F90</f>
        <v>1830</v>
      </c>
      <c r="E12" s="113">
        <f>'水稲H17（長野）2005'!F70</f>
        <v>1880</v>
      </c>
      <c r="F12" s="113">
        <f>'水稲H18（長野）2006'!$F70</f>
        <v>1810</v>
      </c>
      <c r="G12" s="113">
        <f>'水稲H19（長野）2007'!$F70</f>
        <v>1860</v>
      </c>
      <c r="H12" s="113">
        <f>'水稲H20（長野）2008'!$F70</f>
        <v>1870</v>
      </c>
      <c r="I12" s="113">
        <f>'水稲H21（長野）2009'!F69</f>
        <v>1870</v>
      </c>
      <c r="J12" s="110"/>
      <c r="K12" s="110"/>
      <c r="L12" s="110"/>
      <c r="M12" s="110"/>
      <c r="N12" s="110"/>
      <c r="O12" s="110"/>
      <c r="P12" s="110"/>
      <c r="Q12" s="110"/>
      <c r="R12" s="110"/>
      <c r="S12" s="110"/>
      <c r="T12" s="110"/>
      <c r="U12" s="110"/>
      <c r="V12" s="110"/>
      <c r="W12" s="110"/>
      <c r="X12" s="110"/>
    </row>
    <row r="13" spans="1:24" hidden="1">
      <c r="B13" s="114">
        <v>463</v>
      </c>
      <c r="C13" s="115" t="s">
        <v>107</v>
      </c>
      <c r="D13" s="113">
        <f>'水稲H16（長野）2004'!F95</f>
        <v>49</v>
      </c>
      <c r="E13" s="110"/>
      <c r="F13" s="110"/>
      <c r="G13" s="110"/>
      <c r="H13" s="110"/>
      <c r="I13" s="110"/>
      <c r="J13" s="110"/>
      <c r="K13" s="110"/>
      <c r="L13" s="110"/>
      <c r="M13" s="110"/>
      <c r="N13" s="110"/>
      <c r="O13" s="110"/>
      <c r="P13" s="110"/>
      <c r="Q13" s="110"/>
      <c r="R13" s="110"/>
      <c r="S13" s="110"/>
      <c r="T13" s="110"/>
      <c r="U13" s="110"/>
      <c r="V13" s="110"/>
      <c r="W13" s="110"/>
      <c r="X13" s="110"/>
    </row>
    <row r="14" spans="1:24" hidden="1">
      <c r="B14" s="114">
        <v>464</v>
      </c>
      <c r="C14" s="115" t="s">
        <v>106</v>
      </c>
      <c r="D14" s="113" t="str">
        <f>'水稲H16（長野）2004'!F96</f>
        <v>-</v>
      </c>
      <c r="E14" s="110"/>
      <c r="F14" s="110"/>
      <c r="G14" s="110"/>
      <c r="H14" s="110"/>
      <c r="I14" s="110"/>
      <c r="J14" s="110"/>
      <c r="K14" s="110"/>
      <c r="L14" s="110"/>
      <c r="M14" s="110"/>
      <c r="N14" s="110"/>
      <c r="O14" s="110"/>
      <c r="P14" s="110"/>
      <c r="Q14" s="110"/>
      <c r="R14" s="110"/>
      <c r="S14" s="110"/>
      <c r="T14" s="110"/>
      <c r="U14" s="110"/>
      <c r="V14" s="110"/>
      <c r="W14" s="110"/>
      <c r="X14" s="110"/>
    </row>
    <row r="15" spans="1:24" hidden="1">
      <c r="B15" s="116">
        <v>465</v>
      </c>
      <c r="C15" s="117" t="s">
        <v>105</v>
      </c>
      <c r="D15" s="113">
        <f>'水稲H16（長野）2004'!F97</f>
        <v>2760</v>
      </c>
      <c r="E15" s="110"/>
      <c r="F15" s="110"/>
      <c r="G15" s="110"/>
      <c r="H15" s="110"/>
      <c r="I15" s="110"/>
      <c r="J15" s="110"/>
      <c r="K15" s="110"/>
      <c r="L15" s="110"/>
      <c r="M15" s="110"/>
      <c r="N15" s="110"/>
      <c r="O15" s="110"/>
      <c r="P15" s="110"/>
      <c r="Q15" s="110"/>
      <c r="R15" s="110"/>
      <c r="S15" s="110"/>
      <c r="T15" s="110"/>
      <c r="U15" s="110"/>
      <c r="V15" s="110"/>
      <c r="W15" s="110"/>
      <c r="X15" s="110"/>
    </row>
    <row r="16" spans="1:24">
      <c r="A16" s="78">
        <v>3000</v>
      </c>
      <c r="B16" s="120">
        <v>203</v>
      </c>
      <c r="C16" s="121" t="s">
        <v>191</v>
      </c>
      <c r="D16" s="110"/>
      <c r="E16" s="110">
        <f>'水稲H17（長野）2005'!F11</f>
        <v>11700</v>
      </c>
      <c r="F16" s="110">
        <f>'水稲H18（長野）2006'!$F11</f>
        <v>10800</v>
      </c>
      <c r="G16" s="110">
        <f>'水稲H19（長野）2007'!$F11</f>
        <v>10800</v>
      </c>
      <c r="H16" s="110">
        <f>'水稲H20（長野）2008'!$F11</f>
        <v>11000</v>
      </c>
      <c r="I16" s="110">
        <f>'水稲H21（長野）2009'!$F11</f>
        <v>10200</v>
      </c>
      <c r="J16" s="110">
        <f>'水稲H22（長野）2010'!$F11</f>
        <v>10500</v>
      </c>
      <c r="K16" s="110">
        <f>'水稲H23（長野）2011'!$F11</f>
        <v>10600</v>
      </c>
      <c r="L16" s="110">
        <f>'水稲H24（長野）2012'!$F11</f>
        <v>10600</v>
      </c>
      <c r="M16" s="110">
        <f>'水稲H25（長野）2013'!$F11</f>
        <v>10600</v>
      </c>
      <c r="N16" s="110">
        <f>'水稲H26（長野）2014'!$F11</f>
        <v>9950</v>
      </c>
      <c r="O16" s="110">
        <f>'水稲H27（長野）2015'!$F11</f>
        <v>9640</v>
      </c>
      <c r="P16" s="110">
        <f>'水稲H28（長野）2016'!$F11</f>
        <v>9740</v>
      </c>
      <c r="Q16" s="110">
        <f>'水稲H29（長野）2017'!$F11</f>
        <v>10000</v>
      </c>
      <c r="R16" s="110">
        <f>'水稲H30（長野）2018'!$F11</f>
        <v>9660</v>
      </c>
      <c r="S16" s="110">
        <f>'水稲R1（長野）2019'!$F11</f>
        <v>9770</v>
      </c>
      <c r="T16" s="110">
        <f>'水稲R2（長野）2020'!$F11</f>
        <v>9540</v>
      </c>
      <c r="U16" s="110">
        <f>'水稲R3（長野）2021'!$F11</f>
        <v>9180</v>
      </c>
      <c r="V16" s="110">
        <f>'水稲R4（長野）2022'!$F11</f>
        <v>9250</v>
      </c>
      <c r="W16" s="110">
        <f>'水稲R5（長野）2023'!$F11</f>
        <v>9570</v>
      </c>
      <c r="X16" s="110">
        <f>'水稲R6（長野）2024'!$F11</f>
        <v>9030</v>
      </c>
    </row>
    <row r="17" spans="1:24" hidden="1">
      <c r="B17" s="122">
        <v>203</v>
      </c>
      <c r="C17" s="123" t="s">
        <v>191</v>
      </c>
      <c r="D17" s="113">
        <f>'水稲H16（長野）2004'!F11</f>
        <v>7330</v>
      </c>
      <c r="E17" s="110"/>
      <c r="F17" s="110"/>
      <c r="G17" s="110"/>
      <c r="H17" s="110"/>
      <c r="I17" s="110"/>
      <c r="J17" s="110"/>
      <c r="K17" s="110"/>
      <c r="L17" s="110"/>
      <c r="M17" s="110"/>
      <c r="N17" s="110"/>
      <c r="O17" s="110"/>
      <c r="P17" s="110"/>
      <c r="Q17" s="110"/>
      <c r="R17" s="110"/>
      <c r="S17" s="110"/>
      <c r="T17" s="110"/>
      <c r="U17" s="110"/>
      <c r="V17" s="110"/>
      <c r="W17" s="110"/>
      <c r="X17" s="110"/>
    </row>
    <row r="18" spans="1:24" hidden="1">
      <c r="B18" s="122">
        <v>341</v>
      </c>
      <c r="C18" s="123" t="s">
        <v>163</v>
      </c>
      <c r="D18" s="113">
        <f>'水稲H16（長野）2004'!F39</f>
        <v>2280</v>
      </c>
      <c r="E18" s="110"/>
      <c r="F18" s="110"/>
      <c r="G18" s="110"/>
      <c r="H18" s="110"/>
      <c r="I18" s="110"/>
      <c r="J18" s="110"/>
      <c r="K18" s="110"/>
      <c r="L18" s="110"/>
      <c r="M18" s="110"/>
      <c r="N18" s="110"/>
      <c r="O18" s="110"/>
      <c r="P18" s="110"/>
      <c r="Q18" s="110"/>
      <c r="R18" s="110"/>
      <c r="S18" s="110"/>
      <c r="T18" s="110"/>
      <c r="U18" s="110"/>
      <c r="V18" s="110"/>
      <c r="W18" s="110"/>
      <c r="X18" s="110"/>
    </row>
    <row r="19" spans="1:24" hidden="1">
      <c r="B19" s="122">
        <v>345</v>
      </c>
      <c r="C19" s="123" t="s">
        <v>161</v>
      </c>
      <c r="D19" s="113">
        <f>'水稲H16（長野）2004'!F41</f>
        <v>930</v>
      </c>
      <c r="E19" s="110"/>
      <c r="F19" s="110"/>
      <c r="G19" s="110"/>
      <c r="H19" s="110"/>
      <c r="I19" s="110"/>
      <c r="J19" s="110"/>
      <c r="K19" s="110"/>
      <c r="L19" s="110"/>
      <c r="M19" s="110"/>
      <c r="N19" s="110"/>
      <c r="O19" s="110"/>
      <c r="P19" s="110"/>
      <c r="Q19" s="110"/>
      <c r="R19" s="110"/>
      <c r="S19" s="110"/>
      <c r="T19" s="110"/>
      <c r="U19" s="110"/>
      <c r="V19" s="110"/>
      <c r="W19" s="110"/>
      <c r="X19" s="110"/>
    </row>
    <row r="20" spans="1:24" hidden="1">
      <c r="B20" s="124">
        <v>346</v>
      </c>
      <c r="C20" s="125" t="s">
        <v>160</v>
      </c>
      <c r="D20" s="113">
        <f>'水稲H16（長野）2004'!F42</f>
        <v>965</v>
      </c>
      <c r="E20" s="110"/>
      <c r="F20" s="110"/>
      <c r="G20" s="110"/>
      <c r="H20" s="110"/>
      <c r="I20" s="110"/>
      <c r="J20" s="110"/>
      <c r="K20" s="110"/>
      <c r="L20" s="110"/>
      <c r="M20" s="110"/>
      <c r="N20" s="110"/>
      <c r="O20" s="110"/>
      <c r="P20" s="110"/>
      <c r="Q20" s="110"/>
      <c r="R20" s="110"/>
      <c r="S20" s="110"/>
      <c r="T20" s="110"/>
      <c r="U20" s="110"/>
      <c r="V20" s="110"/>
      <c r="W20" s="110"/>
      <c r="X20" s="110"/>
    </row>
    <row r="21" spans="1:24">
      <c r="A21" s="78">
        <v>4000</v>
      </c>
      <c r="B21" s="126">
        <v>204</v>
      </c>
      <c r="C21" s="127" t="s">
        <v>190</v>
      </c>
      <c r="D21" s="110">
        <f>'水稲H16（長野）2004'!F12</f>
        <v>434</v>
      </c>
      <c r="E21" s="110">
        <f>'水稲H17（長野）2005'!F12</f>
        <v>437</v>
      </c>
      <c r="F21" s="110">
        <f>'水稲H18（長野）2006'!$F12</f>
        <v>395</v>
      </c>
      <c r="G21" s="110">
        <f>'水稲H19（長野）2007'!$F12</f>
        <v>402</v>
      </c>
      <c r="H21" s="110">
        <f>'水稲H20（長野）2008'!$F12</f>
        <v>343</v>
      </c>
      <c r="I21" s="110">
        <f>'水稲H21（長野）2009'!$F12</f>
        <v>310</v>
      </c>
      <c r="J21" s="110">
        <f>'水稲H22（長野）2010'!$F12</f>
        <v>330</v>
      </c>
      <c r="K21" s="110">
        <f>'水稲H23（長野）2011'!$F12</f>
        <v>333</v>
      </c>
      <c r="L21" s="110">
        <f>'水稲H24（長野）2012'!$F12</f>
        <v>336</v>
      </c>
      <c r="M21" s="110">
        <f>'水稲H25（長野）2013'!$F12</f>
        <v>338</v>
      </c>
      <c r="N21" s="110">
        <f>'水稲H26（長野）2014'!$F12</f>
        <v>317</v>
      </c>
      <c r="O21" s="110">
        <f>'水稲H27（長野）2015'!$F12</f>
        <v>309</v>
      </c>
      <c r="P21" s="110">
        <f>'水稲H28（長野）2016'!$F12</f>
        <v>307</v>
      </c>
      <c r="Q21" s="110">
        <f>'水稲H29（長野）2017'!$F12</f>
        <v>275</v>
      </c>
      <c r="R21" s="110">
        <f>'水稲H30（長野）2018'!$F12</f>
        <v>264</v>
      </c>
      <c r="S21" s="110">
        <f>'水稲R1（長野）2019'!$F12</f>
        <v>257</v>
      </c>
      <c r="T21" s="110">
        <f>'水稲R2（長野）2020'!$F12</f>
        <v>241</v>
      </c>
      <c r="U21" s="110">
        <f>'水稲R3（長野）2021'!$F12</f>
        <v>231</v>
      </c>
      <c r="V21" s="110">
        <f>'水稲R4（長野）2022'!$F12</f>
        <v>218</v>
      </c>
      <c r="W21" s="110">
        <f>'水稲R5（長野）2023'!$F12</f>
        <v>258</v>
      </c>
      <c r="X21" s="110">
        <f>'水稲R6（長野）2024'!$F12</f>
        <v>230</v>
      </c>
    </row>
    <row r="22" spans="1:24">
      <c r="A22" s="78">
        <v>5000</v>
      </c>
      <c r="B22" s="81">
        <v>205</v>
      </c>
      <c r="C22" s="109" t="s">
        <v>189</v>
      </c>
      <c r="D22" s="110"/>
      <c r="E22" s="110">
        <f>'水稲H17（長野）2005'!F13</f>
        <v>5390</v>
      </c>
      <c r="F22" s="110">
        <f>'水稲H18（長野）2006'!$F13</f>
        <v>5000</v>
      </c>
      <c r="G22" s="110">
        <f>'水稲H19（長野）2007'!$F13</f>
        <v>5210</v>
      </c>
      <c r="H22" s="110">
        <f>'水稲H20（長野）2008'!$F13</f>
        <v>5200</v>
      </c>
      <c r="I22" s="110">
        <f>'水稲H21（長野）2009'!$F13</f>
        <v>5000</v>
      </c>
      <c r="J22" s="110">
        <f>'水稲H22（長野）2010'!$F13</f>
        <v>5140</v>
      </c>
      <c r="K22" s="110">
        <f>'水稲H23（長野）2011'!$F13</f>
        <v>5120</v>
      </c>
      <c r="L22" s="110">
        <f>'水稲H24（長野）2012'!$F13</f>
        <v>5120</v>
      </c>
      <c r="M22" s="110">
        <f>'水稲H25（長野）2013'!$F13</f>
        <v>5040</v>
      </c>
      <c r="N22" s="110">
        <f>'水稲H26（長野）2014'!$F13</f>
        <v>4580</v>
      </c>
      <c r="O22" s="110">
        <f>'水稲H27（長野）2015'!$F13</f>
        <v>4550</v>
      </c>
      <c r="P22" s="110">
        <f>'水稲H28（長野）2016'!$F13</f>
        <v>4360</v>
      </c>
      <c r="Q22" s="110">
        <f>'水稲H29（長野）2017'!$F13</f>
        <v>4620</v>
      </c>
      <c r="R22" s="110">
        <f>'水稲H30（長野）2018'!$F13</f>
        <v>4300</v>
      </c>
      <c r="S22" s="110">
        <f>'水稲R1（長野）2019'!$F13</f>
        <v>4030</v>
      </c>
      <c r="T22" s="110">
        <f>'水稲R2（長野）2020'!$F13</f>
        <v>3760</v>
      </c>
      <c r="U22" s="110">
        <f>'水稲R3（長野）2021'!$F13</f>
        <v>3840</v>
      </c>
      <c r="V22" s="110">
        <f>'水稲R4（長野）2022'!$F13</f>
        <v>3730</v>
      </c>
      <c r="W22" s="110">
        <f>'水稲R5（長野）2023'!$F13</f>
        <v>3610</v>
      </c>
      <c r="X22" s="110">
        <f>'水稲R6（長野）2024'!$F13</f>
        <v>3300</v>
      </c>
    </row>
    <row r="23" spans="1:24" hidden="1">
      <c r="B23" s="128">
        <v>205</v>
      </c>
      <c r="C23" s="129" t="s">
        <v>189</v>
      </c>
      <c r="D23" s="113">
        <f>'水稲H16（長野）2004'!F13</f>
        <v>5650</v>
      </c>
      <c r="E23" s="110"/>
      <c r="F23" s="110"/>
      <c r="G23" s="110"/>
      <c r="H23" s="110"/>
      <c r="I23" s="110"/>
      <c r="J23" s="110"/>
      <c r="K23" s="110"/>
      <c r="L23" s="110"/>
      <c r="M23" s="110"/>
      <c r="N23" s="110"/>
      <c r="O23" s="110"/>
      <c r="P23" s="110"/>
      <c r="Q23" s="110"/>
      <c r="R23" s="110"/>
      <c r="S23" s="110"/>
      <c r="T23" s="110"/>
      <c r="U23" s="110"/>
      <c r="V23" s="110"/>
      <c r="W23" s="110"/>
      <c r="X23" s="110"/>
    </row>
    <row r="24" spans="1:24" hidden="1">
      <c r="B24" s="128">
        <v>418</v>
      </c>
      <c r="C24" s="129" t="s">
        <v>131</v>
      </c>
      <c r="D24" s="113">
        <f>'水稲H16（長野）2004'!F71</f>
        <v>15</v>
      </c>
      <c r="E24" s="110"/>
      <c r="F24" s="110"/>
      <c r="G24" s="110"/>
      <c r="H24" s="110"/>
      <c r="I24" s="110"/>
      <c r="J24" s="110"/>
      <c r="K24" s="110"/>
      <c r="L24" s="110"/>
      <c r="M24" s="110"/>
      <c r="N24" s="110"/>
      <c r="O24" s="110"/>
      <c r="P24" s="110"/>
      <c r="Q24" s="110"/>
      <c r="R24" s="110"/>
      <c r="S24" s="110"/>
      <c r="T24" s="110"/>
      <c r="U24" s="110"/>
      <c r="V24" s="110"/>
      <c r="W24" s="110"/>
      <c r="X24" s="110"/>
    </row>
    <row r="25" spans="1:24" hidden="1">
      <c r="B25" s="128">
        <v>419</v>
      </c>
      <c r="C25" s="129" t="s">
        <v>130</v>
      </c>
      <c r="D25" s="113">
        <f>'水稲H16（長野）2004'!F72</f>
        <v>75</v>
      </c>
      <c r="E25" s="110"/>
      <c r="F25" s="110"/>
      <c r="G25" s="110"/>
      <c r="H25" s="110"/>
      <c r="I25" s="110"/>
      <c r="J25" s="110"/>
      <c r="K25" s="110"/>
      <c r="L25" s="110"/>
      <c r="M25" s="110"/>
      <c r="N25" s="110"/>
      <c r="O25" s="110"/>
      <c r="P25" s="110"/>
      <c r="Q25" s="110"/>
      <c r="R25" s="110"/>
      <c r="S25" s="110"/>
      <c r="T25" s="110"/>
      <c r="U25" s="110"/>
      <c r="V25" s="110"/>
      <c r="W25" s="110"/>
      <c r="X25" s="110"/>
    </row>
    <row r="26" spans="1:24">
      <c r="A26" s="78">
        <v>6000</v>
      </c>
      <c r="B26" s="79">
        <v>206</v>
      </c>
      <c r="C26" s="80" t="s">
        <v>188</v>
      </c>
      <c r="D26" s="110">
        <f>'水稲H16（長野）2004'!F14</f>
        <v>2570</v>
      </c>
      <c r="E26" s="110">
        <f>'水稲H17（長野）2005'!F14</f>
        <v>2630</v>
      </c>
      <c r="F26" s="110">
        <f>'水稲H18（長野）2006'!$F14</f>
        <v>2460</v>
      </c>
      <c r="G26" s="110">
        <f>'水稲H19（長野）2007'!$F14</f>
        <v>2510</v>
      </c>
      <c r="H26" s="110">
        <f>'水稲H20（長野）2008'!$F14</f>
        <v>2590</v>
      </c>
      <c r="I26" s="110">
        <f>'水稲H21（長野）2009'!$F14</f>
        <v>2360</v>
      </c>
      <c r="J26" s="110">
        <f>'水稲H22（長野）2010'!$F14</f>
        <v>2470</v>
      </c>
      <c r="K26" s="110">
        <f>'水稲H23（長野）2011'!$F14</f>
        <v>2490</v>
      </c>
      <c r="L26" s="110">
        <f>'水稲H24（長野）2012'!$F14</f>
        <v>2480</v>
      </c>
      <c r="M26" s="110">
        <f>'水稲H25（長野）2013'!$F14</f>
        <v>2490</v>
      </c>
      <c r="N26" s="110">
        <f>'水稲H26（長野）2014'!$F14</f>
        <v>2330</v>
      </c>
      <c r="O26" s="110">
        <f>'水稲H27（長野）2015'!$F14</f>
        <v>2390</v>
      </c>
      <c r="P26" s="110">
        <f>'水稲H28（長野）2016'!$F14</f>
        <v>2400</v>
      </c>
      <c r="Q26" s="110">
        <f>'水稲H29（長野）2017'!$F14</f>
        <v>2440</v>
      </c>
      <c r="R26" s="110">
        <f>'水稲H30（長野）2018'!$F14</f>
        <v>2390</v>
      </c>
      <c r="S26" s="110">
        <f>'水稲R1（長野）2019'!$F14</f>
        <v>2380</v>
      </c>
      <c r="T26" s="110">
        <f>'水稲R2（長野）2020'!$F14</f>
        <v>2290</v>
      </c>
      <c r="U26" s="110">
        <f>'水稲R3（長野）2021'!$F14</f>
        <v>2300</v>
      </c>
      <c r="V26" s="110">
        <f>'水稲R4（長野）2022'!$F14</f>
        <v>2290</v>
      </c>
      <c r="W26" s="110">
        <f>'水稲R5（長野）2023'!$F14</f>
        <v>2270</v>
      </c>
      <c r="X26" s="110">
        <f>'水稲R6（長野）2024'!$F14</f>
        <v>2270</v>
      </c>
    </row>
    <row r="27" spans="1:24">
      <c r="A27" s="78">
        <v>7000</v>
      </c>
      <c r="B27" s="79">
        <v>207</v>
      </c>
      <c r="C27" s="80" t="s">
        <v>187</v>
      </c>
      <c r="D27" s="110">
        <f>'水稲H16（長野）2004'!F15</f>
        <v>1300</v>
      </c>
      <c r="E27" s="110">
        <f>'水稲H17（長野）2005'!F15</f>
        <v>1360</v>
      </c>
      <c r="F27" s="110">
        <f>'水稲H18（長野）2006'!$F15</f>
        <v>1290</v>
      </c>
      <c r="G27" s="110">
        <f>'水稲H19（長野）2007'!$F15</f>
        <v>1270</v>
      </c>
      <c r="H27" s="110">
        <f>'水稲H20（長野）2008'!$F15</f>
        <v>1240</v>
      </c>
      <c r="I27" s="110">
        <f>'水稲H21（長野）2009'!$F15</f>
        <v>1200</v>
      </c>
      <c r="J27" s="110">
        <f>'水稲H22（長野）2010'!$F15</f>
        <v>1240</v>
      </c>
      <c r="K27" s="110">
        <f>'水稲H23（長野）2011'!$F15</f>
        <v>1230</v>
      </c>
      <c r="L27" s="110">
        <f>'水稲H24（長野）2012'!$F15</f>
        <v>1220</v>
      </c>
      <c r="M27" s="110">
        <f>'水稲H25（長野）2013'!$F15</f>
        <v>1260</v>
      </c>
      <c r="N27" s="110">
        <f>'水稲H26（長野）2014'!$F15</f>
        <v>1170</v>
      </c>
      <c r="O27" s="110">
        <f>'水稲H27（長野）2015'!$F15</f>
        <v>1090</v>
      </c>
      <c r="P27" s="110">
        <f>'水稲H28（長野）2016'!$F15</f>
        <v>1130</v>
      </c>
      <c r="Q27" s="110">
        <f>'水稲H29（長野）2017'!$F15</f>
        <v>1100</v>
      </c>
      <c r="R27" s="110">
        <f>'水稲H30（長野）2018'!$F15</f>
        <v>1020</v>
      </c>
      <c r="S27" s="110">
        <f>'水稲R1（長野）2019'!$F15</f>
        <v>1050</v>
      </c>
      <c r="T27" s="110">
        <f>'水稲R2（長野）2020'!$F15</f>
        <v>1050</v>
      </c>
      <c r="U27" s="110">
        <f>'水稲R3（長野）2021'!$F15</f>
        <v>1030</v>
      </c>
      <c r="V27" s="110">
        <f>'水稲R4（長野）2022'!$F15</f>
        <v>901</v>
      </c>
      <c r="W27" s="110">
        <f>'水稲R5（長野）2023'!$F15</f>
        <v>908</v>
      </c>
      <c r="X27" s="110">
        <f>'水稲R6（長野）2024'!$F15</f>
        <v>881</v>
      </c>
    </row>
    <row r="28" spans="1:24">
      <c r="A28" s="78">
        <v>8000</v>
      </c>
      <c r="B28" s="79">
        <v>208</v>
      </c>
      <c r="C28" s="80" t="s">
        <v>186</v>
      </c>
      <c r="D28" s="110">
        <f>'水稲H16（長野）2004'!F16</f>
        <v>4670</v>
      </c>
      <c r="E28" s="110">
        <f>'水稲H17（長野）2005'!F16</f>
        <v>4720</v>
      </c>
      <c r="F28" s="110">
        <f>'水稲H18（長野）2006'!$F16</f>
        <v>4500</v>
      </c>
      <c r="G28" s="110">
        <f>'水稲H19（長野）2007'!$F16</f>
        <v>4440</v>
      </c>
      <c r="H28" s="110">
        <f>'水稲H20（長野）2008'!$F16</f>
        <v>4090</v>
      </c>
      <c r="I28" s="110">
        <f>'水稲H21（長野）2009'!$F16</f>
        <v>3510</v>
      </c>
      <c r="J28" s="110">
        <f>'水稲H22（長野）2010'!$F16</f>
        <v>4050</v>
      </c>
      <c r="K28" s="110">
        <f>'水稲H23（長野）2011'!$F16</f>
        <v>3910</v>
      </c>
      <c r="L28" s="110">
        <f>'水稲H24（長野）2012'!$F16</f>
        <v>3650</v>
      </c>
      <c r="M28" s="110">
        <f>'水稲H25（長野）2013'!$F16</f>
        <v>4020</v>
      </c>
      <c r="N28" s="110">
        <f>'水稲H26（長野）2014'!$F16</f>
        <v>3690</v>
      </c>
      <c r="O28" s="110">
        <f>'水稲H27（長野）2015'!$F16</f>
        <v>3760</v>
      </c>
      <c r="P28" s="110">
        <f>'水稲H28（長野）2016'!$F16</f>
        <v>3740</v>
      </c>
      <c r="Q28" s="110">
        <f>'水稲H29（長野）2017'!$F16</f>
        <v>3720</v>
      </c>
      <c r="R28" s="110">
        <f>'水稲H30（長野）2018'!$F16</f>
        <v>3740</v>
      </c>
      <c r="S28" s="110">
        <f>'水稲R1（長野）2019'!$F16</f>
        <v>3520</v>
      </c>
      <c r="T28" s="110">
        <f>'水稲R2（長野）2020'!$F16</f>
        <v>3320</v>
      </c>
      <c r="U28" s="110">
        <f>'水稲R3（長野）2021'!$F16</f>
        <v>3270</v>
      </c>
      <c r="V28" s="110">
        <f>'水稲R4（長野）2022'!$F16</f>
        <v>3390</v>
      </c>
      <c r="W28" s="110">
        <f>'水稲R5（長野）2023'!$F16</f>
        <v>3570</v>
      </c>
      <c r="X28" s="110">
        <f>'水稲R6（長野）2024'!$F16</f>
        <v>3590</v>
      </c>
    </row>
    <row r="29" spans="1:24">
      <c r="A29" s="78">
        <v>9000</v>
      </c>
      <c r="B29" s="81">
        <v>209</v>
      </c>
      <c r="C29" s="109" t="s">
        <v>185</v>
      </c>
      <c r="D29" s="110"/>
      <c r="E29" s="110">
        <f>'水稲H17（長野）2005'!F17</f>
        <v>14800</v>
      </c>
      <c r="F29" s="110">
        <f>'水稲H18（長野）2006'!$F17</f>
        <v>14600</v>
      </c>
      <c r="G29" s="110">
        <f>'水稲H19（長野）2007'!$F17</f>
        <v>14400</v>
      </c>
      <c r="H29" s="110">
        <f>'水稲H20（長野）2008'!$F17</f>
        <v>13400</v>
      </c>
      <c r="I29" s="110">
        <f>'水稲H21（長野）2009'!$F17</f>
        <v>12300</v>
      </c>
      <c r="J29" s="110">
        <f>'水稲H22（長野）2010'!$F17</f>
        <v>12500</v>
      </c>
      <c r="K29" s="110">
        <f>'水稲H23（長野）2011'!$F17</f>
        <v>12500</v>
      </c>
      <c r="L29" s="110">
        <f>'水稲H24（長野）2012'!$F17</f>
        <v>12600</v>
      </c>
      <c r="M29" s="110">
        <f>'水稲H25（長野）2013'!$F17</f>
        <v>13000</v>
      </c>
      <c r="N29" s="110">
        <f>'水稲H26（長野）2014'!$F17</f>
        <v>12200</v>
      </c>
      <c r="O29" s="110">
        <f>'水稲H27（長野）2015'!$F17</f>
        <v>12600</v>
      </c>
      <c r="P29" s="110">
        <f>'水稲H28（長野）2016'!$F17</f>
        <v>12500</v>
      </c>
      <c r="Q29" s="110">
        <f>'水稲H29（長野）2017'!$F17</f>
        <v>12800</v>
      </c>
      <c r="R29" s="110">
        <f>'水稲H30（長野）2018'!$F17</f>
        <v>12600</v>
      </c>
      <c r="S29" s="110">
        <f>'水稲R1（長野）2019'!$F17</f>
        <v>12900</v>
      </c>
      <c r="T29" s="110">
        <f>'水稲R2（長野）2020'!$F17</f>
        <v>12800</v>
      </c>
      <c r="U29" s="110">
        <f>'水稲R3（長野）2021'!$F17</f>
        <v>11900</v>
      </c>
      <c r="V29" s="110">
        <f>'水稲R4（長野）2022'!$F17</f>
        <v>12100</v>
      </c>
      <c r="W29" s="110">
        <f>'水稲R5（長野）2023'!$F17</f>
        <v>11900</v>
      </c>
      <c r="X29" s="110">
        <f>'水稲R6（長野）2024'!$F17</f>
        <v>11700</v>
      </c>
    </row>
    <row r="30" spans="1:24" hidden="1">
      <c r="B30" s="114">
        <v>209</v>
      </c>
      <c r="C30" s="115" t="s">
        <v>185</v>
      </c>
      <c r="D30" s="113">
        <f>'水稲H16（長野）2004'!F17</f>
        <v>12400</v>
      </c>
      <c r="E30" s="110"/>
      <c r="F30" s="110"/>
      <c r="G30" s="110"/>
      <c r="H30" s="110"/>
      <c r="I30" s="110"/>
      <c r="J30" s="110"/>
      <c r="K30" s="110"/>
      <c r="L30" s="110"/>
      <c r="M30" s="110"/>
      <c r="N30" s="110"/>
      <c r="O30" s="110"/>
      <c r="P30" s="110"/>
      <c r="Q30" s="110"/>
      <c r="R30" s="110"/>
      <c r="S30" s="110"/>
      <c r="T30" s="110"/>
      <c r="U30" s="110"/>
      <c r="V30" s="110"/>
      <c r="W30" s="110"/>
      <c r="X30" s="110"/>
    </row>
    <row r="31" spans="1:24" hidden="1">
      <c r="B31" s="114">
        <v>381</v>
      </c>
      <c r="C31" s="115" t="s">
        <v>154</v>
      </c>
      <c r="D31" s="113">
        <f>'水稲H16（長野）2004'!F48</f>
        <v>1540</v>
      </c>
      <c r="E31" s="110"/>
      <c r="F31" s="110"/>
      <c r="G31" s="110"/>
      <c r="H31" s="110"/>
      <c r="I31" s="110"/>
      <c r="J31" s="110"/>
      <c r="K31" s="110"/>
      <c r="L31" s="110"/>
      <c r="M31" s="110"/>
      <c r="N31" s="110"/>
      <c r="O31" s="110"/>
      <c r="P31" s="110"/>
      <c r="Q31" s="110"/>
      <c r="R31" s="110"/>
      <c r="S31" s="110"/>
      <c r="T31" s="110"/>
      <c r="U31" s="110"/>
      <c r="V31" s="110"/>
      <c r="W31" s="110"/>
      <c r="X31" s="110"/>
    </row>
    <row r="32" spans="1:24" hidden="1">
      <c r="B32" s="116">
        <v>387</v>
      </c>
      <c r="C32" s="117" t="s">
        <v>148</v>
      </c>
      <c r="D32" s="113">
        <f>'水稲H16（長野）2004'!F54</f>
        <v>633</v>
      </c>
      <c r="E32" s="110"/>
      <c r="F32" s="110"/>
      <c r="G32" s="110"/>
      <c r="H32" s="110"/>
      <c r="I32" s="110"/>
      <c r="J32" s="110"/>
      <c r="K32" s="110"/>
      <c r="L32" s="110"/>
      <c r="M32" s="110"/>
      <c r="N32" s="110"/>
      <c r="O32" s="110"/>
      <c r="P32" s="110"/>
      <c r="Q32" s="110"/>
      <c r="R32" s="110"/>
      <c r="S32" s="110"/>
      <c r="T32" s="110"/>
      <c r="U32" s="110"/>
      <c r="V32" s="110"/>
      <c r="W32" s="110"/>
      <c r="X32" s="110"/>
    </row>
    <row r="33" spans="1:24">
      <c r="A33" s="78">
        <v>10000</v>
      </c>
      <c r="B33" s="79">
        <v>210</v>
      </c>
      <c r="C33" s="80" t="s">
        <v>184</v>
      </c>
      <c r="D33" s="110">
        <f>'水稲H16（長野）2004'!F18</f>
        <v>6020</v>
      </c>
      <c r="E33" s="110">
        <f>'水稲H17（長野）2005'!F18</f>
        <v>6180</v>
      </c>
      <c r="F33" s="110">
        <f>'水稲H18（長野）2006'!$F18</f>
        <v>6030</v>
      </c>
      <c r="G33" s="110">
        <f>'水稲H19（長野）2007'!$F18</f>
        <v>5860</v>
      </c>
      <c r="H33" s="110">
        <f>'水稲H20（長野）2008'!$F18</f>
        <v>5530</v>
      </c>
      <c r="I33" s="110">
        <f>'水稲H21（長野）2009'!$F18</f>
        <v>5060</v>
      </c>
      <c r="J33" s="110">
        <f>'水稲H22（長野）2010'!$F18</f>
        <v>5120</v>
      </c>
      <c r="K33" s="110">
        <f>'水稲H23（長野）2011'!$F18</f>
        <v>5110</v>
      </c>
      <c r="L33" s="110">
        <f>'水稲H24（長野）2012'!$F18</f>
        <v>5150</v>
      </c>
      <c r="M33" s="110">
        <f>'水稲H25（長野）2013'!$F18</f>
        <v>5190</v>
      </c>
      <c r="N33" s="110">
        <f>'水稲H26（長野）2014'!$F18</f>
        <v>4900</v>
      </c>
      <c r="O33" s="110">
        <f>'水稲H27（長野）2015'!$F18</f>
        <v>5110</v>
      </c>
      <c r="P33" s="110">
        <f>'水稲H28（長野）2016'!$F18</f>
        <v>5040</v>
      </c>
      <c r="Q33" s="110">
        <f>'水稲H29（長野）2017'!$F18</f>
        <v>5000</v>
      </c>
      <c r="R33" s="110">
        <f>'水稲H30（長野）2018'!$F18</f>
        <v>4920</v>
      </c>
      <c r="S33" s="110">
        <f>'水稲R1（長野）2019'!$F18</f>
        <v>4920</v>
      </c>
      <c r="T33" s="110">
        <f>'水稲R2（長野）2020'!$F18</f>
        <v>4870</v>
      </c>
      <c r="U33" s="110">
        <f>'水稲R3（長野）2021'!$F18</f>
        <v>4490</v>
      </c>
      <c r="V33" s="110">
        <f>'水稲R4（長野）2022'!$F18</f>
        <v>4710</v>
      </c>
      <c r="W33" s="110">
        <f>'水稲R5（長野）2023'!$F18</f>
        <v>4610</v>
      </c>
      <c r="X33" s="110">
        <f>'水稲R6（長野）2024'!$F18</f>
        <v>4570</v>
      </c>
    </row>
    <row r="34" spans="1:24">
      <c r="A34" s="78">
        <v>11000</v>
      </c>
      <c r="B34" s="81">
        <v>211</v>
      </c>
      <c r="C34" s="109" t="s">
        <v>183</v>
      </c>
      <c r="D34" s="110"/>
      <c r="E34" s="110">
        <f>'水稲H17（長野）2005'!F19</f>
        <v>3220</v>
      </c>
      <c r="F34" s="110">
        <f>'水稲H18（長野）2006'!$F19</f>
        <v>3100</v>
      </c>
      <c r="G34" s="110">
        <f>'水稲H19（長野）2007'!$F19</f>
        <v>3120</v>
      </c>
      <c r="H34" s="110">
        <f>'水稲H20（長野）2008'!$F19</f>
        <v>2790</v>
      </c>
      <c r="I34" s="110">
        <f>'水稲H21（長野）2009'!$F19</f>
        <v>2670</v>
      </c>
      <c r="J34" s="110">
        <f>'水稲H22（長野）2010'!$F19</f>
        <v>2650</v>
      </c>
      <c r="K34" s="110">
        <f>'水稲H23（長野）2011'!$F19</f>
        <v>2580</v>
      </c>
      <c r="L34" s="110">
        <f>'水稲H24（長野）2012'!$F19</f>
        <v>2600</v>
      </c>
      <c r="M34" s="110">
        <f>'水稲H25（長野）2013'!$F19</f>
        <v>2790</v>
      </c>
      <c r="N34" s="110">
        <f>'水稲H26（長野）2014'!$F19</f>
        <v>2720</v>
      </c>
      <c r="O34" s="110">
        <f>'水稲H27（長野）2015'!$F19</f>
        <v>2470</v>
      </c>
      <c r="P34" s="110">
        <f>'水稲H28（長野）2016'!$F19</f>
        <v>2730</v>
      </c>
      <c r="Q34" s="110">
        <f>'水稲H29（長野）2017'!$F19</f>
        <v>2610</v>
      </c>
      <c r="R34" s="110">
        <f>'水稲H30（長野）2018'!$F19</f>
        <v>2440</v>
      </c>
      <c r="S34" s="110">
        <f>'水稲R1（長野）2019'!$F19</f>
        <v>2500</v>
      </c>
      <c r="T34" s="110">
        <f>'水稲R2（長野）2020'!$F19</f>
        <v>2520</v>
      </c>
      <c r="U34" s="110">
        <f>'水稲R3（長野）2021'!$F19</f>
        <v>2400</v>
      </c>
      <c r="V34" s="110">
        <f>'水稲R4（長野）2022'!$F19</f>
        <v>2450</v>
      </c>
      <c r="W34" s="110">
        <f>'水稲R5（長野）2023'!$F19</f>
        <v>2310</v>
      </c>
      <c r="X34" s="110">
        <f>'水稲R6（長野）2024'!$F19</f>
        <v>2400</v>
      </c>
    </row>
    <row r="35" spans="1:24" hidden="1">
      <c r="B35" s="130">
        <v>211</v>
      </c>
      <c r="C35" s="131" t="s">
        <v>183</v>
      </c>
      <c r="D35" s="113">
        <f>'水稲H16（長野）2004'!F19</f>
        <v>2210</v>
      </c>
      <c r="E35" s="110"/>
      <c r="F35" s="110"/>
      <c r="G35" s="110"/>
      <c r="H35" s="110"/>
      <c r="I35" s="110"/>
      <c r="J35" s="110"/>
      <c r="K35" s="110"/>
      <c r="L35" s="110"/>
      <c r="M35" s="110"/>
      <c r="N35" s="110"/>
      <c r="O35" s="110"/>
      <c r="P35" s="110"/>
      <c r="Q35" s="110"/>
      <c r="R35" s="110"/>
      <c r="S35" s="110"/>
      <c r="T35" s="110"/>
      <c r="U35" s="110"/>
      <c r="V35" s="110"/>
      <c r="W35" s="110"/>
      <c r="X35" s="110"/>
    </row>
    <row r="36" spans="1:24" hidden="1">
      <c r="B36" s="132">
        <v>601</v>
      </c>
      <c r="C36" s="133" t="s">
        <v>84</v>
      </c>
      <c r="D36" s="113">
        <f>'水稲H16（長野）2004'!F118</f>
        <v>858</v>
      </c>
      <c r="E36" s="110"/>
      <c r="F36" s="110"/>
      <c r="G36" s="110"/>
      <c r="H36" s="110"/>
      <c r="I36" s="110"/>
      <c r="J36" s="110"/>
      <c r="K36" s="110"/>
      <c r="L36" s="110"/>
      <c r="M36" s="110"/>
      <c r="N36" s="110"/>
      <c r="O36" s="110"/>
      <c r="P36" s="110"/>
      <c r="Q36" s="110"/>
      <c r="R36" s="110"/>
      <c r="S36" s="110"/>
      <c r="T36" s="110"/>
      <c r="U36" s="110"/>
      <c r="V36" s="110"/>
      <c r="W36" s="110"/>
      <c r="X36" s="110"/>
    </row>
    <row r="37" spans="1:24">
      <c r="A37" s="78">
        <v>12000</v>
      </c>
      <c r="B37" s="81">
        <v>212</v>
      </c>
      <c r="C37" s="109" t="s">
        <v>182</v>
      </c>
      <c r="D37" s="110"/>
      <c r="E37" s="110">
        <f>'水稲H17（長野）2005'!F20</f>
        <v>10600</v>
      </c>
      <c r="F37" s="110">
        <f>'水稲H18（長野）2006'!$F20</f>
        <v>9940</v>
      </c>
      <c r="G37" s="110">
        <f>'水稲H19（長野）2007'!$F20</f>
        <v>10500</v>
      </c>
      <c r="H37" s="110">
        <f>'水稲H20（長野）2008'!$F20</f>
        <v>9650</v>
      </c>
      <c r="I37" s="110">
        <f>'水稲H21（長野）2009'!$F20</f>
        <v>8830</v>
      </c>
      <c r="J37" s="110">
        <f>'水稲H22（長野）2010'!$F20</f>
        <v>9300</v>
      </c>
      <c r="K37" s="110">
        <f>'水稲H23（長野）2011'!$F20</f>
        <v>8210</v>
      </c>
      <c r="L37" s="110">
        <f>'水稲H24（長野）2012'!$F20</f>
        <v>9020</v>
      </c>
      <c r="M37" s="110">
        <f>'水稲H25（長野）2013'!$F20</f>
        <v>9690</v>
      </c>
      <c r="N37" s="110">
        <f>'水稲H26（長野）2014'!$F20</f>
        <v>9200</v>
      </c>
      <c r="O37" s="110">
        <f>'水稲H27（長野）2015'!$F20</f>
        <v>8980</v>
      </c>
      <c r="P37" s="110">
        <f>'水稲H28（長野）2016'!$F20</f>
        <v>9140</v>
      </c>
      <c r="Q37" s="110">
        <f>'水稲H29（長野）2017'!$F20</f>
        <v>8820</v>
      </c>
      <c r="R37" s="110">
        <f>'水稲H30（長野）2018'!$F20</f>
        <v>8780</v>
      </c>
      <c r="S37" s="110">
        <f>'水稲R1（長野）2019'!$F20</f>
        <v>9150</v>
      </c>
      <c r="T37" s="110">
        <f>'水稲R2（長野）2020'!$F20</f>
        <v>8620</v>
      </c>
      <c r="U37" s="110">
        <f>'水稲R3（長野）2021'!$F20</f>
        <v>8960</v>
      </c>
      <c r="V37" s="110">
        <f>'水稲R4（長野）2022'!$F20</f>
        <v>8530</v>
      </c>
      <c r="W37" s="110">
        <f>'水稲R5（長野）2023'!$F20</f>
        <v>8520</v>
      </c>
      <c r="X37" s="110">
        <f>'水稲R6（長野）2024'!$F20</f>
        <v>8820</v>
      </c>
    </row>
    <row r="38" spans="1:24" hidden="1">
      <c r="B38" s="134">
        <v>212</v>
      </c>
      <c r="C38" s="135" t="s">
        <v>182</v>
      </c>
      <c r="D38" s="113">
        <f>'水稲H16（長野）2004'!F20</f>
        <v>9370</v>
      </c>
      <c r="E38" s="110"/>
      <c r="F38" s="110"/>
      <c r="G38" s="110"/>
      <c r="H38" s="110"/>
      <c r="I38" s="110"/>
      <c r="J38" s="110"/>
      <c r="K38" s="110"/>
      <c r="L38" s="110"/>
      <c r="M38" s="110"/>
      <c r="N38" s="110"/>
      <c r="O38" s="110"/>
      <c r="P38" s="110"/>
      <c r="Q38" s="110"/>
      <c r="R38" s="110"/>
      <c r="S38" s="110"/>
      <c r="T38" s="110"/>
      <c r="U38" s="110"/>
      <c r="V38" s="110"/>
      <c r="W38" s="110"/>
      <c r="X38" s="110"/>
    </row>
    <row r="39" spans="1:24" hidden="1">
      <c r="B39" s="134">
        <v>483</v>
      </c>
      <c r="C39" s="135" t="s">
        <v>100</v>
      </c>
      <c r="D39" s="113">
        <f>'水稲H16（長野）2004'!F102</f>
        <v>198</v>
      </c>
      <c r="E39" s="110"/>
      <c r="F39" s="110"/>
      <c r="G39" s="110"/>
      <c r="H39" s="110"/>
      <c r="I39" s="110"/>
      <c r="J39" s="110"/>
      <c r="K39" s="110"/>
      <c r="L39" s="110"/>
      <c r="M39" s="110"/>
      <c r="N39" s="110"/>
      <c r="O39" s="110"/>
      <c r="P39" s="110"/>
      <c r="Q39" s="110"/>
      <c r="R39" s="110"/>
      <c r="S39" s="110"/>
      <c r="T39" s="110"/>
      <c r="U39" s="110"/>
      <c r="V39" s="110"/>
      <c r="W39" s="110"/>
      <c r="X39" s="110"/>
    </row>
    <row r="40" spans="1:24" hidden="1">
      <c r="B40" s="136">
        <v>484</v>
      </c>
      <c r="C40" s="137" t="s">
        <v>99</v>
      </c>
      <c r="D40" s="113">
        <f>'水稲H16（長野）2004'!F103</f>
        <v>331</v>
      </c>
      <c r="E40" s="110"/>
      <c r="F40" s="110"/>
      <c r="G40" s="110"/>
      <c r="H40" s="110"/>
      <c r="I40" s="110"/>
      <c r="J40" s="110"/>
      <c r="K40" s="110"/>
      <c r="L40" s="110"/>
      <c r="M40" s="110"/>
      <c r="N40" s="110"/>
      <c r="O40" s="110"/>
      <c r="P40" s="110"/>
      <c r="Q40" s="110"/>
      <c r="R40" s="110"/>
      <c r="S40" s="110"/>
      <c r="T40" s="110"/>
      <c r="U40" s="110"/>
      <c r="V40" s="110"/>
      <c r="W40" s="110"/>
      <c r="X40" s="110"/>
    </row>
    <row r="41" spans="1:24">
      <c r="A41" s="78">
        <v>13000</v>
      </c>
      <c r="B41" s="79">
        <v>213</v>
      </c>
      <c r="C41" s="80" t="s">
        <v>181</v>
      </c>
      <c r="D41" s="110">
        <f>'水稲H16（長野）2004'!F21</f>
        <v>8500</v>
      </c>
      <c r="E41" s="110">
        <f>'水稲H17（長野）2005'!F21</f>
        <v>8960</v>
      </c>
      <c r="F41" s="110">
        <f>'水稲H18（長野）2006'!$F21</f>
        <v>8180</v>
      </c>
      <c r="G41" s="110">
        <f>'水稲H19（長野）2007'!$F21</f>
        <v>7760</v>
      </c>
      <c r="H41" s="110">
        <f>'水稲H20（長野）2008'!$F21</f>
        <v>8070</v>
      </c>
      <c r="I41" s="110">
        <f>'水稲H21（長野）2009'!$F21</f>
        <v>7730</v>
      </c>
      <c r="J41" s="110">
        <f>'水稲H22（長野）2010'!$F21</f>
        <v>7790</v>
      </c>
      <c r="K41" s="110">
        <f>'水稲H23（長野）2011'!$F21</f>
        <v>7360</v>
      </c>
      <c r="L41" s="110">
        <f>'水稲H24（長野）2012'!$F21</f>
        <v>7370</v>
      </c>
      <c r="M41" s="110">
        <f>'水稲H25（長野）2013'!$F21</f>
        <v>8190</v>
      </c>
      <c r="N41" s="110">
        <f>'水稲H26（長野）2014'!$F21</f>
        <v>7980</v>
      </c>
      <c r="O41" s="110">
        <f>'水稲H27（長野）2015'!$F21</f>
        <v>7330</v>
      </c>
      <c r="P41" s="110">
        <f>'水稲H28（長野）2016'!$F21</f>
        <v>8150</v>
      </c>
      <c r="Q41" s="110">
        <f>'水稲H29（長野）2017'!$F21</f>
        <v>7770</v>
      </c>
      <c r="R41" s="110">
        <f>'水稲H30（長野）2018'!$F21</f>
        <v>7220</v>
      </c>
      <c r="S41" s="110">
        <f>'水稲R1（長野）2019'!$F21</f>
        <v>7320</v>
      </c>
      <c r="T41" s="110">
        <f>'水稲R2（長野）2020'!$F21</f>
        <v>7330</v>
      </c>
      <c r="U41" s="110">
        <f>'水稲R3（長野）2021'!$F21</f>
        <v>7070</v>
      </c>
      <c r="V41" s="110">
        <f>'水稲R4（長野）2022'!$F21</f>
        <v>7380</v>
      </c>
      <c r="W41" s="110">
        <f>'水稲R5（長野）2023'!$F21</f>
        <v>7180</v>
      </c>
      <c r="X41" s="110">
        <f>'水稲R6（長野）2024'!$F21</f>
        <v>7520</v>
      </c>
    </row>
    <row r="42" spans="1:24">
      <c r="A42" s="78">
        <v>14000</v>
      </c>
      <c r="B42" s="79">
        <v>214</v>
      </c>
      <c r="C42" s="80" t="s">
        <v>180</v>
      </c>
      <c r="D42" s="110">
        <f>'水稲H16（長野）2004'!F22</f>
        <v>5760</v>
      </c>
      <c r="E42" s="110">
        <f>'水稲H17（長野）2005'!F22</f>
        <v>6050</v>
      </c>
      <c r="F42" s="110">
        <f>'水稲H18（長野）2006'!$F22</f>
        <v>5740</v>
      </c>
      <c r="G42" s="110">
        <f>'水稲H19（長野）2007'!$F22</f>
        <v>5690</v>
      </c>
      <c r="H42" s="110">
        <f>'水稲H20（長野）2008'!$F22</f>
        <v>6170</v>
      </c>
      <c r="I42" s="110">
        <f>'水稲H21（長野）2009'!$F22</f>
        <v>5570</v>
      </c>
      <c r="J42" s="110">
        <f>'水稲H22（長野）2010'!$F22</f>
        <v>6000</v>
      </c>
      <c r="K42" s="110">
        <f>'水稲H23（長野）2011'!$F22</f>
        <v>6000</v>
      </c>
      <c r="L42" s="110">
        <f>'水稲H24（長野）2012'!$F22</f>
        <v>6080</v>
      </c>
      <c r="M42" s="110">
        <f>'水稲H25（長野）2013'!$F22</f>
        <v>6040</v>
      </c>
      <c r="N42" s="110">
        <f>'水稲H26（長野）2014'!$F22</f>
        <v>5700</v>
      </c>
      <c r="O42" s="110">
        <f>'水稲H27（長野）2015'!$F22</f>
        <v>5730</v>
      </c>
      <c r="P42" s="110">
        <f>'水稲H28（長野）2016'!$F22</f>
        <v>5630</v>
      </c>
      <c r="Q42" s="110">
        <f>'水稲H29（長野）2017'!$F22</f>
        <v>5660</v>
      </c>
      <c r="R42" s="110">
        <f>'水稲H30（長野）2018'!$F22</f>
        <v>5640</v>
      </c>
      <c r="S42" s="110">
        <f>'水稲R1（長野）2019'!$F22</f>
        <v>5680</v>
      </c>
      <c r="T42" s="110">
        <f>'水稲R2（長野）2020'!$F22</f>
        <v>5430</v>
      </c>
      <c r="U42" s="110">
        <f>'水稲R3（長野）2021'!$F22</f>
        <v>5570</v>
      </c>
      <c r="V42" s="110">
        <f>'水稲R4（長野）2022'!$F22</f>
        <v>5590</v>
      </c>
      <c r="W42" s="110">
        <f>'水稲R5（長野）2023'!$F22</f>
        <v>5750</v>
      </c>
      <c r="X42" s="110">
        <f>'水稲R6（長野）2024'!$F22</f>
        <v>5690</v>
      </c>
    </row>
    <row r="43" spans="1:24">
      <c r="A43" s="78">
        <v>15000</v>
      </c>
      <c r="B43" s="81">
        <v>215</v>
      </c>
      <c r="C43" s="109" t="s">
        <v>179</v>
      </c>
      <c r="D43" s="110"/>
      <c r="E43" s="110">
        <f>'水稲H17（長野）2005'!F23</f>
        <v>4530</v>
      </c>
      <c r="F43" s="110">
        <f>'水稲H18（長野）2006'!$F23</f>
        <v>4440</v>
      </c>
      <c r="G43" s="110">
        <f>'水稲H19（長野）2007'!$F23</f>
        <v>4410</v>
      </c>
      <c r="H43" s="110">
        <f>'水稲H20（長野）2008'!$F23</f>
        <v>4220</v>
      </c>
      <c r="I43" s="110">
        <f>'水稲H21（長野）2009'!$F23</f>
        <v>4010</v>
      </c>
      <c r="J43" s="110">
        <f>'水稲H22（長野）2010'!$F23</f>
        <v>4140</v>
      </c>
      <c r="K43" s="110">
        <f>'水稲H23（長野）2011'!$F23</f>
        <v>4050</v>
      </c>
      <c r="L43" s="110">
        <f>'水稲H24（長野）2012'!$F23</f>
        <v>4150</v>
      </c>
      <c r="M43" s="110">
        <f>'水稲H25（長野）2013'!$F23</f>
        <v>4350</v>
      </c>
      <c r="N43" s="110">
        <f>'水稲H26（長野）2014'!$F23</f>
        <v>4020</v>
      </c>
      <c r="O43" s="110">
        <f>'水稲H27（長野）2015'!$F23</f>
        <v>4030</v>
      </c>
      <c r="P43" s="110">
        <f>'水稲H28（長野）2016'!$F23</f>
        <v>4060</v>
      </c>
      <c r="Q43" s="110">
        <f>'水稲H29（長野）2017'!$F23</f>
        <v>4090</v>
      </c>
      <c r="R43" s="110">
        <f>'水稲H30（長野）2018'!$F23</f>
        <v>3900</v>
      </c>
      <c r="S43" s="110">
        <f>'水稲R1（長野）2019'!$F23</f>
        <v>3970</v>
      </c>
      <c r="T43" s="110">
        <f>'水稲R2（長野）2020'!$F23</f>
        <v>3870</v>
      </c>
      <c r="U43" s="110">
        <f>'水稲R3（長野）2021'!$F23</f>
        <v>3860</v>
      </c>
      <c r="V43" s="110">
        <f>'水稲R4（長野）2022'!$F23</f>
        <v>3800</v>
      </c>
      <c r="W43" s="110">
        <f>'水稲R5（長野）2023'!$F23</f>
        <v>3810</v>
      </c>
      <c r="X43" s="110">
        <f>'水稲R6（長野）2024'!$F23</f>
        <v>3770</v>
      </c>
    </row>
    <row r="44" spans="1:24" hidden="1">
      <c r="B44" s="138">
        <v>215</v>
      </c>
      <c r="C44" s="139" t="s">
        <v>179</v>
      </c>
      <c r="D44" s="113">
        <f>'水稲H16（長野）2004'!F23</f>
        <v>4450</v>
      </c>
      <c r="E44" s="110"/>
      <c r="F44" s="110"/>
      <c r="G44" s="110"/>
      <c r="H44" s="110"/>
      <c r="I44" s="110"/>
      <c r="J44" s="110"/>
      <c r="K44" s="110"/>
      <c r="L44" s="110"/>
      <c r="M44" s="110"/>
      <c r="N44" s="110"/>
      <c r="O44" s="110"/>
      <c r="P44" s="110"/>
      <c r="Q44" s="110"/>
      <c r="R44" s="110"/>
      <c r="S44" s="110"/>
      <c r="T44" s="110"/>
      <c r="U44" s="110"/>
      <c r="V44" s="110"/>
      <c r="W44" s="110"/>
      <c r="X44" s="110"/>
    </row>
    <row r="45" spans="1:24" hidden="1">
      <c r="B45" s="140">
        <v>424</v>
      </c>
      <c r="C45" s="141" t="s">
        <v>126</v>
      </c>
      <c r="D45" s="113">
        <f>'水稲H16（長野）2004'!F76</f>
        <v>5</v>
      </c>
      <c r="E45" s="110"/>
      <c r="F45" s="110"/>
      <c r="G45" s="110"/>
      <c r="H45" s="110"/>
      <c r="I45" s="110"/>
      <c r="J45" s="110"/>
      <c r="K45" s="110"/>
      <c r="L45" s="110"/>
      <c r="M45" s="110"/>
      <c r="N45" s="110"/>
      <c r="O45" s="110"/>
      <c r="P45" s="110"/>
      <c r="Q45" s="110"/>
      <c r="R45" s="110"/>
      <c r="S45" s="110"/>
      <c r="T45" s="110"/>
      <c r="U45" s="110"/>
      <c r="V45" s="110"/>
      <c r="W45" s="110"/>
      <c r="X45" s="110"/>
    </row>
    <row r="46" spans="1:24">
      <c r="A46" s="78">
        <v>16000</v>
      </c>
      <c r="B46" s="120">
        <v>217</v>
      </c>
      <c r="C46" s="121" t="s">
        <v>178</v>
      </c>
      <c r="D46" s="110"/>
      <c r="E46" s="110">
        <f>'水稲H17（長野）2005'!F24</f>
        <v>20800</v>
      </c>
      <c r="F46" s="110">
        <f>'水稲H18（長野）2006'!$F24</f>
        <v>19200</v>
      </c>
      <c r="G46" s="110">
        <f>'水稲H19（長野）2007'!$F24</f>
        <v>19900</v>
      </c>
      <c r="H46" s="110">
        <f>'水稲H20（長野）2008'!$F24</f>
        <v>20300</v>
      </c>
      <c r="I46" s="110">
        <f>'水稲H21（長野）2009'!$F24</f>
        <v>19700</v>
      </c>
      <c r="J46" s="110">
        <f>'水稲H22（長野）2010'!$F24</f>
        <v>19300</v>
      </c>
      <c r="K46" s="110">
        <f>'水稲H23（長野）2011'!$F24</f>
        <v>19300</v>
      </c>
      <c r="L46" s="110">
        <f>'水稲H24（長野）2012'!$F24</f>
        <v>19100</v>
      </c>
      <c r="M46" s="110">
        <f>'水稲H25（長野）2013'!$F24</f>
        <v>20200</v>
      </c>
      <c r="N46" s="110">
        <f>'水稲H26（長野）2014'!$F24</f>
        <v>19100</v>
      </c>
      <c r="O46" s="110">
        <f>'水稲H27（長野）2015'!$F24</f>
        <v>19700</v>
      </c>
      <c r="P46" s="110">
        <f>'水稲H28（長野）2016'!$F24</f>
        <v>19200</v>
      </c>
      <c r="Q46" s="110">
        <f>'水稲H29（長野）2017'!$F24</f>
        <v>19500</v>
      </c>
      <c r="R46" s="110">
        <f>'水稲H30（長野）2018'!$F24</f>
        <v>19800</v>
      </c>
      <c r="S46" s="110">
        <f>'水稲R1（長野）2019'!$F24</f>
        <v>18900</v>
      </c>
      <c r="T46" s="110">
        <f>'水稲R2（長野）2020'!$F24</f>
        <v>18400</v>
      </c>
      <c r="U46" s="110">
        <f>'水稲R3（長野）2021'!$F24</f>
        <v>17700</v>
      </c>
      <c r="V46" s="110">
        <f>'水稲R4（長野）2022'!$F24</f>
        <v>17600</v>
      </c>
      <c r="W46" s="110">
        <f>'水稲R5（長野）2023'!$F24</f>
        <v>18200</v>
      </c>
      <c r="X46" s="110">
        <f>'水稲R6（長野）2024'!$F24</f>
        <v>18800</v>
      </c>
    </row>
    <row r="47" spans="1:24" hidden="1">
      <c r="B47" s="142">
        <v>217</v>
      </c>
      <c r="C47" s="143" t="s">
        <v>178</v>
      </c>
      <c r="D47" s="113">
        <f>'水稲H16（長野）2004'!F24</f>
        <v>11400</v>
      </c>
      <c r="E47" s="113"/>
      <c r="F47" s="110"/>
      <c r="G47" s="110"/>
      <c r="H47" s="110"/>
      <c r="I47" s="110"/>
      <c r="J47" s="110"/>
      <c r="K47" s="110"/>
      <c r="L47" s="110"/>
      <c r="M47" s="110"/>
      <c r="N47" s="110"/>
      <c r="O47" s="110"/>
      <c r="P47" s="110"/>
      <c r="Q47" s="110"/>
      <c r="R47" s="110"/>
      <c r="S47" s="110"/>
      <c r="T47" s="110"/>
      <c r="U47" s="110"/>
      <c r="V47" s="110"/>
      <c r="W47" s="110"/>
      <c r="X47" s="110"/>
    </row>
    <row r="48" spans="1:24" hidden="1">
      <c r="B48" s="142">
        <v>301</v>
      </c>
      <c r="C48" s="143" t="s">
        <v>175</v>
      </c>
      <c r="D48" s="113">
        <f>'水稲H16（長野）2004'!F27</f>
        <v>2570</v>
      </c>
      <c r="E48" s="113"/>
      <c r="F48" s="110"/>
      <c r="G48" s="110"/>
      <c r="H48" s="110"/>
      <c r="I48" s="110"/>
      <c r="J48" s="110"/>
      <c r="K48" s="110"/>
      <c r="L48" s="110"/>
      <c r="M48" s="110"/>
      <c r="N48" s="110"/>
      <c r="O48" s="110"/>
      <c r="P48" s="110"/>
      <c r="Q48" s="110"/>
      <c r="R48" s="110"/>
      <c r="S48" s="110"/>
      <c r="T48" s="110"/>
      <c r="U48" s="110"/>
      <c r="V48" s="110"/>
      <c r="W48" s="110"/>
      <c r="X48" s="110"/>
    </row>
    <row r="49" spans="1:24" hidden="1">
      <c r="B49" s="142">
        <v>322</v>
      </c>
      <c r="C49" s="143" t="s">
        <v>167</v>
      </c>
      <c r="D49" s="113">
        <f>'水稲H16（長野）2004'!F35</f>
        <v>3650</v>
      </c>
      <c r="E49" s="113"/>
      <c r="F49" s="110"/>
      <c r="G49" s="110"/>
      <c r="H49" s="110"/>
      <c r="I49" s="110"/>
      <c r="J49" s="110"/>
      <c r="K49" s="110"/>
      <c r="L49" s="110"/>
      <c r="M49" s="110"/>
      <c r="N49" s="110"/>
      <c r="O49" s="110"/>
      <c r="P49" s="110"/>
      <c r="Q49" s="110"/>
      <c r="R49" s="110"/>
      <c r="S49" s="110"/>
      <c r="T49" s="110"/>
      <c r="U49" s="110"/>
      <c r="V49" s="110"/>
      <c r="W49" s="110"/>
      <c r="X49" s="110"/>
    </row>
    <row r="50" spans="1:24" hidden="1">
      <c r="B50" s="144">
        <v>325</v>
      </c>
      <c r="C50" s="145" t="s">
        <v>164</v>
      </c>
      <c r="D50" s="113">
        <f>'水稲H16（長野）2004'!F38</f>
        <v>2700</v>
      </c>
      <c r="E50" s="113"/>
      <c r="F50" s="110"/>
      <c r="G50" s="110"/>
      <c r="H50" s="110"/>
      <c r="I50" s="110"/>
      <c r="J50" s="110"/>
      <c r="K50" s="110"/>
      <c r="L50" s="110"/>
      <c r="M50" s="110"/>
      <c r="N50" s="110"/>
      <c r="O50" s="110"/>
      <c r="P50" s="110"/>
      <c r="Q50" s="110"/>
      <c r="R50" s="110"/>
      <c r="S50" s="110"/>
      <c r="T50" s="110"/>
      <c r="U50" s="110"/>
      <c r="V50" s="110"/>
      <c r="W50" s="110"/>
      <c r="X50" s="110"/>
    </row>
    <row r="51" spans="1:24">
      <c r="A51" s="78">
        <v>17000</v>
      </c>
      <c r="B51" s="79">
        <v>218</v>
      </c>
      <c r="C51" s="80" t="s">
        <v>177</v>
      </c>
      <c r="D51" s="110">
        <f>'水稲H16（長野）2004'!F25</f>
        <v>3120</v>
      </c>
      <c r="E51" s="110">
        <f>'水稲H17（長野）2005'!F25</f>
        <v>3450</v>
      </c>
      <c r="F51" s="110">
        <f>'水稲H18（長野）2006'!$F25</f>
        <v>2990</v>
      </c>
      <c r="G51" s="110">
        <f>'水稲H19（長野）2007'!$F25</f>
        <v>3010</v>
      </c>
      <c r="H51" s="110">
        <f>'水稲H20（長野）2008'!$F25</f>
        <v>2870</v>
      </c>
      <c r="I51" s="110">
        <f>'水稲H21（長野）2009'!$F25</f>
        <v>2780</v>
      </c>
      <c r="J51" s="110">
        <f>'水稲H22（長野）2010'!$F25</f>
        <v>2880</v>
      </c>
      <c r="K51" s="110">
        <f>'水稲H23（長野）2011'!$F25</f>
        <v>2650</v>
      </c>
      <c r="L51" s="110">
        <f>'水稲H24（長野）2012'!$F25</f>
        <v>2780</v>
      </c>
      <c r="M51" s="110">
        <f>'水稲H25（長野）2013'!$F25</f>
        <v>3090</v>
      </c>
      <c r="N51" s="110">
        <f>'水稲H26（長野）2014'!$F25</f>
        <v>2750</v>
      </c>
      <c r="O51" s="110">
        <f>'水稲H27（長野）2015'!$F25</f>
        <v>2590</v>
      </c>
      <c r="P51" s="110">
        <f>'水稲H28（長野）2016'!$F25</f>
        <v>2770</v>
      </c>
      <c r="Q51" s="110">
        <f>'水稲H29（長野）2017'!$F25</f>
        <v>2720</v>
      </c>
      <c r="R51" s="110">
        <f>'水稲H30（長野）2018'!$F25</f>
        <v>2600</v>
      </c>
      <c r="S51" s="110">
        <f>'水稲R1（長野）2019'!$F25</f>
        <v>2650</v>
      </c>
      <c r="T51" s="110">
        <f>'水稲R2（長野）2020'!$F25</f>
        <v>2620</v>
      </c>
      <c r="U51" s="110">
        <f>'水稲R3（長野）2021'!$F25</f>
        <v>2410</v>
      </c>
      <c r="V51" s="110">
        <f>'水稲R4（長野）2022'!$F25</f>
        <v>2290</v>
      </c>
      <c r="W51" s="110">
        <f>'水稲R5（長野）2023'!$F25</f>
        <v>2270</v>
      </c>
      <c r="X51" s="110">
        <f>'水稲R6（長野）2024'!$F25</f>
        <v>2190</v>
      </c>
    </row>
    <row r="52" spans="1:24">
      <c r="A52" s="78">
        <v>18000</v>
      </c>
      <c r="B52" s="79">
        <v>219</v>
      </c>
      <c r="C52" s="80" t="s">
        <v>176</v>
      </c>
      <c r="D52" s="110">
        <f>'水稲H16（長野）2004'!F26</f>
        <v>4770</v>
      </c>
      <c r="E52" s="110">
        <f>'水稲H17（長野）2005'!F26</f>
        <v>4920</v>
      </c>
      <c r="F52" s="110">
        <f>'水稲H18（長野）2006'!$F26</f>
        <v>4560</v>
      </c>
      <c r="G52" s="110">
        <f>'水稲H19（長野）2007'!$F26</f>
        <v>4630</v>
      </c>
      <c r="H52" s="110">
        <f>'水稲H20（長野）2008'!$F26</f>
        <v>4800</v>
      </c>
      <c r="I52" s="110">
        <f>'水稲H21（長野）2009'!$F26</f>
        <v>4650</v>
      </c>
      <c r="J52" s="110">
        <f>'水稲H22（長野）2010'!$F26</f>
        <v>4560</v>
      </c>
      <c r="K52" s="110">
        <f>'水稲H23（長野）2011'!$F26</f>
        <v>4610</v>
      </c>
      <c r="L52" s="110">
        <f>'水稲H24（長野）2012'!$F26</f>
        <v>4390</v>
      </c>
      <c r="M52" s="110">
        <f>'水稲H25（長野）2013'!$F26</f>
        <v>4790</v>
      </c>
      <c r="N52" s="110">
        <f>'水稲H26（長野）2014'!$F26</f>
        <v>4510</v>
      </c>
      <c r="O52" s="110">
        <f>'水稲H27（長野）2015'!$F26</f>
        <v>4340</v>
      </c>
      <c r="P52" s="110">
        <f>'水稲H28（長野）2016'!$F26</f>
        <v>4570</v>
      </c>
      <c r="Q52" s="110">
        <f>'水稲H29（長野）2017'!$F26</f>
        <v>4930</v>
      </c>
      <c r="R52" s="110">
        <f>'水稲H30（長野）2018'!$F26</f>
        <v>4920</v>
      </c>
      <c r="S52" s="110">
        <f>'水稲R1（長野）2019'!$F26</f>
        <v>4700</v>
      </c>
      <c r="T52" s="110">
        <f>'水稲R2（長野）2020'!$F26</f>
        <v>4520</v>
      </c>
      <c r="U52" s="110">
        <f>'水稲R3（長野）2021'!$F26</f>
        <v>4400</v>
      </c>
      <c r="V52" s="110">
        <f>'水稲R4（長野）2022'!$F26</f>
        <v>4650</v>
      </c>
      <c r="W52" s="110">
        <f>'水稲R5（長野）2023'!$F26</f>
        <v>4550</v>
      </c>
      <c r="X52" s="110">
        <f>'水稲R6（長野）2024'!$F26</f>
        <v>4520</v>
      </c>
    </row>
    <row r="53" spans="1:24">
      <c r="A53" s="78">
        <v>19000</v>
      </c>
      <c r="B53" s="81">
        <v>220</v>
      </c>
      <c r="C53" s="109" t="s">
        <v>199</v>
      </c>
      <c r="D53" s="110"/>
      <c r="E53" s="110">
        <f>'水稲H17（長野）2005'!F27</f>
        <v>22700</v>
      </c>
      <c r="F53" s="110">
        <f>'水稲H18（長野）2006'!F$27</f>
        <v>21300</v>
      </c>
      <c r="G53" s="110">
        <f>'水稲H19（長野）2007'!F$27</f>
        <v>22000</v>
      </c>
      <c r="H53" s="110">
        <f>'水稲H20（長野）2008'!F$27</f>
        <v>21200</v>
      </c>
      <c r="I53" s="110">
        <f>'水稲H21（長野）2009'!F$27</f>
        <v>20000</v>
      </c>
      <c r="J53" s="110">
        <f>'水稲H22（長野）2010'!$F27</f>
        <v>20400</v>
      </c>
      <c r="K53" s="110">
        <f>'水稲H23（長野）2011'!$F27</f>
        <v>20000</v>
      </c>
      <c r="L53" s="110">
        <f>'水稲H24（長野）2012'!$F27</f>
        <v>20300</v>
      </c>
      <c r="M53" s="110">
        <f>'水稲H25（長野）2013'!$F27</f>
        <v>21000</v>
      </c>
      <c r="N53" s="110">
        <f>'水稲H26（長野）2014'!$F27</f>
        <v>19300</v>
      </c>
      <c r="O53" s="110">
        <f>'水稲H27（長野）2015'!$F27</f>
        <v>19200</v>
      </c>
      <c r="P53" s="110">
        <f>'水稲H28（長野）2016'!$F27</f>
        <v>19800</v>
      </c>
      <c r="Q53" s="110">
        <f>'水稲H29（長野）2017'!$F27</f>
        <v>19800</v>
      </c>
      <c r="R53" s="110">
        <f>'水稲H30（長野）2018'!$F27</f>
        <v>19500</v>
      </c>
      <c r="S53" s="110">
        <f>'水稲R1（長野）2019'!$F27</f>
        <v>19500</v>
      </c>
      <c r="T53" s="110">
        <f>'水稲R2（長野）2020'!$F27</f>
        <v>19400</v>
      </c>
      <c r="U53" s="110">
        <f>'水稲R3（長野）2021'!$F27</f>
        <v>20300</v>
      </c>
      <c r="V53" s="110">
        <f>'水稲R4（長野）2022'!$F27</f>
        <v>18800</v>
      </c>
      <c r="W53" s="110">
        <f>'水稲R5（長野）2023'!$F27</f>
        <v>19100</v>
      </c>
      <c r="X53" s="110">
        <f>'水稲R6（長野）2024'!$F27</f>
        <v>19300</v>
      </c>
    </row>
    <row r="54" spans="1:24" hidden="1">
      <c r="B54" s="146">
        <v>441</v>
      </c>
      <c r="C54" s="147" t="s">
        <v>119</v>
      </c>
      <c r="D54" s="113">
        <f>'水稲H16（長野）2004'!F83</f>
        <v>1580</v>
      </c>
      <c r="E54" s="110"/>
      <c r="F54" s="110"/>
      <c r="G54" s="110"/>
      <c r="H54" s="110"/>
      <c r="I54" s="110"/>
      <c r="J54" s="110"/>
      <c r="K54" s="110"/>
      <c r="L54" s="110"/>
      <c r="M54" s="110"/>
      <c r="N54" s="110"/>
      <c r="O54" s="110"/>
      <c r="P54" s="110"/>
      <c r="Q54" s="110"/>
      <c r="R54" s="110"/>
      <c r="S54" s="110"/>
      <c r="T54" s="110"/>
      <c r="U54" s="110"/>
      <c r="V54" s="110"/>
      <c r="W54" s="110"/>
      <c r="X54" s="110"/>
    </row>
    <row r="55" spans="1:24" hidden="1">
      <c r="B55" s="146">
        <v>461</v>
      </c>
      <c r="C55" s="147" t="s">
        <v>109</v>
      </c>
      <c r="D55" s="113">
        <f>'水稲H16（長野）2004'!F93</f>
        <v>5650</v>
      </c>
      <c r="E55" s="110"/>
      <c r="F55" s="110"/>
      <c r="G55" s="110"/>
      <c r="H55" s="110"/>
      <c r="I55" s="110"/>
      <c r="J55" s="110"/>
      <c r="K55" s="110"/>
      <c r="L55" s="110"/>
      <c r="M55" s="110"/>
      <c r="N55" s="110"/>
      <c r="O55" s="110"/>
      <c r="P55" s="110"/>
      <c r="Q55" s="110"/>
      <c r="R55" s="110"/>
      <c r="S55" s="110"/>
      <c r="T55" s="110"/>
      <c r="U55" s="110"/>
      <c r="V55" s="110"/>
      <c r="W55" s="110"/>
      <c r="X55" s="110"/>
    </row>
    <row r="56" spans="1:24" hidden="1">
      <c r="B56" s="146">
        <v>462</v>
      </c>
      <c r="C56" s="147" t="s">
        <v>108</v>
      </c>
      <c r="D56" s="113">
        <f>'水稲H16（長野）2004'!F94</f>
        <v>7940</v>
      </c>
      <c r="E56" s="110"/>
      <c r="F56" s="110"/>
      <c r="G56" s="110"/>
      <c r="H56" s="110"/>
      <c r="I56" s="110"/>
      <c r="J56" s="110"/>
      <c r="K56" s="110"/>
      <c r="L56" s="110"/>
      <c r="M56" s="110"/>
      <c r="N56" s="110"/>
      <c r="O56" s="110"/>
      <c r="P56" s="110"/>
      <c r="Q56" s="110"/>
      <c r="R56" s="110"/>
      <c r="S56" s="110"/>
      <c r="T56" s="110"/>
      <c r="U56" s="110"/>
      <c r="V56" s="110"/>
      <c r="W56" s="110"/>
      <c r="X56" s="110"/>
    </row>
    <row r="57" spans="1:24" hidden="1">
      <c r="B57" s="146">
        <v>466</v>
      </c>
      <c r="C57" s="147" t="s">
        <v>104</v>
      </c>
      <c r="D57" s="113">
        <f>'水稲H16（長野）2004'!F98</f>
        <v>3460</v>
      </c>
      <c r="E57" s="110"/>
      <c r="F57" s="110"/>
      <c r="G57" s="110"/>
      <c r="H57" s="110"/>
      <c r="I57" s="110"/>
      <c r="J57" s="110"/>
      <c r="K57" s="110"/>
      <c r="L57" s="110"/>
      <c r="M57" s="110"/>
      <c r="N57" s="110"/>
      <c r="O57" s="110"/>
      <c r="P57" s="110"/>
      <c r="Q57" s="110"/>
      <c r="R57" s="110"/>
      <c r="S57" s="110"/>
      <c r="T57" s="110"/>
      <c r="U57" s="110"/>
      <c r="V57" s="110"/>
      <c r="W57" s="110"/>
      <c r="X57" s="110"/>
    </row>
    <row r="58" spans="1:24" hidden="1">
      <c r="B58" s="148">
        <v>467</v>
      </c>
      <c r="C58" s="149" t="s">
        <v>103</v>
      </c>
      <c r="D58" s="113">
        <f>'水稲H16（長野）2004'!F99</f>
        <v>3400</v>
      </c>
      <c r="E58" s="110"/>
      <c r="F58" s="110"/>
      <c r="G58" s="110"/>
      <c r="H58" s="110"/>
      <c r="I58" s="110"/>
      <c r="J58" s="110"/>
      <c r="K58" s="110"/>
      <c r="L58" s="110"/>
      <c r="M58" s="110"/>
      <c r="N58" s="110"/>
      <c r="O58" s="110"/>
      <c r="P58" s="110"/>
      <c r="Q58" s="110"/>
      <c r="R58" s="110"/>
      <c r="S58" s="110"/>
      <c r="T58" s="110"/>
      <c r="U58" s="110"/>
      <c r="V58" s="110"/>
      <c r="W58" s="110"/>
      <c r="X58" s="110"/>
    </row>
    <row r="59" spans="1:24">
      <c r="A59" s="78">
        <v>20000</v>
      </c>
      <c r="B59" s="79">
        <v>303</v>
      </c>
      <c r="C59" s="80" t="s">
        <v>174</v>
      </c>
      <c r="D59" s="110">
        <f>'水稲H16（長野）2004'!F28</f>
        <v>547</v>
      </c>
      <c r="E59" s="110">
        <f>'水稲H17（長野）2005'!F28</f>
        <v>554</v>
      </c>
      <c r="F59" s="110">
        <f>'水稲H18（長野）2006'!F$28</f>
        <v>519</v>
      </c>
      <c r="G59" s="110">
        <f>'水稲H19（長野）2007'!F$28</f>
        <v>502</v>
      </c>
      <c r="H59" s="110">
        <f>'水稲H20（長野）2008'!F$28</f>
        <v>394</v>
      </c>
      <c r="I59" s="110">
        <f>'水稲H21（長野）2009'!F$28</f>
        <v>313</v>
      </c>
      <c r="J59" s="110">
        <f>'水稲H22（長野）2010'!$F28</f>
        <v>360</v>
      </c>
      <c r="K59" s="110">
        <f>'水稲H23（長野）2011'!$F28</f>
        <v>359</v>
      </c>
      <c r="L59" s="110">
        <f>'水稲H24（長野）2012'!$F28</f>
        <v>333</v>
      </c>
      <c r="M59" s="110">
        <f>'水稲H25（長野）2013'!$F28</f>
        <v>360</v>
      </c>
      <c r="N59" s="110">
        <f>'水稲H26（長野）2014'!$F28</f>
        <v>310</v>
      </c>
      <c r="O59" s="110">
        <f>'水稲H27（長野）2015'!$F28</f>
        <v>294</v>
      </c>
      <c r="P59" s="110">
        <f>'水稲H28（長野）2016'!$F28</f>
        <v>307</v>
      </c>
      <c r="Q59" s="110">
        <f>'水稲H29（長野）2017'!$F28</f>
        <v>293</v>
      </c>
      <c r="R59" s="110">
        <f>'水稲H30（長野）2018'!$F28</f>
        <v>285</v>
      </c>
      <c r="S59" s="110">
        <f>'水稲R1（長野）2019'!$F28</f>
        <v>180</v>
      </c>
      <c r="T59" s="110">
        <f>'水稲R2（長野）2020'!$F28</f>
        <v>171</v>
      </c>
      <c r="U59" s="110">
        <f>'水稲R3（長野）2021'!$F28</f>
        <v>160</v>
      </c>
      <c r="V59" s="110">
        <f>'水稲R4（長野）2022'!$F28</f>
        <v>163</v>
      </c>
      <c r="W59" s="110">
        <f>'水稲R5（長野）2023'!$F28</f>
        <v>166</v>
      </c>
      <c r="X59" s="110">
        <f>'水稲R6（長野）2024'!$F28</f>
        <v>141</v>
      </c>
    </row>
    <row r="60" spans="1:24">
      <c r="A60" s="78">
        <v>21000</v>
      </c>
      <c r="B60" s="79">
        <v>304</v>
      </c>
      <c r="C60" s="80" t="s">
        <v>173</v>
      </c>
      <c r="D60" s="110" t="str">
        <f>'水稲H16（長野）2004'!F29</f>
        <v>-</v>
      </c>
      <c r="E60" s="110" t="str">
        <f>'水稲H17（長野）2005'!F29</f>
        <v>-</v>
      </c>
      <c r="F60" s="110" t="str">
        <f>'水稲H18（長野）2006'!$F29</f>
        <v>-</v>
      </c>
      <c r="G60" s="110" t="str">
        <f>'水稲H19（長野）2007'!$F29</f>
        <v>-</v>
      </c>
      <c r="H60" s="110" t="str">
        <f>'水稲H20（長野）2008'!$F29</f>
        <v>-</v>
      </c>
      <c r="I60" s="110" t="str">
        <f>'水稲H21（長野）2009'!$F29</f>
        <v>-</v>
      </c>
      <c r="J60" s="110" t="str">
        <f>'水稲H22（長野）2010'!$F29</f>
        <v>-</v>
      </c>
      <c r="K60" s="110" t="str">
        <f>'水稲H23（長野）2011'!$F29</f>
        <v>-</v>
      </c>
      <c r="L60" s="110" t="str">
        <f>'水稲H24（長野）2012'!$F29</f>
        <v>-</v>
      </c>
      <c r="M60" s="110" t="str">
        <f>'水稲H25（長野）2013'!$F29</f>
        <v xml:space="preserve">- </v>
      </c>
      <c r="N60" s="110" t="str">
        <f>'水稲H26（長野）2014'!$F29</f>
        <v xml:space="preserve">- </v>
      </c>
      <c r="O60" s="110" t="str">
        <f>'水稲H27（長野）2015'!$F29</f>
        <v xml:space="preserve">- </v>
      </c>
      <c r="P60" s="110" t="str">
        <f>'水稲H28（長野）2016'!$F29</f>
        <v xml:space="preserve">- </v>
      </c>
      <c r="Q60" s="110" t="str">
        <f>'水稲H29（長野）2017'!$F29</f>
        <v xml:space="preserve">- </v>
      </c>
      <c r="R60" s="110" t="str">
        <f>'水稲H30（長野）2018'!$F29</f>
        <v xml:space="preserve">- </v>
      </c>
      <c r="S60" s="110" t="str">
        <f>'水稲R1（長野）2019'!$F29</f>
        <v>-</v>
      </c>
      <c r="T60" s="110" t="str">
        <f>'水稲R2（長野）2020'!$F29</f>
        <v>-</v>
      </c>
      <c r="U60" s="110" t="str">
        <f>'水稲R3（長野）2021'!$F29</f>
        <v>-</v>
      </c>
      <c r="V60" s="110" t="str">
        <f>'水稲R4（長野）2022'!$F29</f>
        <v>-</v>
      </c>
      <c r="W60" s="110" t="str">
        <f>'水稲R5（長野）2023'!$F29</f>
        <v>-</v>
      </c>
      <c r="X60" s="110" t="str">
        <f>'水稲R6（長野）2024'!$F29</f>
        <v>-</v>
      </c>
    </row>
    <row r="61" spans="1:24">
      <c r="A61" s="78">
        <v>22000</v>
      </c>
      <c r="B61" s="79">
        <v>305</v>
      </c>
      <c r="C61" s="80" t="s">
        <v>172</v>
      </c>
      <c r="D61" s="110">
        <f>'水稲H16（長野）2004'!F30</f>
        <v>118</v>
      </c>
      <c r="E61" s="110">
        <f>'水稲H17（長野）2005'!F30</f>
        <v>119</v>
      </c>
      <c r="F61" s="110">
        <f>'水稲H18（長野）2006'!$F30</f>
        <v>113</v>
      </c>
      <c r="G61" s="110">
        <f>'水稲H19（長野）2007'!$F30</f>
        <v>114</v>
      </c>
      <c r="H61" s="110">
        <f>'水稲H20（長野）2008'!$F30</f>
        <v>104</v>
      </c>
      <c r="I61" s="110">
        <f>'水稲H21（長野）2009'!$F30</f>
        <v>78</v>
      </c>
      <c r="J61" s="110">
        <f>'水稲H22（長野）2010'!$F30</f>
        <v>87</v>
      </c>
      <c r="K61" s="110">
        <f>'水稲H23（長野）2011'!$F30</f>
        <v>77</v>
      </c>
      <c r="L61" s="110">
        <f>'水稲H24（長野）2012'!$F30</f>
        <v>69</v>
      </c>
      <c r="M61" s="110">
        <f>'水稲H25（長野）2013'!$F30</f>
        <v>74</v>
      </c>
      <c r="N61" s="110">
        <f>'水稲H26（長野）2014'!$F30</f>
        <v>69</v>
      </c>
      <c r="O61" s="110">
        <f>'水稲H27（長野）2015'!$F30</f>
        <v>73</v>
      </c>
      <c r="P61" s="110">
        <f>'水稲H28（長野）2016'!$F30</f>
        <v>72</v>
      </c>
      <c r="Q61" s="110">
        <f>'水稲H29（長野）2017'!$F30</f>
        <v>64</v>
      </c>
      <c r="R61" s="110">
        <f>'水稲H30（長野）2018'!$F30</f>
        <v>63</v>
      </c>
      <c r="S61" s="110">
        <f>'水稲R1（長野）2019'!$F30</f>
        <v>63</v>
      </c>
      <c r="T61" s="110">
        <f>'水稲R2（長野）2020'!$F30</f>
        <v>61</v>
      </c>
      <c r="U61" s="110">
        <f>'水稲R3（長野）2021'!$F30</f>
        <v>61</v>
      </c>
      <c r="V61" s="110">
        <f>'水稲R4（長野）2022'!$F30</f>
        <v>61</v>
      </c>
      <c r="W61" s="110">
        <f>'水稲R5（長野）2023'!$F30</f>
        <v>63</v>
      </c>
      <c r="X61" s="110">
        <f>'水稲R6（長野）2024'!$F30</f>
        <v>63</v>
      </c>
    </row>
    <row r="62" spans="1:24">
      <c r="A62" s="78">
        <v>23000</v>
      </c>
      <c r="B62" s="79">
        <v>306</v>
      </c>
      <c r="C62" s="80" t="s">
        <v>171</v>
      </c>
      <c r="D62" s="110">
        <f>'水稲H16（長野）2004'!F31</f>
        <v>11</v>
      </c>
      <c r="E62" s="110">
        <f>'水稲H17（長野）2005'!F31</f>
        <v>11</v>
      </c>
      <c r="F62" s="110">
        <f>'水稲H18（長野）2006'!$F31</f>
        <v>11</v>
      </c>
      <c r="G62" s="110">
        <f>'水稲H19（長野）2007'!$F31</f>
        <v>11</v>
      </c>
      <c r="H62" s="110">
        <f>'水稲H20（長野）2008'!$F31</f>
        <v>11</v>
      </c>
      <c r="I62" s="110">
        <f>'水稲H21（長野）2009'!$F31</f>
        <v>9</v>
      </c>
      <c r="J62" s="110">
        <f>'水稲H22（長野）2010'!$F31</f>
        <v>11</v>
      </c>
      <c r="K62" s="110">
        <f>'水稲H23（長野）2011'!$F31</f>
        <v>5</v>
      </c>
      <c r="L62" s="110">
        <f>'水稲H24（長野）2012'!$F31</f>
        <v>5</v>
      </c>
      <c r="M62" s="110">
        <f>'水稲H25（長野）2013'!$F31</f>
        <v>5</v>
      </c>
      <c r="N62" s="110">
        <f>'水稲H26（長野）2014'!$F31</f>
        <v>5</v>
      </c>
      <c r="O62" s="110">
        <f>'水稲H27（長野）2015'!$F31</f>
        <v>5</v>
      </c>
      <c r="P62" s="110">
        <f>'水稲H28（長野）2016'!$F31</f>
        <v>5</v>
      </c>
      <c r="Q62" s="110">
        <f>'水稲H29（長野）2017'!$F31</f>
        <v>5</v>
      </c>
      <c r="R62" s="110">
        <f>'水稲H30（長野）2018'!$F31</f>
        <v>5</v>
      </c>
      <c r="S62" s="110">
        <f>'水稲R1（長野）2019'!$F31</f>
        <v>5</v>
      </c>
      <c r="T62" s="110">
        <f>'水稲R2（長野）2020'!$F31</f>
        <v>5</v>
      </c>
      <c r="U62" s="110">
        <f>'水稲R3（長野）2021'!$F31</f>
        <v>5</v>
      </c>
      <c r="V62" s="110">
        <f>'水稲R4（長野）2022'!$F31</f>
        <v>5</v>
      </c>
      <c r="W62" s="110">
        <f>'水稲R5（長野）2023'!$F31</f>
        <v>2</v>
      </c>
      <c r="X62" s="110">
        <f>'水稲R6（長野）2024'!$F31</f>
        <v>2</v>
      </c>
    </row>
    <row r="63" spans="1:24">
      <c r="A63" s="78">
        <v>24000</v>
      </c>
      <c r="B63" s="79">
        <v>307</v>
      </c>
      <c r="C63" s="80" t="s">
        <v>170</v>
      </c>
      <c r="D63" s="110">
        <f>'水稲H16（長野）2004'!F32</f>
        <v>33</v>
      </c>
      <c r="E63" s="110">
        <f>'水稲H17（長野）2005'!F32</f>
        <v>33</v>
      </c>
      <c r="F63" s="110">
        <f>'水稲H18（長野）2006'!$F32</f>
        <v>31</v>
      </c>
      <c r="G63" s="110">
        <f>'水稲H19（長野）2007'!$F32</f>
        <v>32</v>
      </c>
      <c r="H63" s="110">
        <f>'水稲H20（長野）2008'!$F32</f>
        <v>21</v>
      </c>
      <c r="I63" s="110">
        <f>'水稲H21（長野）2009'!$F32</f>
        <v>18</v>
      </c>
      <c r="J63" s="110">
        <f>'水稲H22（長野）2010'!$F32</f>
        <v>16</v>
      </c>
      <c r="K63" s="110">
        <f>'水稲H23（長野）2011'!$F32</f>
        <v>11</v>
      </c>
      <c r="L63" s="110">
        <f>'水稲H24（長野）2012'!$F32</f>
        <v>10</v>
      </c>
      <c r="M63" s="110">
        <f>'水稲H25（長野）2013'!$F32</f>
        <v>11</v>
      </c>
      <c r="N63" s="110">
        <f>'水稲H26（長野）2014'!$F32</f>
        <v>10</v>
      </c>
      <c r="O63" s="110">
        <f>'水稲H27（長野）2015'!$F32</f>
        <v>10</v>
      </c>
      <c r="P63" s="110">
        <f>'水稲H28（長野）2016'!$F32</f>
        <v>11</v>
      </c>
      <c r="Q63" s="110">
        <f>'水稲H29（長野）2017'!$F32</f>
        <v>11</v>
      </c>
      <c r="R63" s="110">
        <f>'水稲H30（長野）2018'!$F32</f>
        <v>5</v>
      </c>
      <c r="S63" s="110">
        <f>'水稲R1（長野）2019'!$F32</f>
        <v>5</v>
      </c>
      <c r="T63" s="110">
        <f>'水稲R2（長野）2020'!$F32</f>
        <v>5</v>
      </c>
      <c r="U63" s="110">
        <f>'水稲R3（長野）2021'!$F32</f>
        <v>5</v>
      </c>
      <c r="V63" s="110">
        <f>'水稲R4（長野）2022'!$F32</f>
        <v>5</v>
      </c>
      <c r="W63" s="110">
        <f>'水稲R5（長野）2023'!$F32</f>
        <v>5</v>
      </c>
      <c r="X63" s="110">
        <f>'水稲R6（長野）2024'!$F32</f>
        <v>5</v>
      </c>
    </row>
    <row r="64" spans="1:24">
      <c r="A64" s="78">
        <v>25000</v>
      </c>
      <c r="B64" s="79">
        <v>309</v>
      </c>
      <c r="C64" s="80" t="s">
        <v>169</v>
      </c>
      <c r="D64" s="110">
        <f>'水稲H16（長野）2004'!F33</f>
        <v>2440</v>
      </c>
      <c r="E64" s="110">
        <f>'水稲H17（長野）2005'!F33</f>
        <v>2540</v>
      </c>
      <c r="F64" s="110">
        <f>'水稲H18（長野）2006'!$F33</f>
        <v>2400</v>
      </c>
      <c r="G64" s="110">
        <f>'水稲H19（長野）2007'!$F33</f>
        <v>2360</v>
      </c>
      <c r="H64" s="110">
        <f>'水稲H20（長野）2008'!$F33</f>
        <v>2110</v>
      </c>
      <c r="I64" s="110">
        <f>'水稲H21（長野）2009'!$F33</f>
        <v>1770</v>
      </c>
      <c r="J64" s="110">
        <f>'水稲H22（長野）2010'!$F33</f>
        <v>2130</v>
      </c>
      <c r="K64" s="110">
        <f>'水稲H23（長野）2011'!$F33</f>
        <v>2050</v>
      </c>
      <c r="L64" s="110">
        <f>'水稲H24（長野）2012'!$F33</f>
        <v>1810</v>
      </c>
      <c r="M64" s="110">
        <f>'水稲H25（長野）2013'!$F33</f>
        <v>2040</v>
      </c>
      <c r="N64" s="110">
        <f>'水稲H26（長野）2014'!$F33</f>
        <v>1820</v>
      </c>
      <c r="O64" s="110">
        <f>'水稲H27（長野）2015'!$F33</f>
        <v>1750</v>
      </c>
      <c r="P64" s="110">
        <f>'水稲H28（長野）2016'!$F33</f>
        <v>1810</v>
      </c>
      <c r="Q64" s="110">
        <f>'水稲H29（長野）2017'!$F33</f>
        <v>1740</v>
      </c>
      <c r="R64" s="110">
        <f>'水稲H30（長野）2018'!$F33</f>
        <v>1670</v>
      </c>
      <c r="S64" s="110">
        <f>'水稲R1（長野）2019'!$F33</f>
        <v>1450</v>
      </c>
      <c r="T64" s="110">
        <f>'水稲R2（長野）2020'!$F33</f>
        <v>1410</v>
      </c>
      <c r="U64" s="110">
        <f>'水稲R3（長野）2021'!$F33</f>
        <v>1380</v>
      </c>
      <c r="V64" s="110">
        <f>'水稲R4（長野）2022'!$F33</f>
        <v>1470</v>
      </c>
      <c r="W64" s="110">
        <f>'水稲R5（長野）2023'!$F33</f>
        <v>1510</v>
      </c>
      <c r="X64" s="110">
        <f>'水稲R6（長野）2024'!$F33</f>
        <v>1540</v>
      </c>
    </row>
    <row r="65" spans="1:24">
      <c r="A65" s="78">
        <v>26000</v>
      </c>
      <c r="B65" s="79">
        <v>321</v>
      </c>
      <c r="C65" s="80" t="s">
        <v>168</v>
      </c>
      <c r="D65" s="110">
        <f>'水稲H16（長野）2004'!F34</f>
        <v>149</v>
      </c>
      <c r="E65" s="110">
        <f>'水稲H17（長野）2005'!F34</f>
        <v>147</v>
      </c>
      <c r="F65" s="110">
        <f>'水稲H18（長野）2006'!$F34</f>
        <v>139</v>
      </c>
      <c r="G65" s="110">
        <f>'水稲H19（長野）2007'!$F34</f>
        <v>124</v>
      </c>
      <c r="H65" s="110">
        <f>'水稲H20（長野）2008'!$F34</f>
        <v>91</v>
      </c>
      <c r="I65" s="110">
        <f>'水稲H21（長野）2009'!$F34</f>
        <v>79</v>
      </c>
      <c r="J65" s="110">
        <f>'水稲H22（長野）2010'!$F34</f>
        <v>91</v>
      </c>
      <c r="K65" s="110">
        <f>'水稲H23（長野）2011'!$F34</f>
        <v>89</v>
      </c>
      <c r="L65" s="110">
        <f>'水稲H24（長野）2012'!$F34</f>
        <v>71</v>
      </c>
      <c r="M65" s="110">
        <f>'水稲H25（長野）2013'!$F34</f>
        <v>98</v>
      </c>
      <c r="N65" s="110">
        <f>'水稲H26（長野）2014'!$F34</f>
        <v>103</v>
      </c>
      <c r="O65" s="110">
        <f>'水稲H27（長野）2015'!$F34</f>
        <v>97</v>
      </c>
      <c r="P65" s="110">
        <f>'水稲H28（長野）2016'!$F34</f>
        <v>106</v>
      </c>
      <c r="Q65" s="110">
        <f>'水稲H29（長野）2017'!$F34</f>
        <v>75</v>
      </c>
      <c r="R65" s="110">
        <f>'水稲H30（長野）2018'!$F34</f>
        <v>81</v>
      </c>
      <c r="S65" s="110">
        <f>'水稲R1（長野）2019'!$F34</f>
        <v>71</v>
      </c>
      <c r="T65" s="110">
        <f>'水稲R2（長野）2020'!$F34</f>
        <v>64</v>
      </c>
      <c r="U65" s="110">
        <f>'水稲R3（長野）2021'!$F34</f>
        <v>74</v>
      </c>
      <c r="V65" s="110">
        <f>'水稲R4（長野）2022'!$F34</f>
        <v>66</v>
      </c>
      <c r="W65" s="110">
        <f>'水稲R5（長野）2023'!$F34</f>
        <v>69</v>
      </c>
      <c r="X65" s="110">
        <f>'水稲R6（長野）2024'!$F34</f>
        <v>65</v>
      </c>
    </row>
    <row r="66" spans="1:24">
      <c r="A66" s="78">
        <v>27000</v>
      </c>
      <c r="B66" s="79">
        <v>323</v>
      </c>
      <c r="C66" s="80" t="s">
        <v>166</v>
      </c>
      <c r="D66" s="110">
        <f>'水稲H16（長野）2004'!F36</f>
        <v>831</v>
      </c>
      <c r="E66" s="110">
        <f>'水稲H17（長野）2005'!F35</f>
        <v>842</v>
      </c>
      <c r="F66" s="110">
        <f>'水稲H18（長野）2006'!$F35</f>
        <v>793</v>
      </c>
      <c r="G66" s="110">
        <f>'水稲H19（長野）2007'!$F35</f>
        <v>782</v>
      </c>
      <c r="H66" s="110">
        <f>'水稲H20（長野）2008'!$F35</f>
        <v>770</v>
      </c>
      <c r="I66" s="110">
        <f>'水稲H21（長野）2009'!$F35</f>
        <v>715</v>
      </c>
      <c r="J66" s="110">
        <f>'水稲H22（長野）2010'!$F35</f>
        <v>918</v>
      </c>
      <c r="K66" s="110">
        <f>'水稲H23（長野）2011'!$F35</f>
        <v>891</v>
      </c>
      <c r="L66" s="110">
        <f>'水稲H24（長野）2012'!$F35</f>
        <v>832</v>
      </c>
      <c r="M66" s="110">
        <f>'水稲H25（長野）2013'!$F35</f>
        <v>832</v>
      </c>
      <c r="N66" s="110">
        <f>'水稲H26（長野）2014'!$F35</f>
        <v>743</v>
      </c>
      <c r="O66" s="110">
        <f>'水稲H27（長野）2015'!$F35</f>
        <v>669</v>
      </c>
      <c r="P66" s="110">
        <f>'水稲H28（長野）2016'!$F35</f>
        <v>594</v>
      </c>
      <c r="Q66" s="110">
        <f>'水稲H29（長野）2017'!$F35</f>
        <v>538</v>
      </c>
      <c r="R66" s="110">
        <f>'水稲H30（長野）2018'!$F35</f>
        <v>496</v>
      </c>
      <c r="S66" s="110">
        <f>'水稲R1（長野）2019'!$F35</f>
        <v>456</v>
      </c>
      <c r="T66" s="110">
        <f>'水稲R2（長野）2020'!$F35</f>
        <v>437</v>
      </c>
      <c r="U66" s="110">
        <f>'水稲R3（長野）2021'!$F35</f>
        <v>455</v>
      </c>
      <c r="V66" s="110">
        <f>'水稲R4（長野）2022'!$F35</f>
        <v>514</v>
      </c>
      <c r="W66" s="110">
        <f>'水稲R5（長野）2023'!$F35</f>
        <v>527</v>
      </c>
      <c r="X66" s="110">
        <f>'水稲R6（長野）2024'!$F35</f>
        <v>498</v>
      </c>
    </row>
    <row r="67" spans="1:24">
      <c r="A67" s="78">
        <v>28000</v>
      </c>
      <c r="B67" s="79">
        <v>324</v>
      </c>
      <c r="C67" s="80" t="s">
        <v>165</v>
      </c>
      <c r="D67" s="110">
        <f>'水稲H16（長野）2004'!F37</f>
        <v>3210</v>
      </c>
      <c r="E67" s="110">
        <f>'水稲H17（長野）2005'!F36</f>
        <v>3290</v>
      </c>
      <c r="F67" s="110">
        <f>'水稲H18（長野）2006'!$F36</f>
        <v>3040</v>
      </c>
      <c r="G67" s="110">
        <f>'水稲H19（長野）2007'!$F36</f>
        <v>3160</v>
      </c>
      <c r="H67" s="110">
        <f>'水稲H20（長野）2008'!$F36</f>
        <v>3570</v>
      </c>
      <c r="I67" s="110">
        <f>'水稲H21（長野）2009'!$F36</f>
        <v>3260</v>
      </c>
      <c r="J67" s="110">
        <f>'水稲H22（長野）2010'!$F36</f>
        <v>3310</v>
      </c>
      <c r="K67" s="110">
        <f>'水稲H23（長野）2011'!$F36</f>
        <v>3250</v>
      </c>
      <c r="L67" s="110">
        <f>'水稲H24（長野）2012'!$F36</f>
        <v>3190</v>
      </c>
      <c r="M67" s="110">
        <f>'水稲H25（長野）2013'!$F36</f>
        <v>3270</v>
      </c>
      <c r="N67" s="110">
        <f>'水稲H26（長野）2014'!$F36</f>
        <v>3000</v>
      </c>
      <c r="O67" s="110">
        <f>'水稲H27（長野）2015'!$F36</f>
        <v>3130</v>
      </c>
      <c r="P67" s="110">
        <f>'水稲H28（長野）2016'!$F36</f>
        <v>3010</v>
      </c>
      <c r="Q67" s="110">
        <f>'水稲H29（長野）2017'!$F36</f>
        <v>3080</v>
      </c>
      <c r="R67" s="110">
        <f>'水稲H30（長野）2018'!$F36</f>
        <v>3140</v>
      </c>
      <c r="S67" s="110">
        <f>'水稲R1（長野）2019'!$F36</f>
        <v>3010</v>
      </c>
      <c r="T67" s="110">
        <f>'水稲R2（長野）2020'!$F36</f>
        <v>2960</v>
      </c>
      <c r="U67" s="110">
        <f>'水稲R3（長野）2021'!$F36</f>
        <v>2890</v>
      </c>
      <c r="V67" s="110">
        <f>'水稲R4（長野）2022'!$F36</f>
        <v>2860</v>
      </c>
      <c r="W67" s="110">
        <f>'水稲R5（長野）2023'!$F36</f>
        <v>2950</v>
      </c>
      <c r="X67" s="110">
        <f>'水稲R6（長野）2024'!$F36</f>
        <v>2970</v>
      </c>
    </row>
    <row r="68" spans="1:24">
      <c r="A68" s="78">
        <v>29000</v>
      </c>
      <c r="B68" s="79">
        <v>349</v>
      </c>
      <c r="C68" s="80" t="s">
        <v>158</v>
      </c>
      <c r="D68" s="110">
        <f>'水稲H16（長野）2004'!F44</f>
        <v>849</v>
      </c>
      <c r="E68" s="110">
        <f>'水稲H17（長野）2005'!F37</f>
        <v>849</v>
      </c>
      <c r="F68" s="110">
        <f>'水稲H18（長野）2006'!$F37</f>
        <v>689</v>
      </c>
      <c r="G68" s="110">
        <f>'水稲H19（長野）2007'!$F37</f>
        <v>653</v>
      </c>
      <c r="H68" s="110">
        <f>'水稲H20（長野）2008'!$F37</f>
        <v>768</v>
      </c>
      <c r="I68" s="110">
        <f>'水稲H21（長野）2009'!$F37</f>
        <v>698</v>
      </c>
      <c r="J68" s="110">
        <f>'水稲H22（長野）2010'!$F37</f>
        <v>712</v>
      </c>
      <c r="K68" s="110">
        <f>'水稲H23（長野）2011'!$F37</f>
        <v>617</v>
      </c>
      <c r="L68" s="110">
        <f>'水稲H24（長野）2012'!$F37</f>
        <v>663</v>
      </c>
      <c r="M68" s="110">
        <f>'水稲H25（長野）2013'!$F37</f>
        <v>689</v>
      </c>
      <c r="N68" s="110">
        <f>'水稲H26（長野）2014'!$F37</f>
        <v>648</v>
      </c>
      <c r="O68" s="110">
        <f>'水稲H27（長野）2015'!$F37</f>
        <v>537</v>
      </c>
      <c r="P68" s="110">
        <f>'水稲H28（長野）2016'!$F37</f>
        <v>671</v>
      </c>
      <c r="Q68" s="110">
        <f>'水稲H29（長野）2017'!$F37</f>
        <v>636</v>
      </c>
      <c r="R68" s="110">
        <f>'水稲H30（長野）2018'!$F37</f>
        <v>638</v>
      </c>
      <c r="S68" s="110">
        <f>'水稲R1（長野）2019'!$F37</f>
        <v>420</v>
      </c>
      <c r="T68" s="110">
        <f>'水稲R2（長野）2020'!$F37</f>
        <v>525</v>
      </c>
      <c r="U68" s="110">
        <f>'水稲R3（長野）2021'!$F37</f>
        <v>510</v>
      </c>
      <c r="V68" s="110">
        <f>'水稲R4（長野）2022'!$F37</f>
        <v>522</v>
      </c>
      <c r="W68" s="110">
        <f>'水稲R5（長野）2023'!$F37</f>
        <v>415</v>
      </c>
      <c r="X68" s="110">
        <f>'水稲R6（長野）2024'!$F37</f>
        <v>501</v>
      </c>
    </row>
    <row r="69" spans="1:24">
      <c r="A69" s="78">
        <v>30000</v>
      </c>
      <c r="B69" s="81">
        <v>350</v>
      </c>
      <c r="C69" s="109" t="s">
        <v>198</v>
      </c>
      <c r="D69" s="110"/>
      <c r="E69" s="110">
        <f>'水稲H17（長野）2005'!F38</f>
        <v>1720</v>
      </c>
      <c r="F69" s="110">
        <f>'水稲H18（長野）2006'!$F38</f>
        <v>1600</v>
      </c>
      <c r="G69" s="110">
        <f>'水稲H19（長野）2007'!$F38</f>
        <v>1630</v>
      </c>
      <c r="H69" s="110">
        <f>'水稲H20（長野）2008'!$F38</f>
        <v>1630</v>
      </c>
      <c r="I69" s="110">
        <f>'水稲H21（長野）2009'!$F38</f>
        <v>1470</v>
      </c>
      <c r="J69" s="110">
        <f>'水稲H22（長野）2010'!$F38</f>
        <v>1560</v>
      </c>
      <c r="K69" s="110">
        <f>'水稲H23（長野）2011'!$F38</f>
        <v>1490</v>
      </c>
      <c r="L69" s="110">
        <f>'水稲H24（長野）2012'!$F38</f>
        <v>1400</v>
      </c>
      <c r="M69" s="110">
        <f>'水稲H25（長野）2013'!$F38</f>
        <v>1510</v>
      </c>
      <c r="N69" s="110">
        <f>'水稲H26（長野）2014'!$F38</f>
        <v>1420</v>
      </c>
      <c r="O69" s="110">
        <f>'水稲H27（長野）2015'!$F38</f>
        <v>1350</v>
      </c>
      <c r="P69" s="110">
        <f>'水稲H28（長野）2016'!$F38</f>
        <v>1430</v>
      </c>
      <c r="Q69" s="110">
        <f>'水稲H29（長野）2017'!$F38</f>
        <v>1410</v>
      </c>
      <c r="R69" s="110">
        <f>'水稲H30（長野）2018'!$F38</f>
        <v>1510</v>
      </c>
      <c r="S69" s="110">
        <f>'水稲R1（長野）2019'!$F38</f>
        <v>1400</v>
      </c>
      <c r="T69" s="110">
        <f>'水稲R2（長野）2020'!$F38</f>
        <v>1400</v>
      </c>
      <c r="U69" s="110">
        <f>'水稲R3（長野）2021'!$F38</f>
        <v>1220</v>
      </c>
      <c r="V69" s="110">
        <f>'水稲R4（長野）2022'!$F38</f>
        <v>1230</v>
      </c>
      <c r="W69" s="110">
        <f>'水稲R5（長野）2023'!$F38</f>
        <v>1270</v>
      </c>
      <c r="X69" s="110">
        <f>'水稲R6（長野）2024'!$F38</f>
        <v>1300</v>
      </c>
    </row>
    <row r="70" spans="1:24" hidden="1">
      <c r="B70" s="150">
        <v>342</v>
      </c>
      <c r="C70" s="151" t="s">
        <v>162</v>
      </c>
      <c r="D70" s="113">
        <f>'水稲H16（長野）2004'!F40</f>
        <v>1120</v>
      </c>
      <c r="E70" s="110"/>
      <c r="F70" s="110"/>
      <c r="G70" s="110"/>
      <c r="H70" s="110"/>
      <c r="I70" s="110"/>
      <c r="J70" s="110"/>
      <c r="K70" s="110"/>
      <c r="L70" s="110"/>
      <c r="M70" s="110"/>
      <c r="N70" s="110"/>
      <c r="O70" s="110"/>
      <c r="P70" s="110"/>
      <c r="Q70" s="110"/>
      <c r="R70" s="110"/>
      <c r="S70" s="110"/>
      <c r="T70" s="110"/>
      <c r="U70" s="110"/>
      <c r="V70" s="110"/>
      <c r="W70" s="110"/>
      <c r="X70" s="110"/>
    </row>
    <row r="71" spans="1:24" hidden="1">
      <c r="B71" s="152">
        <v>347</v>
      </c>
      <c r="C71" s="153" t="s">
        <v>159</v>
      </c>
      <c r="D71" s="113">
        <f>'水稲H16（長野）2004'!F43</f>
        <v>591</v>
      </c>
      <c r="E71" s="110"/>
      <c r="F71" s="110"/>
      <c r="G71" s="110"/>
      <c r="H71" s="110"/>
      <c r="I71" s="110"/>
      <c r="J71" s="110"/>
      <c r="K71" s="110"/>
      <c r="L71" s="110"/>
      <c r="M71" s="110"/>
      <c r="N71" s="110"/>
      <c r="O71" s="110"/>
      <c r="P71" s="110"/>
      <c r="Q71" s="110"/>
      <c r="R71" s="110"/>
      <c r="S71" s="110"/>
      <c r="T71" s="110"/>
      <c r="U71" s="110"/>
      <c r="V71" s="110"/>
      <c r="W71" s="110"/>
      <c r="X71" s="110"/>
    </row>
    <row r="72" spans="1:24">
      <c r="A72" s="78">
        <v>31000</v>
      </c>
      <c r="B72" s="79">
        <v>361</v>
      </c>
      <c r="C72" s="80" t="s">
        <v>157</v>
      </c>
      <c r="D72" s="110">
        <f>'水稲H16（長野）2004'!F45</f>
        <v>136</v>
      </c>
      <c r="E72" s="110">
        <f>'水稲H17（長野）2005'!F39</f>
        <v>141</v>
      </c>
      <c r="F72" s="110">
        <f>'水稲H18（長野）2006'!$F39</f>
        <v>128</v>
      </c>
      <c r="G72" s="110">
        <f>'水稲H19（長野）2007'!$F39</f>
        <v>116</v>
      </c>
      <c r="H72" s="110">
        <f>'水稲H20（長野）2008'!$F39</f>
        <v>96</v>
      </c>
      <c r="I72" s="110">
        <f>'水稲H21（長野）2009'!$F39</f>
        <v>88</v>
      </c>
      <c r="J72" s="110">
        <f>'水稲H22（長野）2010'!$F39</f>
        <v>80</v>
      </c>
      <c r="K72" s="110">
        <f>'水稲H23（長野）2011'!$F39</f>
        <v>81</v>
      </c>
      <c r="L72" s="110">
        <f>'水稲H24（長野）2012'!$F39</f>
        <v>75</v>
      </c>
      <c r="M72" s="110">
        <f>'水稲H25（長野）2013'!$F39</f>
        <v>75</v>
      </c>
      <c r="N72" s="110">
        <f>'水稲H26（長野）2014'!$F39</f>
        <v>65</v>
      </c>
      <c r="O72" s="110">
        <f>'水稲H27（長野）2015'!$F39</f>
        <v>68</v>
      </c>
      <c r="P72" s="110">
        <f>'水稲H28（長野）2016'!$F39</f>
        <v>69</v>
      </c>
      <c r="Q72" s="110">
        <f>'水稲H29（長野）2017'!$F39</f>
        <v>70</v>
      </c>
      <c r="R72" s="110">
        <f>'水稲H30（長野）2018'!$F39</f>
        <v>56</v>
      </c>
      <c r="S72" s="110">
        <f>'水稲R1（長野）2019'!$F39</f>
        <v>56</v>
      </c>
      <c r="T72" s="110">
        <f>'水稲R2（長野）2020'!$F39</f>
        <v>54</v>
      </c>
      <c r="U72" s="110">
        <f>'水稲R3（長野）2021'!$F39</f>
        <v>49</v>
      </c>
      <c r="V72" s="110">
        <f>'水稲R4（長野）2022'!$F39</f>
        <v>49</v>
      </c>
      <c r="W72" s="110">
        <f>'水稲R5（長野）2023'!$F39</f>
        <v>51</v>
      </c>
      <c r="X72" s="110">
        <f>'水稲R6（長野）2024'!$F39</f>
        <v>44</v>
      </c>
    </row>
    <row r="73" spans="1:24">
      <c r="A73" s="78">
        <v>32000</v>
      </c>
      <c r="B73" s="79">
        <v>362</v>
      </c>
      <c r="C73" s="80" t="s">
        <v>156</v>
      </c>
      <c r="D73" s="110">
        <f>'水稲H16（長野）2004'!F46</f>
        <v>3440</v>
      </c>
      <c r="E73" s="110">
        <f>'水稲H17（長野）2005'!F40</f>
        <v>3140</v>
      </c>
      <c r="F73" s="110">
        <f>'水稲H18（長野）2006'!$F40</f>
        <v>2600</v>
      </c>
      <c r="G73" s="110">
        <f>'水稲H19（長野）2007'!$F40</f>
        <v>2710</v>
      </c>
      <c r="H73" s="110">
        <f>'水稲H20（長野）2008'!$F40</f>
        <v>2910</v>
      </c>
      <c r="I73" s="110">
        <f>'水稲H21（長野）2009'!$F40</f>
        <v>2630</v>
      </c>
      <c r="J73" s="110">
        <f>'水稲H22（長野）2010'!$F40</f>
        <v>2880</v>
      </c>
      <c r="K73" s="110">
        <f>'水稲H23（長野）2011'!$F40</f>
        <v>2800</v>
      </c>
      <c r="L73" s="110">
        <f>'水稲H24（長野）2012'!$F40</f>
        <v>2810</v>
      </c>
      <c r="M73" s="110">
        <f>'水稲H25（長野）2013'!$F40</f>
        <v>2780</v>
      </c>
      <c r="N73" s="110">
        <f>'水稲H26（長野）2014'!$F40</f>
        <v>2540</v>
      </c>
      <c r="O73" s="110">
        <f>'水稲H27（長野）2015'!$F40</f>
        <v>2600</v>
      </c>
      <c r="P73" s="110">
        <f>'水稲H28（長野）2016'!$F40</f>
        <v>2530</v>
      </c>
      <c r="Q73" s="110">
        <f>'水稲H29（長野）2017'!$F40</f>
        <v>2470</v>
      </c>
      <c r="R73" s="110">
        <f>'水稲H30（長野）2018'!$F40</f>
        <v>2460</v>
      </c>
      <c r="S73" s="110">
        <f>'水稲R1（長野）2019'!$F40</f>
        <v>2510</v>
      </c>
      <c r="T73" s="110">
        <f>'水稲R2（長野）2020'!$F40</f>
        <v>2260</v>
      </c>
      <c r="U73" s="110">
        <f>'水稲R3（長野）2021'!$F40</f>
        <v>2310</v>
      </c>
      <c r="V73" s="110">
        <f>'水稲R4（長野）2022'!$F40</f>
        <v>2280</v>
      </c>
      <c r="W73" s="110">
        <f>'水稲R5（長野）2023'!$F40</f>
        <v>2360</v>
      </c>
      <c r="X73" s="110">
        <f>'水稲R6（長野）2024'!$F40</f>
        <v>2350</v>
      </c>
    </row>
    <row r="74" spans="1:24">
      <c r="A74" s="78">
        <v>33000</v>
      </c>
      <c r="B74" s="79">
        <v>363</v>
      </c>
      <c r="C74" s="80" t="s">
        <v>155</v>
      </c>
      <c r="D74" s="110">
        <f>'水稲H16（長野）2004'!F47</f>
        <v>2440</v>
      </c>
      <c r="E74" s="110">
        <f>'水稲H17（長野）2005'!F41</f>
        <v>2700</v>
      </c>
      <c r="F74" s="110">
        <f>'水稲H18（長野）2006'!$F41</f>
        <v>2330</v>
      </c>
      <c r="G74" s="110">
        <f>'水稲H19（長野）2007'!$F41</f>
        <v>2430</v>
      </c>
      <c r="H74" s="110">
        <f>'水稲H20（長野）2008'!$F41</f>
        <v>2200</v>
      </c>
      <c r="I74" s="110">
        <f>'水稲H21（長野）2009'!$F41</f>
        <v>1980</v>
      </c>
      <c r="J74" s="110">
        <f>'水稲H22（長野）2010'!$F41</f>
        <v>2100</v>
      </c>
      <c r="K74" s="110">
        <f>'水稲H23（長野）2011'!$F41</f>
        <v>2080</v>
      </c>
      <c r="L74" s="110">
        <f>'水稲H24（長野）2012'!$F41</f>
        <v>2180</v>
      </c>
      <c r="M74" s="110">
        <f>'水稲H25（長野）2013'!$F41</f>
        <v>2150</v>
      </c>
      <c r="N74" s="110">
        <f>'水稲H26（長野）2014'!$F41</f>
        <v>1980</v>
      </c>
      <c r="O74" s="110">
        <f>'水稲H27（長野）2015'!$F41</f>
        <v>1990</v>
      </c>
      <c r="P74" s="110">
        <f>'水稲H28（長野）2016'!$F41</f>
        <v>2040</v>
      </c>
      <c r="Q74" s="110">
        <f>'水稲H29（長野）2017'!$F41</f>
        <v>2060</v>
      </c>
      <c r="R74" s="110">
        <f>'水稲H30（長野）2018'!$F41</f>
        <v>1990</v>
      </c>
      <c r="S74" s="110">
        <f>'水稲R1（長野）2019'!$F41</f>
        <v>2140</v>
      </c>
      <c r="T74" s="110">
        <f>'水稲R2（長野）2020'!$F41</f>
        <v>1920</v>
      </c>
      <c r="U74" s="110">
        <f>'水稲R3（長野）2021'!$F41</f>
        <v>1990</v>
      </c>
      <c r="V74" s="110">
        <f>'水稲R4（長野）2022'!$F41</f>
        <v>1970</v>
      </c>
      <c r="W74" s="110">
        <f>'水稲R5（長野）2023'!$F41</f>
        <v>2030</v>
      </c>
      <c r="X74" s="110">
        <f>'水稲R6（長野）2024'!$F41</f>
        <v>2010</v>
      </c>
    </row>
    <row r="75" spans="1:24">
      <c r="A75" s="78">
        <v>34000</v>
      </c>
      <c r="B75" s="79">
        <v>382</v>
      </c>
      <c r="C75" s="80" t="s">
        <v>153</v>
      </c>
      <c r="D75" s="110">
        <f>'水稲H16（長野）2004'!F49</f>
        <v>2020</v>
      </c>
      <c r="E75" s="110">
        <f>'水稲H17（長野）2005'!F42</f>
        <v>2040</v>
      </c>
      <c r="F75" s="110">
        <f>'水稲H18（長野）2006'!$F42</f>
        <v>1920</v>
      </c>
      <c r="G75" s="110">
        <f>'水稲H19（長野）2007'!$F42</f>
        <v>1910</v>
      </c>
      <c r="H75" s="110">
        <f>'水稲H20（長野）2008'!$F42</f>
        <v>1890</v>
      </c>
      <c r="I75" s="110">
        <f>'水稲H21（長野）2009'!$F42</f>
        <v>1730</v>
      </c>
      <c r="J75" s="110">
        <f>'水稲H22（長野）2010'!$F42</f>
        <v>1780</v>
      </c>
      <c r="K75" s="110">
        <f>'水稲H23（長野）2011'!$F42</f>
        <v>1800</v>
      </c>
      <c r="L75" s="110">
        <f>'水稲H24（長野）2012'!$F42</f>
        <v>1830</v>
      </c>
      <c r="M75" s="110">
        <f>'水稲H25（長野）2013'!$F42</f>
        <v>1880</v>
      </c>
      <c r="N75" s="110">
        <f>'水稲H26（長野）2014'!$F42</f>
        <v>1820</v>
      </c>
      <c r="O75" s="110">
        <f>'水稲H27（長野）2015'!$F42</f>
        <v>1810</v>
      </c>
      <c r="P75" s="110">
        <f>'水稲H28（長野）2016'!$F42</f>
        <v>1770</v>
      </c>
      <c r="Q75" s="110">
        <f>'水稲H29（長野）2017'!$F42</f>
        <v>1790</v>
      </c>
      <c r="R75" s="110">
        <f>'水稲H30（長野）2018'!$F42</f>
        <v>1720</v>
      </c>
      <c r="S75" s="110">
        <f>'水稲R1（長野）2019'!$F42</f>
        <v>1760</v>
      </c>
      <c r="T75" s="110">
        <f>'水稲R2（長野）2020'!$F42</f>
        <v>1710</v>
      </c>
      <c r="U75" s="110">
        <f>'水稲R3（長野）2021'!$F42</f>
        <v>1630</v>
      </c>
      <c r="V75" s="110">
        <f>'水稲R4（長野）2022'!$F42</f>
        <v>1680</v>
      </c>
      <c r="W75" s="110">
        <f>'水稲R5（長野）2023'!$F42</f>
        <v>1670</v>
      </c>
      <c r="X75" s="110">
        <f>'水稲R6（長野）2024'!$F42</f>
        <v>1740</v>
      </c>
    </row>
    <row r="76" spans="1:24">
      <c r="A76" s="78">
        <v>35000</v>
      </c>
      <c r="B76" s="79">
        <v>383</v>
      </c>
      <c r="C76" s="80" t="s">
        <v>152</v>
      </c>
      <c r="D76" s="110">
        <f>'水稲H16（長野）2004'!F50</f>
        <v>3070</v>
      </c>
      <c r="E76" s="110">
        <f>'水稲H17（長野）2005'!F43</f>
        <v>3090</v>
      </c>
      <c r="F76" s="110">
        <f>'水稲H18（長野）2006'!$F43</f>
        <v>2920</v>
      </c>
      <c r="G76" s="110">
        <f>'水稲H19（長野）2007'!$F43</f>
        <v>2920</v>
      </c>
      <c r="H76" s="110">
        <f>'水稲H20（長野）2008'!$F43</f>
        <v>2700</v>
      </c>
      <c r="I76" s="110">
        <f>'水稲H21（長野）2009'!$F43</f>
        <v>2480</v>
      </c>
      <c r="J76" s="110">
        <f>'水稲H22（長野）2010'!$F43</f>
        <v>2630</v>
      </c>
      <c r="K76" s="110">
        <f>'水稲H23（長野）2011'!$F43</f>
        <v>2470</v>
      </c>
      <c r="L76" s="110">
        <f>'水稲H24（長野）2012'!$F43</f>
        <v>2460</v>
      </c>
      <c r="M76" s="110">
        <f>'水稲H25（長野）2013'!$F43</f>
        <v>2490</v>
      </c>
      <c r="N76" s="110">
        <f>'水稲H26（長野）2014'!$F43</f>
        <v>2320</v>
      </c>
      <c r="O76" s="110">
        <f>'水稲H27（長野）2015'!$F43</f>
        <v>2240</v>
      </c>
      <c r="P76" s="110">
        <f>'水稲H28（長野）2016'!$F43</f>
        <v>2310</v>
      </c>
      <c r="Q76" s="110">
        <f>'水稲H29（長野）2017'!$F43</f>
        <v>2340</v>
      </c>
      <c r="R76" s="110">
        <f>'水稲H30（長野）2018'!$F43</f>
        <v>2340</v>
      </c>
      <c r="S76" s="110">
        <f>'水稲R1（長野）2019'!$F43</f>
        <v>2410</v>
      </c>
      <c r="T76" s="110">
        <f>'水稲R2（長野）2020'!$F43</f>
        <v>2390</v>
      </c>
      <c r="U76" s="110">
        <f>'水稲R3（長野）2021'!$F43</f>
        <v>2250</v>
      </c>
      <c r="V76" s="110">
        <f>'水稲R4（長野）2022'!$F43</f>
        <v>2280</v>
      </c>
      <c r="W76" s="110">
        <f>'水稲R5（長野）2023'!$F43</f>
        <v>2230</v>
      </c>
      <c r="X76" s="110">
        <f>'水稲R6（長野）2024'!$F43</f>
        <v>2240</v>
      </c>
    </row>
    <row r="77" spans="1:24">
      <c r="A77" s="78">
        <v>36000</v>
      </c>
      <c r="B77" s="79">
        <v>384</v>
      </c>
      <c r="C77" s="80" t="s">
        <v>151</v>
      </c>
      <c r="D77" s="110">
        <f>'水稲H16（長野）2004'!F51</f>
        <v>3460</v>
      </c>
      <c r="E77" s="110">
        <f>'水稲H17（長野）2005'!F44</f>
        <v>3730</v>
      </c>
      <c r="F77" s="110">
        <f>'水稲H18（長野）2006'!$F44</f>
        <v>3610</v>
      </c>
      <c r="G77" s="110">
        <f>'水稲H19（長野）2007'!$F44</f>
        <v>3580</v>
      </c>
      <c r="H77" s="110">
        <f>'水稲H20（長野）2008'!$F44</f>
        <v>3400</v>
      </c>
      <c r="I77" s="110">
        <f>'水稲H21（長野）2009'!$F44</f>
        <v>3150</v>
      </c>
      <c r="J77" s="110">
        <f>'水稲H22（長野）2010'!$F44</f>
        <v>3130</v>
      </c>
      <c r="K77" s="110">
        <f>'水稲H23（長野）2011'!$F44</f>
        <v>3120</v>
      </c>
      <c r="L77" s="110">
        <f>'水稲H24（長野）2012'!$F44</f>
        <v>3200</v>
      </c>
      <c r="M77" s="110">
        <f>'水稲H25（長野）2013'!$F44</f>
        <v>3240</v>
      </c>
      <c r="N77" s="110">
        <f>'水稲H26（長野）2014'!$F44</f>
        <v>3060</v>
      </c>
      <c r="O77" s="110">
        <f>'水稲H27（長野）2015'!$F44</f>
        <v>3100</v>
      </c>
      <c r="P77" s="110">
        <f>'水稲H28（長野）2016'!$F44</f>
        <v>3190</v>
      </c>
      <c r="Q77" s="110">
        <f>'水稲H29（長野）2017'!$F44</f>
        <v>3190</v>
      </c>
      <c r="R77" s="110">
        <f>'水稲H30（長野）2018'!$F44</f>
        <v>3170</v>
      </c>
      <c r="S77" s="110">
        <f>'水稲R1（長野）2019'!$F44</f>
        <v>3250</v>
      </c>
      <c r="T77" s="110">
        <f>'水稲R2（長野）2020'!$F44</f>
        <v>3160</v>
      </c>
      <c r="U77" s="110">
        <f>'水稲R3（長野）2021'!$F44</f>
        <v>2930</v>
      </c>
      <c r="V77" s="110">
        <f>'水稲R4（長野）2022'!$F44</f>
        <v>3020</v>
      </c>
      <c r="W77" s="110">
        <f>'水稲R5（長野）2023'!$F44</f>
        <v>2960</v>
      </c>
      <c r="X77" s="110">
        <f>'水稲R6（長野）2024'!$F44</f>
        <v>2920</v>
      </c>
    </row>
    <row r="78" spans="1:24">
      <c r="A78" s="78">
        <v>37000</v>
      </c>
      <c r="B78" s="79">
        <v>385</v>
      </c>
      <c r="C78" s="80" t="s">
        <v>150</v>
      </c>
      <c r="D78" s="110">
        <f>'水稲H16（長野）2004'!F52</f>
        <v>2050</v>
      </c>
      <c r="E78" s="110">
        <f>'水稲H17（長野）2005'!F45</f>
        <v>2040</v>
      </c>
      <c r="F78" s="110">
        <f>'水稲H18（長野）2006'!$F45</f>
        <v>2000</v>
      </c>
      <c r="G78" s="110">
        <f>'水稲H19（長野）2007'!$F45</f>
        <v>1990</v>
      </c>
      <c r="H78" s="110">
        <f>'水稲H20（長野）2008'!$F45</f>
        <v>2110</v>
      </c>
      <c r="I78" s="110">
        <f>'水稲H21（長野）2009'!$F45</f>
        <v>1940</v>
      </c>
      <c r="J78" s="110">
        <f>'水稲H22（長野）2010'!$F45</f>
        <v>1980</v>
      </c>
      <c r="K78" s="110">
        <f>'水稲H23（長野）2011'!$F45</f>
        <v>1980</v>
      </c>
      <c r="L78" s="110">
        <f>'水稲H24（長野）2012'!$F45</f>
        <v>2000</v>
      </c>
      <c r="M78" s="110">
        <f>'水稲H25（長野）2013'!$F45</f>
        <v>2000</v>
      </c>
      <c r="N78" s="110">
        <f>'水稲H26（長野）2014'!$F45</f>
        <v>1860</v>
      </c>
      <c r="O78" s="110">
        <f>'水稲H27（長野）2015'!$F45</f>
        <v>1930</v>
      </c>
      <c r="P78" s="110">
        <f>'水稲H28（長野）2016'!$F45</f>
        <v>1930</v>
      </c>
      <c r="Q78" s="110">
        <f>'水稲H29（長野）2017'!$F45</f>
        <v>1890</v>
      </c>
      <c r="R78" s="110">
        <f>'水稲H30（長野）2018'!$F45</f>
        <v>1890</v>
      </c>
      <c r="S78" s="110">
        <f>'水稲R1（長野）2019'!$F45</f>
        <v>1890</v>
      </c>
      <c r="T78" s="110">
        <f>'水稲R2（長野）2020'!$F45</f>
        <v>1880</v>
      </c>
      <c r="U78" s="110">
        <f>'水稲R3（長野）2021'!$F45</f>
        <v>1760</v>
      </c>
      <c r="V78" s="110">
        <f>'水稲R4（長野）2022'!$F45</f>
        <v>1820</v>
      </c>
      <c r="W78" s="110">
        <f>'水稲R5（長野）2023'!$F45</f>
        <v>1790</v>
      </c>
      <c r="X78" s="110">
        <f>'水稲R6（長野）2024'!$F45</f>
        <v>1760</v>
      </c>
    </row>
    <row r="79" spans="1:24">
      <c r="A79" s="78">
        <v>38000</v>
      </c>
      <c r="B79" s="79">
        <v>386</v>
      </c>
      <c r="C79" s="80" t="s">
        <v>149</v>
      </c>
      <c r="D79" s="110">
        <f>'水稲H16（長野）2004'!F53</f>
        <v>1720</v>
      </c>
      <c r="E79" s="110">
        <f>'水稲H17（長野）2005'!F46</f>
        <v>1720</v>
      </c>
      <c r="F79" s="110">
        <f>'水稲H18（長野）2006'!$F46</f>
        <v>1620</v>
      </c>
      <c r="G79" s="110">
        <f>'水稲H19（長野）2007'!$F46</f>
        <v>1630</v>
      </c>
      <c r="H79" s="110">
        <f>'水稲H20（長野）2008'!$F46</f>
        <v>1620</v>
      </c>
      <c r="I79" s="110">
        <f>'水稲H21（長野）2009'!$F46</f>
        <v>1520</v>
      </c>
      <c r="J79" s="110">
        <f>'水稲H22（長野）2010'!$F46</f>
        <v>1510</v>
      </c>
      <c r="K79" s="110">
        <f>'水稲H23（長野）2011'!$F46</f>
        <v>1470</v>
      </c>
      <c r="L79" s="110">
        <f>'水稲H24（長野）2012'!$F46</f>
        <v>1520</v>
      </c>
      <c r="M79" s="110">
        <f>'水稲H25（長野）2013'!$F46</f>
        <v>1530</v>
      </c>
      <c r="N79" s="110">
        <f>'水稲H26（長野）2014'!$F46</f>
        <v>1370</v>
      </c>
      <c r="O79" s="110">
        <f>'水稲H27（長野）2015'!$F46</f>
        <v>1400</v>
      </c>
      <c r="P79" s="110">
        <f>'水稲H28（長野）2016'!$F46</f>
        <v>1390</v>
      </c>
      <c r="Q79" s="110">
        <f>'水稲H29（長野）2017'!$F46</f>
        <v>1370</v>
      </c>
      <c r="R79" s="110">
        <f>'水稲H30（長野）2018'!$F46</f>
        <v>1350</v>
      </c>
      <c r="S79" s="110">
        <f>'水稲R1（長野）2019'!$F46</f>
        <v>1380</v>
      </c>
      <c r="T79" s="110">
        <f>'水稲R2（長野）2020'!$F46</f>
        <v>1360</v>
      </c>
      <c r="U79" s="110">
        <f>'水稲R3（長野）2021'!$F46</f>
        <v>1250</v>
      </c>
      <c r="V79" s="110">
        <f>'水稲R4（長野）2022'!$F46</f>
        <v>1300</v>
      </c>
      <c r="W79" s="110">
        <f>'水稲R5（長野）2023'!$F46</f>
        <v>1290</v>
      </c>
      <c r="X79" s="110">
        <f>'水稲R6（長野）2024'!$F46</f>
        <v>1260</v>
      </c>
    </row>
    <row r="80" spans="1:24">
      <c r="A80" s="78">
        <v>39000</v>
      </c>
      <c r="B80" s="79">
        <v>388</v>
      </c>
      <c r="C80" s="80" t="s">
        <v>147</v>
      </c>
      <c r="D80" s="110">
        <f>'水稲H16（長野）2004'!F55</f>
        <v>1690</v>
      </c>
      <c r="E80" s="110">
        <f>'水稲H17（長野）2005'!F47</f>
        <v>1830</v>
      </c>
      <c r="F80" s="110">
        <f>'水稲H18（長野）2006'!$F47</f>
        <v>1710</v>
      </c>
      <c r="G80" s="110">
        <f>'水稲H19（長野）2007'!$F47</f>
        <v>1580</v>
      </c>
      <c r="H80" s="110">
        <f>'水稲H20（長野）2008'!$F47</f>
        <v>1590</v>
      </c>
      <c r="I80" s="110">
        <f>'水稲H21（長野）2009'!$F47</f>
        <v>1480</v>
      </c>
      <c r="J80" s="110">
        <f>'水稲H22（長野）2010'!$F47</f>
        <v>1500</v>
      </c>
      <c r="K80" s="110">
        <f>'水稲H23（長野）2011'!$F47</f>
        <v>1480</v>
      </c>
      <c r="L80" s="110">
        <f>'水稲H24（長野）2012'!$F47</f>
        <v>1490</v>
      </c>
      <c r="M80" s="110">
        <f>'水稲H25（長野）2013'!$F47</f>
        <v>1530</v>
      </c>
      <c r="N80" s="110">
        <f>'水稲H26（長野）2014'!$F47</f>
        <v>1380</v>
      </c>
      <c r="O80" s="110">
        <f>'水稲H27（長野）2015'!$F47</f>
        <v>1470</v>
      </c>
      <c r="P80" s="110">
        <f>'水稲H28（長野）2016'!$F47</f>
        <v>1480</v>
      </c>
      <c r="Q80" s="110">
        <f>'水稲H29（長野）2017'!$F47</f>
        <v>1450</v>
      </c>
      <c r="R80" s="110">
        <f>'水稲H30（長野）2018'!$F47</f>
        <v>1430</v>
      </c>
      <c r="S80" s="110">
        <f>'水稲R1（長野）2019'!$F47</f>
        <v>1430</v>
      </c>
      <c r="T80" s="110">
        <f>'水稲R2（長野）2020'!$F47</f>
        <v>1410</v>
      </c>
      <c r="U80" s="110">
        <f>'水稲R3（長野）2021'!$F47</f>
        <v>1300</v>
      </c>
      <c r="V80" s="110">
        <f>'水稲R4（長野）2022'!$F47</f>
        <v>1360</v>
      </c>
      <c r="W80" s="110">
        <f>'水稲R5（長野）2023'!$F47</f>
        <v>1360</v>
      </c>
      <c r="X80" s="110">
        <f>'水稲R6（長野）2024'!$F47</f>
        <v>1340</v>
      </c>
    </row>
    <row r="81" spans="1:24">
      <c r="A81" s="78">
        <v>40000</v>
      </c>
      <c r="B81" s="79">
        <v>402</v>
      </c>
      <c r="C81" s="80" t="s">
        <v>146</v>
      </c>
      <c r="D81" s="110">
        <f>'水稲H16（長野）2004'!F56</f>
        <v>1250</v>
      </c>
      <c r="E81" s="110">
        <f>'水稲H17（長野）2005'!F48</f>
        <v>1180</v>
      </c>
      <c r="F81" s="110">
        <f>'水稲H18（長野）2006'!$F48</f>
        <v>1140</v>
      </c>
      <c r="G81" s="110">
        <f>'水稲H19（長野）2007'!$F48</f>
        <v>1210</v>
      </c>
      <c r="H81" s="110">
        <f>'水稲H20（長野）2008'!$F48</f>
        <v>1150</v>
      </c>
      <c r="I81" s="110">
        <f>'水稲H21（長野）2009'!$F48</f>
        <v>1100</v>
      </c>
      <c r="J81" s="110">
        <f>'水稲H22（長野）2010'!$F48</f>
        <v>1150</v>
      </c>
      <c r="K81" s="110">
        <f>'水稲H23（長野）2011'!$F48</f>
        <v>1140</v>
      </c>
      <c r="L81" s="110">
        <f>'水稲H24（長野）2012'!$F48</f>
        <v>1130</v>
      </c>
      <c r="M81" s="110">
        <f>'水稲H25（長野）2013'!$F48</f>
        <v>1120</v>
      </c>
      <c r="N81" s="110">
        <f>'水稲H26（長野）2014'!$F48</f>
        <v>1010</v>
      </c>
      <c r="O81" s="110">
        <f>'水稲H27（長野）2015'!$F48</f>
        <v>1030</v>
      </c>
      <c r="P81" s="110">
        <f>'水稲H28（長野）2016'!$F48</f>
        <v>987</v>
      </c>
      <c r="Q81" s="110">
        <f>'水稲H29（長野）2017'!$F48</f>
        <v>1050</v>
      </c>
      <c r="R81" s="110">
        <f>'水稲H30（長野）2018'!$F48</f>
        <v>1020</v>
      </c>
      <c r="S81" s="110">
        <f>'水稲R1（長野）2019'!$F48</f>
        <v>989</v>
      </c>
      <c r="T81" s="110">
        <f>'水稲R2（長野）2020'!$F48</f>
        <v>926</v>
      </c>
      <c r="U81" s="110">
        <f>'水稲R3（長野）2021'!$F48</f>
        <v>922</v>
      </c>
      <c r="V81" s="110">
        <f>'水稲R4（長野）2022'!$F48</f>
        <v>919</v>
      </c>
      <c r="W81" s="110">
        <f>'水稲R5（長野）2023'!$F48</f>
        <v>895</v>
      </c>
      <c r="X81" s="110">
        <f>'水稲R6（長野）2024'!$F48</f>
        <v>852</v>
      </c>
    </row>
    <row r="82" spans="1:24">
      <c r="A82" s="78">
        <v>41000</v>
      </c>
      <c r="B82" s="79">
        <v>403</v>
      </c>
      <c r="C82" s="80" t="s">
        <v>145</v>
      </c>
      <c r="D82" s="110">
        <f>'水稲H16（長野）2004'!F57</f>
        <v>1510</v>
      </c>
      <c r="E82" s="110">
        <f>'水稲H17（長野）2005'!F49</f>
        <v>1430</v>
      </c>
      <c r="F82" s="110">
        <f>'水稲H18（長野）2006'!$F49</f>
        <v>1290</v>
      </c>
      <c r="G82" s="110">
        <f>'水稲H19（長野）2007'!$F49</f>
        <v>1350</v>
      </c>
      <c r="H82" s="110">
        <f>'水稲H20（長野）2008'!$F49</f>
        <v>1360</v>
      </c>
      <c r="I82" s="110">
        <f>'水稲H21（長野）2009'!$F49</f>
        <v>1310</v>
      </c>
      <c r="J82" s="110">
        <f>'水稲H22（長野）2010'!$F49</f>
        <v>1340</v>
      </c>
      <c r="K82" s="110">
        <f>'水稲H23（長野）2011'!$F49</f>
        <v>1330</v>
      </c>
      <c r="L82" s="110">
        <f>'水稲H24（長野）2012'!$F49</f>
        <v>1340</v>
      </c>
      <c r="M82" s="110">
        <f>'水稲H25（長野）2013'!$F49</f>
        <v>1310</v>
      </c>
      <c r="N82" s="110">
        <f>'水稲H26（長野）2014'!$F49</f>
        <v>1210</v>
      </c>
      <c r="O82" s="110">
        <f>'水稲H27（長野）2015'!$F49</f>
        <v>1230</v>
      </c>
      <c r="P82" s="110">
        <f>'水稲H28（長野）2016'!$F49</f>
        <v>1210</v>
      </c>
      <c r="Q82" s="110">
        <f>'水稲H29（長野）2017'!$F49</f>
        <v>1270</v>
      </c>
      <c r="R82" s="110">
        <f>'水稲H30（長野）2018'!$F49</f>
        <v>1200</v>
      </c>
      <c r="S82" s="110">
        <f>'水稲R1（長野）2019'!$F49</f>
        <v>1140</v>
      </c>
      <c r="T82" s="110">
        <f>'水稲R2（長野）2020'!$F49</f>
        <v>1020</v>
      </c>
      <c r="U82" s="110">
        <f>'水稲R3（長野）2021'!$F49</f>
        <v>1000</v>
      </c>
      <c r="V82" s="110">
        <f>'水稲R4（長野）2022'!$F49</f>
        <v>994</v>
      </c>
      <c r="W82" s="110">
        <f>'水稲R5（長野）2023'!$F49</f>
        <v>945</v>
      </c>
      <c r="X82" s="110">
        <f>'水稲R6（長野）2024'!$F49</f>
        <v>884</v>
      </c>
    </row>
    <row r="83" spans="1:24">
      <c r="A83" s="78">
        <v>42000</v>
      </c>
      <c r="B83" s="79">
        <v>404</v>
      </c>
      <c r="C83" s="80" t="s">
        <v>144</v>
      </c>
      <c r="D83" s="110">
        <f>'水稲H16（長野）2004'!F58</f>
        <v>1130</v>
      </c>
      <c r="E83" s="110">
        <f>'水稲H17（長野）2005'!F50</f>
        <v>1100</v>
      </c>
      <c r="F83" s="110">
        <f>'水稲H18（長野）2006'!$F50</f>
        <v>976</v>
      </c>
      <c r="G83" s="110">
        <f>'水稲H19（長野）2007'!$F50</f>
        <v>1020</v>
      </c>
      <c r="H83" s="110">
        <f>'水稲H20（長野）2008'!$F50</f>
        <v>1010</v>
      </c>
      <c r="I83" s="110">
        <f>'水稲H21（長野）2009'!$F50</f>
        <v>966</v>
      </c>
      <c r="J83" s="110">
        <f>'水稲H22（長野）2010'!$F50</f>
        <v>984</v>
      </c>
      <c r="K83" s="110">
        <f>'水稲H23（長野）2011'!$F50</f>
        <v>965</v>
      </c>
      <c r="L83" s="110">
        <f>'水稲H24（長野）2012'!$F50</f>
        <v>964</v>
      </c>
      <c r="M83" s="110">
        <f>'水稲H25（長野）2013'!$F50</f>
        <v>953</v>
      </c>
      <c r="N83" s="110">
        <f>'水稲H26（長野）2014'!$F50</f>
        <v>871</v>
      </c>
      <c r="O83" s="110">
        <f>'水稲H27（長野）2015'!$F50</f>
        <v>846</v>
      </c>
      <c r="P83" s="110">
        <f>'水稲H28（長野）2016'!$F50</f>
        <v>791</v>
      </c>
      <c r="Q83" s="110">
        <f>'水稲H29（長野）2017'!$F50</f>
        <v>816</v>
      </c>
      <c r="R83" s="110">
        <f>'水稲H30（長野）2018'!$F50</f>
        <v>784</v>
      </c>
      <c r="S83" s="110">
        <f>'水稲R1（長野）2019'!$F50</f>
        <v>740</v>
      </c>
      <c r="T83" s="110">
        <f>'水稲R2（長野）2020'!$F50</f>
        <v>667</v>
      </c>
      <c r="U83" s="110">
        <f>'水稲R3（長野）2021'!$F50</f>
        <v>780</v>
      </c>
      <c r="V83" s="110">
        <f>'水稲R4（長野）2022'!$F50</f>
        <v>705</v>
      </c>
      <c r="W83" s="110">
        <f>'水稲R5（長野）2023'!$F50</f>
        <v>673</v>
      </c>
      <c r="X83" s="110">
        <f>'水稲R6（長野）2024'!$F50</f>
        <v>644</v>
      </c>
    </row>
    <row r="84" spans="1:24">
      <c r="A84" s="78">
        <v>43000</v>
      </c>
      <c r="B84" s="81">
        <v>407</v>
      </c>
      <c r="C84" s="109" t="s">
        <v>142</v>
      </c>
      <c r="D84" s="110"/>
      <c r="E84" s="110"/>
      <c r="F84" s="110"/>
      <c r="G84" s="110"/>
      <c r="H84" s="110"/>
      <c r="I84" s="110">
        <f>'水稲H21（長野）2009'!F51</f>
        <v>886</v>
      </c>
      <c r="J84" s="110">
        <f>'水稲H22（長野）2010'!$F51</f>
        <v>916</v>
      </c>
      <c r="K84" s="110">
        <f>'水稲H23（長野）2011'!$F51</f>
        <v>933</v>
      </c>
      <c r="L84" s="110">
        <f>'水稲H24（長野）2012'!$F51</f>
        <v>946</v>
      </c>
      <c r="M84" s="110">
        <f>'水稲H25（長野）2013'!$F51</f>
        <v>937</v>
      </c>
      <c r="N84" s="110">
        <f>'水稲H26（長野）2014'!$F51</f>
        <v>848</v>
      </c>
      <c r="O84" s="110">
        <f>'水稲H27（長野）2015'!$F51</f>
        <v>824</v>
      </c>
      <c r="P84" s="110">
        <f>'水稲H28（長野）2016'!$F51</f>
        <v>821</v>
      </c>
      <c r="Q84" s="110">
        <f>'水稲H29（長野）2017'!$F51</f>
        <v>837</v>
      </c>
      <c r="R84" s="110">
        <f>'水稲H30（長野）2018'!$F51</f>
        <v>782</v>
      </c>
      <c r="S84" s="110">
        <f>'水稲R1（長野）2019'!$F51</f>
        <v>725</v>
      </c>
      <c r="T84" s="110">
        <f>'水稲R2（長野）2020'!$F51</f>
        <v>670</v>
      </c>
      <c r="U84" s="110">
        <f>'水稲R3（長野）2021'!$F51</f>
        <v>680</v>
      </c>
      <c r="V84" s="110">
        <f>'水稲R4（長野）2022'!$F51</f>
        <v>662</v>
      </c>
      <c r="W84" s="110">
        <f>'水稲R5（長野）2023'!$F51</f>
        <v>639</v>
      </c>
      <c r="X84" s="110">
        <f>'水稲R6（長野）2024'!$F51</f>
        <v>617</v>
      </c>
    </row>
    <row r="85" spans="1:24" hidden="1">
      <c r="B85" s="154">
        <v>407</v>
      </c>
      <c r="C85" s="155" t="s">
        <v>142</v>
      </c>
      <c r="D85" s="118"/>
      <c r="E85" s="113">
        <f>'水稲H17（長野）2005'!F52</f>
        <v>1020</v>
      </c>
      <c r="F85" s="113">
        <f>'水稲H18（長野）2006'!F52</f>
        <v>958</v>
      </c>
      <c r="G85" s="113">
        <f>'水稲H19（長野）2007'!F52</f>
        <v>996</v>
      </c>
      <c r="H85" s="113">
        <f>'水稲H20（長野）2008'!F52</f>
        <v>932</v>
      </c>
      <c r="I85" s="110"/>
      <c r="J85" s="110"/>
      <c r="K85" s="110"/>
      <c r="L85" s="110"/>
      <c r="M85" s="110"/>
      <c r="N85" s="110"/>
      <c r="O85" s="110"/>
      <c r="P85" s="110"/>
      <c r="Q85" s="110"/>
      <c r="R85" s="110"/>
      <c r="S85" s="110"/>
      <c r="T85" s="110"/>
      <c r="U85" s="110"/>
      <c r="V85" s="110"/>
      <c r="W85" s="110"/>
      <c r="X85" s="110"/>
    </row>
    <row r="86" spans="1:24" hidden="1">
      <c r="B86" s="156">
        <v>407</v>
      </c>
      <c r="C86" s="24" t="s">
        <v>142</v>
      </c>
      <c r="D86" s="113">
        <f>'水稲H16（長野）2004'!F60</f>
        <v>1050</v>
      </c>
      <c r="E86" s="110"/>
      <c r="F86" s="110"/>
      <c r="G86" s="110"/>
      <c r="H86" s="110"/>
      <c r="I86" s="110"/>
      <c r="J86" s="110"/>
      <c r="K86" s="110"/>
      <c r="L86" s="110"/>
      <c r="M86" s="110"/>
      <c r="N86" s="110"/>
      <c r="O86" s="110"/>
      <c r="P86" s="110"/>
      <c r="Q86" s="110"/>
      <c r="R86" s="110"/>
      <c r="S86" s="110"/>
      <c r="T86" s="110"/>
      <c r="U86" s="110"/>
      <c r="V86" s="110"/>
      <c r="W86" s="110"/>
      <c r="X86" s="110"/>
    </row>
    <row r="87" spans="1:24" hidden="1">
      <c r="B87" s="154">
        <v>408</v>
      </c>
      <c r="C87" s="155" t="s">
        <v>141</v>
      </c>
      <c r="D87" s="113">
        <f>'水稲H16（長野）2004'!F61</f>
        <v>25</v>
      </c>
      <c r="E87" s="110"/>
      <c r="F87" s="110"/>
      <c r="G87" s="110"/>
      <c r="H87" s="110"/>
      <c r="I87" s="110"/>
      <c r="J87" s="110"/>
      <c r="K87" s="110"/>
      <c r="L87" s="110"/>
      <c r="M87" s="110"/>
      <c r="N87" s="110"/>
      <c r="O87" s="110"/>
      <c r="P87" s="110"/>
      <c r="Q87" s="110"/>
      <c r="R87" s="110"/>
      <c r="S87" s="110"/>
      <c r="T87" s="110"/>
      <c r="U87" s="110"/>
      <c r="V87" s="110"/>
      <c r="W87" s="110"/>
      <c r="X87" s="110"/>
    </row>
    <row r="88" spans="1:24" hidden="1">
      <c r="B88" s="157">
        <v>406</v>
      </c>
      <c r="C88" s="158" t="s">
        <v>143</v>
      </c>
      <c r="D88" s="113">
        <f>'水稲H16（長野）2004'!F59</f>
        <v>10</v>
      </c>
      <c r="E88" s="113">
        <f>'水稲H17（長野）2005'!F51</f>
        <v>9</v>
      </c>
      <c r="F88" s="113">
        <f>'水稲H18（長野）2006'!F51</f>
        <v>9</v>
      </c>
      <c r="G88" s="113">
        <f>'水稲H19（長野）2007'!F51</f>
        <v>4</v>
      </c>
      <c r="H88" s="113">
        <f>'水稲H20（長野）2008'!F51</f>
        <v>3</v>
      </c>
      <c r="I88" s="110"/>
      <c r="J88" s="110"/>
      <c r="K88" s="110"/>
      <c r="L88" s="110"/>
      <c r="M88" s="110"/>
      <c r="N88" s="110"/>
      <c r="O88" s="110"/>
      <c r="P88" s="110"/>
      <c r="Q88" s="110"/>
      <c r="R88" s="110"/>
      <c r="S88" s="110"/>
      <c r="T88" s="110"/>
      <c r="U88" s="110"/>
      <c r="V88" s="110"/>
      <c r="W88" s="110"/>
      <c r="X88" s="110"/>
    </row>
    <row r="89" spans="1:24">
      <c r="A89" s="78">
        <v>44000</v>
      </c>
      <c r="B89" s="79">
        <v>409</v>
      </c>
      <c r="C89" s="80" t="s">
        <v>140</v>
      </c>
      <c r="D89" s="110">
        <f>'水稲H16（長野）2004'!F62</f>
        <v>20</v>
      </c>
      <c r="E89" s="110">
        <f>'水稲H17（長野）2005'!F53</f>
        <v>19</v>
      </c>
      <c r="F89" s="110">
        <f>'水稲H18（長野）2006'!$F53</f>
        <v>18</v>
      </c>
      <c r="G89" s="110">
        <f>'水稲H19（長野）2007'!$F53</f>
        <v>14</v>
      </c>
      <c r="H89" s="110">
        <f>'水稲H20（長野）2008'!$F53</f>
        <v>9</v>
      </c>
      <c r="I89" s="110">
        <f>'水稲H21（長野）2009'!F52</f>
        <v>9</v>
      </c>
      <c r="J89" s="110">
        <f>'水稲H22（長野）2010'!$F52</f>
        <v>9</v>
      </c>
      <c r="K89" s="110">
        <f>'水稲H23（長野）2011'!$F52</f>
        <v>9</v>
      </c>
      <c r="L89" s="110">
        <f>'水稲H24（長野）2012'!$F52</f>
        <v>9</v>
      </c>
      <c r="M89" s="110">
        <f>'水稲H25（長野）2013'!$F52</f>
        <v>9</v>
      </c>
      <c r="N89" s="110">
        <f>'水稲H26（長野）2014'!$F52</f>
        <v>9</v>
      </c>
      <c r="O89" s="110">
        <f>'水稲H27（長野）2015'!$F52</f>
        <v>9</v>
      </c>
      <c r="P89" s="110">
        <f>'水稲H28（長野）2016'!$F52</f>
        <v>8</v>
      </c>
      <c r="Q89" s="110">
        <f>'水稲H29（長野）2017'!$F52</f>
        <v>9</v>
      </c>
      <c r="R89" s="110">
        <f>'水稲H30（長野）2018'!$F52</f>
        <v>9</v>
      </c>
      <c r="S89" s="110">
        <f>'水稲R1（長野）2019'!$F52</f>
        <v>9</v>
      </c>
      <c r="T89" s="110">
        <f>'水稲R2（長野）2020'!$F52</f>
        <v>9</v>
      </c>
      <c r="U89" s="110">
        <f>'水稲R3（長野）2021'!$F52</f>
        <v>9</v>
      </c>
      <c r="V89" s="110">
        <f>'水稲R4（長野）2022'!$F52</f>
        <v>9</v>
      </c>
      <c r="W89" s="110">
        <f>'水稲R5（長野）2023'!$F52</f>
        <v>9</v>
      </c>
      <c r="X89" s="110">
        <f>'水稲R6（長野）2024'!$F52</f>
        <v>9</v>
      </c>
    </row>
    <row r="90" spans="1:24">
      <c r="A90" s="78">
        <v>45000</v>
      </c>
      <c r="B90" s="79">
        <v>410</v>
      </c>
      <c r="C90" s="80" t="s">
        <v>139</v>
      </c>
      <c r="D90" s="110">
        <f>'水稲H16（長野）2004'!F63</f>
        <v>220</v>
      </c>
      <c r="E90" s="110">
        <f>'水稲H17（長野）2005'!F54</f>
        <v>205</v>
      </c>
      <c r="F90" s="110">
        <f>'水稲H18（長野）2006'!$F54</f>
        <v>180</v>
      </c>
      <c r="G90" s="110">
        <f>'水稲H19（長野）2007'!$F54</f>
        <v>183</v>
      </c>
      <c r="H90" s="110">
        <f>'水稲H20（長野）2008'!$F54</f>
        <v>146</v>
      </c>
      <c r="I90" s="110">
        <f>'水稲H21（長野）2009'!F53</f>
        <v>131</v>
      </c>
      <c r="J90" s="110">
        <f>'水稲H22（長野）2010'!$F53</f>
        <v>139</v>
      </c>
      <c r="K90" s="110">
        <f>'水稲H23（長野）2011'!$F53</f>
        <v>137</v>
      </c>
      <c r="L90" s="110">
        <f>'水稲H24（長野）2012'!$F53</f>
        <v>140</v>
      </c>
      <c r="M90" s="110">
        <f>'水稲H25（長野）2013'!$F53</f>
        <v>133</v>
      </c>
      <c r="N90" s="110">
        <f>'水稲H26（長野）2014'!$F53</f>
        <v>125</v>
      </c>
      <c r="O90" s="110">
        <f>'水稲H27（長野）2015'!$F53</f>
        <v>116</v>
      </c>
      <c r="P90" s="110">
        <f>'水稲H28（長野）2016'!$F53</f>
        <v>129</v>
      </c>
      <c r="Q90" s="110">
        <f>'水稲H29（長野）2017'!$F53</f>
        <v>131</v>
      </c>
      <c r="R90" s="110">
        <f>'水稲H30（長野）2018'!$F53</f>
        <v>115</v>
      </c>
      <c r="S90" s="110">
        <f>'水稲R1（長野）2019'!$F53</f>
        <v>112</v>
      </c>
      <c r="T90" s="110">
        <f>'水稲R2（長野）2020'!$F53</f>
        <v>110</v>
      </c>
      <c r="U90" s="110">
        <f>'水稲R3（長野）2021'!$F53</f>
        <v>111</v>
      </c>
      <c r="V90" s="110">
        <f>'水稲R4（長野）2022'!$F53</f>
        <v>109</v>
      </c>
      <c r="W90" s="110">
        <f>'水稲R5（長野）2023'!$F53</f>
        <v>108</v>
      </c>
      <c r="X90" s="110">
        <f>'水稲R6（長野）2024'!$F53</f>
        <v>107</v>
      </c>
    </row>
    <row r="91" spans="1:24">
      <c r="A91" s="78">
        <v>46000</v>
      </c>
      <c r="B91" s="79">
        <v>411</v>
      </c>
      <c r="C91" s="80" t="s">
        <v>138</v>
      </c>
      <c r="D91" s="110">
        <f>'水稲H16（長野）2004'!F64</f>
        <v>789</v>
      </c>
      <c r="E91" s="110">
        <f>'水稲H17（長野）2005'!F55</f>
        <v>758</v>
      </c>
      <c r="F91" s="110">
        <f>'水稲H18（長野）2006'!$F55</f>
        <v>727</v>
      </c>
      <c r="G91" s="110">
        <f>'水稲H19（長野）2007'!$F55</f>
        <v>750</v>
      </c>
      <c r="H91" s="110">
        <f>'水稲H20（長野）2008'!$F55</f>
        <v>679</v>
      </c>
      <c r="I91" s="110">
        <f>'水稲H21（長野）2009'!F54</f>
        <v>673</v>
      </c>
      <c r="J91" s="110">
        <f>'水稲H22（長野）2010'!$F54</f>
        <v>693</v>
      </c>
      <c r="K91" s="110">
        <f>'水稲H23（長野）2011'!$F54</f>
        <v>699</v>
      </c>
      <c r="L91" s="110">
        <f>'水稲H24（長野）2012'!$F54</f>
        <v>704</v>
      </c>
      <c r="M91" s="110">
        <f>'水稲H25（長野）2013'!$F54</f>
        <v>701</v>
      </c>
      <c r="N91" s="110">
        <f>'水稲H26（長野）2014'!$F54</f>
        <v>637</v>
      </c>
      <c r="O91" s="110">
        <f>'水稲H27（長野）2015'!$F54</f>
        <v>638</v>
      </c>
      <c r="P91" s="110">
        <f>'水稲H28（長野）2016'!$F54</f>
        <v>611</v>
      </c>
      <c r="Q91" s="110">
        <f>'水稲H29（長野）2017'!$F54</f>
        <v>641</v>
      </c>
      <c r="R91" s="110">
        <f>'水稲H30（長野）2018'!$F54</f>
        <v>599</v>
      </c>
      <c r="S91" s="110">
        <f>'水稲R1（長野）2019'!$F54</f>
        <v>583</v>
      </c>
      <c r="T91" s="110">
        <f>'水稲R2（長野）2020'!$F54</f>
        <v>536</v>
      </c>
      <c r="U91" s="110">
        <f>'水稲R3（長野）2021'!$F54</f>
        <v>535</v>
      </c>
      <c r="V91" s="110">
        <f>'水稲R4（長野）2022'!$F54</f>
        <v>526</v>
      </c>
      <c r="W91" s="110">
        <f>'水稲R5（長野）2023'!$F54</f>
        <v>509</v>
      </c>
      <c r="X91" s="110">
        <f>'水稲R6（長野）2024'!$F54</f>
        <v>501</v>
      </c>
    </row>
    <row r="92" spans="1:24">
      <c r="A92" s="78">
        <v>47000</v>
      </c>
      <c r="B92" s="79">
        <v>412</v>
      </c>
      <c r="C92" s="80" t="s">
        <v>137</v>
      </c>
      <c r="D92" s="110">
        <f>'水稲H16（長野）2004'!F65</f>
        <v>282</v>
      </c>
      <c r="E92" s="110">
        <f>'水稲H17（長野）2005'!F56</f>
        <v>263</v>
      </c>
      <c r="F92" s="110">
        <f>'水稲H18（長野）2006'!$F56</f>
        <v>249</v>
      </c>
      <c r="G92" s="110">
        <f>'水稲H19（長野）2007'!$F56</f>
        <v>254</v>
      </c>
      <c r="H92" s="110">
        <f>'水稲H20（長野）2008'!$F56</f>
        <v>230</v>
      </c>
      <c r="I92" s="110">
        <f>'水稲H21（長野）2009'!F55</f>
        <v>216</v>
      </c>
      <c r="J92" s="110">
        <f>'水稲H22（長野）2010'!$F55</f>
        <v>228</v>
      </c>
      <c r="K92" s="110">
        <f>'水稲H23（長野）2011'!$F55</f>
        <v>218</v>
      </c>
      <c r="L92" s="110">
        <f>'水稲H24（長野）2012'!$F55</f>
        <v>223</v>
      </c>
      <c r="M92" s="110">
        <f>'水稲H25（長野）2013'!$F55</f>
        <v>223</v>
      </c>
      <c r="N92" s="110">
        <f>'水稲H26（長野）2014'!$F55</f>
        <v>192</v>
      </c>
      <c r="O92" s="110">
        <f>'水稲H27（長野）2015'!$F55</f>
        <v>192</v>
      </c>
      <c r="P92" s="110">
        <f>'水稲H28（長野）2016'!$F55</f>
        <v>185</v>
      </c>
      <c r="Q92" s="110">
        <f>'水稲H29（長野）2017'!$F55</f>
        <v>194</v>
      </c>
      <c r="R92" s="110">
        <f>'水稲H30（長野）2018'!$F55</f>
        <v>186</v>
      </c>
      <c r="S92" s="110">
        <f>'水稲R1（長野）2019'!$F55</f>
        <v>175</v>
      </c>
      <c r="T92" s="110">
        <f>'水稲R2（長野）2020'!$F55</f>
        <v>166</v>
      </c>
      <c r="U92" s="110">
        <f>'水稲R3（長野）2021'!$F55</f>
        <v>152</v>
      </c>
      <c r="V92" s="110">
        <f>'水稲R4（長野）2022'!$F55</f>
        <v>155</v>
      </c>
      <c r="W92" s="110">
        <f>'水稲R5（長野）2023'!$F55</f>
        <v>143</v>
      </c>
      <c r="X92" s="110">
        <f>'水稲R6（長野）2024'!$F55</f>
        <v>130</v>
      </c>
    </row>
    <row r="93" spans="1:24">
      <c r="A93" s="78">
        <v>48000</v>
      </c>
      <c r="B93" s="79">
        <v>413</v>
      </c>
      <c r="C93" s="80" t="s">
        <v>136</v>
      </c>
      <c r="D93" s="110">
        <f>'水稲H16（長野）2004'!F66</f>
        <v>109</v>
      </c>
      <c r="E93" s="110">
        <f>'水稲H17（長野）2005'!F57</f>
        <v>102</v>
      </c>
      <c r="F93" s="110">
        <f>'水稲H18（長野）2006'!$F57</f>
        <v>100</v>
      </c>
      <c r="G93" s="110">
        <f>'水稲H19（長野）2007'!$F57</f>
        <v>82</v>
      </c>
      <c r="H93" s="110">
        <f>'水稲H20（長野）2008'!$F57</f>
        <v>68</v>
      </c>
      <c r="I93" s="110">
        <f>'水稲H21（長野）2009'!F56</f>
        <v>58</v>
      </c>
      <c r="J93" s="110">
        <f>'水稲H22（長野）2010'!$F56</f>
        <v>66</v>
      </c>
      <c r="K93" s="110">
        <f>'水稲H23（長野）2011'!$F56</f>
        <v>61</v>
      </c>
      <c r="L93" s="110">
        <f>'水稲H24（長野）2012'!$F56</f>
        <v>62</v>
      </c>
      <c r="M93" s="110">
        <f>'水稲H25（長野）2013'!$F56</f>
        <v>57</v>
      </c>
      <c r="N93" s="110">
        <f>'水稲H26（長野）2014'!$F56</f>
        <v>53</v>
      </c>
      <c r="O93" s="110">
        <f>'水稲H27（長野）2015'!$F56</f>
        <v>44</v>
      </c>
      <c r="P93" s="110">
        <f>'水稲H28（長野）2016'!$F56</f>
        <v>45</v>
      </c>
      <c r="Q93" s="110">
        <f>'水稲H29（長野）2017'!$F56</f>
        <v>48</v>
      </c>
      <c r="R93" s="110">
        <f>'水稲H30（長野）2018'!$F56</f>
        <v>46</v>
      </c>
      <c r="S93" s="110">
        <f>'水稲R1（長野）2019'!$F56</f>
        <v>36</v>
      </c>
      <c r="T93" s="110">
        <f>'水稲R2（長野）2020'!$F56</f>
        <v>40</v>
      </c>
      <c r="U93" s="110">
        <f>'水稲R3（長野）2021'!$F56</f>
        <v>40</v>
      </c>
      <c r="V93" s="110">
        <f>'水稲R4（長野）2022'!$F56</f>
        <v>39</v>
      </c>
      <c r="W93" s="110">
        <f>'水稲R5（長野）2023'!$F56</f>
        <v>43</v>
      </c>
      <c r="X93" s="110">
        <f>'水稲R6（長野）2024'!$F56</f>
        <v>43</v>
      </c>
    </row>
    <row r="94" spans="1:24">
      <c r="A94" s="78">
        <v>49000</v>
      </c>
      <c r="B94" s="79">
        <v>414</v>
      </c>
      <c r="C94" s="80" t="s">
        <v>135</v>
      </c>
      <c r="D94" s="110">
        <f>'水稲H16（長野）2004'!F67</f>
        <v>307</v>
      </c>
      <c r="E94" s="110">
        <f>'水稲H17（長野）2005'!F58</f>
        <v>297</v>
      </c>
      <c r="F94" s="110">
        <f>'水稲H18（長野）2006'!$F58</f>
        <v>273</v>
      </c>
      <c r="G94" s="110">
        <f>'水稲H19（長野）2007'!$F58</f>
        <v>281</v>
      </c>
      <c r="H94" s="110">
        <f>'水稲H20（長野）2008'!$F58</f>
        <v>237</v>
      </c>
      <c r="I94" s="110">
        <f>'水稲H21（長野）2009'!F57</f>
        <v>230</v>
      </c>
      <c r="J94" s="110">
        <f>'水稲H22（長野）2010'!$F57</f>
        <v>239</v>
      </c>
      <c r="K94" s="110">
        <f>'水稲H23（長野）2011'!$F57</f>
        <v>254</v>
      </c>
      <c r="L94" s="110">
        <f>'水稲H24（長野）2012'!$F57</f>
        <v>253</v>
      </c>
      <c r="M94" s="110">
        <f>'水稲H25（長野）2013'!$F57</f>
        <v>252</v>
      </c>
      <c r="N94" s="110">
        <f>'水稲H26（長野）2014'!$F57</f>
        <v>238</v>
      </c>
      <c r="O94" s="110">
        <f>'水稲H27（長野）2015'!$F57</f>
        <v>240</v>
      </c>
      <c r="P94" s="110">
        <f>'水稲H28（長野）2016'!$F57</f>
        <v>224</v>
      </c>
      <c r="Q94" s="110">
        <f>'水稲H29（長野）2017'!$F57</f>
        <v>249</v>
      </c>
      <c r="R94" s="110">
        <f>'水稲H30（長野）2018'!$F57</f>
        <v>233</v>
      </c>
      <c r="S94" s="110">
        <f>'水稲R1（長野）2019'!$F57</f>
        <v>222</v>
      </c>
      <c r="T94" s="110">
        <f>'水稲R2（長野）2020'!$F57</f>
        <v>205</v>
      </c>
      <c r="U94" s="110">
        <f>'水稲R3（長野）2021'!$F57</f>
        <v>213</v>
      </c>
      <c r="V94" s="110">
        <f>'水稲R4（長野）2022'!$F57</f>
        <v>213</v>
      </c>
      <c r="W94" s="110">
        <f>'水稲R5（長野）2023'!$F57</f>
        <v>205</v>
      </c>
      <c r="X94" s="110">
        <f>'水稲R6（長野）2024'!$F57</f>
        <v>180</v>
      </c>
    </row>
    <row r="95" spans="1:24">
      <c r="A95" s="78">
        <v>50000</v>
      </c>
      <c r="B95" s="79">
        <v>415</v>
      </c>
      <c r="C95" s="80" t="s">
        <v>134</v>
      </c>
      <c r="D95" s="110">
        <f>'水稲H16（長野）2004'!F68</f>
        <v>846</v>
      </c>
      <c r="E95" s="110">
        <f>'水稲H17（長野）2005'!F59</f>
        <v>806</v>
      </c>
      <c r="F95" s="110">
        <f>'水稲H18（長野）2006'!$F59</f>
        <v>744</v>
      </c>
      <c r="G95" s="110">
        <f>'水稲H19（長野）2007'!$F59</f>
        <v>782</v>
      </c>
      <c r="H95" s="110">
        <f>'水稲H20（長野）2008'!$F59</f>
        <v>810</v>
      </c>
      <c r="I95" s="110">
        <f>'水稲H21（長野）2009'!F58</f>
        <v>755</v>
      </c>
      <c r="J95" s="110">
        <f>'水稲H22（長野）2010'!$F58</f>
        <v>779</v>
      </c>
      <c r="K95" s="110">
        <f>'水稲H23（長野）2011'!$F58</f>
        <v>780</v>
      </c>
      <c r="L95" s="110">
        <f>'水稲H24（長野）2012'!$F58</f>
        <v>794</v>
      </c>
      <c r="M95" s="110">
        <f>'水稲H25（長野）2013'!$F58</f>
        <v>775</v>
      </c>
      <c r="N95" s="110">
        <f>'水稲H26（長野）2014'!$F58</f>
        <v>700</v>
      </c>
      <c r="O95" s="110">
        <f>'水稲H27（長野）2015'!$F58</f>
        <v>684</v>
      </c>
      <c r="P95" s="110">
        <f>'水稲H28（長野）2016'!$F58</f>
        <v>661</v>
      </c>
      <c r="Q95" s="110">
        <f>'水稲H29（長野）2017'!$F58</f>
        <v>704</v>
      </c>
      <c r="R95" s="110">
        <f>'水稲H30（長野）2018'!$F58</f>
        <v>655</v>
      </c>
      <c r="S95" s="110">
        <f>'水稲R1（長野）2019'!$F58</f>
        <v>620</v>
      </c>
      <c r="T95" s="110">
        <f>'水稲R2（長野）2020'!$F58</f>
        <v>586</v>
      </c>
      <c r="U95" s="110">
        <f>'水稲R3（長野）2021'!$F58</f>
        <v>559</v>
      </c>
      <c r="V95" s="110">
        <f>'水稲R4（長野）2022'!$F58</f>
        <v>530</v>
      </c>
      <c r="W95" s="110">
        <f>'水稲R5（長野）2023'!$F58</f>
        <v>523</v>
      </c>
      <c r="X95" s="110">
        <f>'水稲R6（長野）2024'!$F58</f>
        <v>509</v>
      </c>
    </row>
    <row r="96" spans="1:24">
      <c r="A96" s="78">
        <v>51000</v>
      </c>
      <c r="B96" s="79">
        <v>416</v>
      </c>
      <c r="C96" s="80" t="s">
        <v>133</v>
      </c>
      <c r="D96" s="110">
        <f>'水稲H16（長野）2004'!F69</f>
        <v>984</v>
      </c>
      <c r="E96" s="110">
        <f>'水稲H17（長野）2005'!F60</f>
        <v>946</v>
      </c>
      <c r="F96" s="110">
        <f>'水稲H18（長野）2006'!$F60</f>
        <v>876</v>
      </c>
      <c r="G96" s="110">
        <f>'水稲H19（長野）2007'!$F60</f>
        <v>913</v>
      </c>
      <c r="H96" s="110">
        <f>'水稲H20（長野）2008'!$F60</f>
        <v>897</v>
      </c>
      <c r="I96" s="110">
        <f>'水稲H21（長野）2009'!F59</f>
        <v>885</v>
      </c>
      <c r="J96" s="110">
        <f>'水稲H22（長野）2010'!$F59</f>
        <v>906</v>
      </c>
      <c r="K96" s="110">
        <f>'水稲H23（長野）2011'!$F59</f>
        <v>891</v>
      </c>
      <c r="L96" s="110">
        <f>'水稲H24（長野）2012'!$F59</f>
        <v>878</v>
      </c>
      <c r="M96" s="110">
        <f>'水稲H25（長野）2013'!$F59</f>
        <v>851</v>
      </c>
      <c r="N96" s="110">
        <f>'水稲H26（長野）2014'!$F59</f>
        <v>784</v>
      </c>
      <c r="O96" s="110">
        <f>'水稲H27（長野）2015'!$F59</f>
        <v>760</v>
      </c>
      <c r="P96" s="110">
        <f>'水稲H28（長野）2016'!$F59</f>
        <v>718</v>
      </c>
      <c r="Q96" s="110">
        <f>'水稲H29（長野）2017'!$F59</f>
        <v>763</v>
      </c>
      <c r="R96" s="110">
        <f>'水稲H30（長野）2018'!$F59</f>
        <v>713</v>
      </c>
      <c r="S96" s="110">
        <f>'水稲R1（長野）2019'!$F59</f>
        <v>699</v>
      </c>
      <c r="T96" s="110">
        <f>'水稲R2（長野）2020'!$F59</f>
        <v>661</v>
      </c>
      <c r="U96" s="110">
        <f>'水稲R3（長野）2021'!$F59</f>
        <v>643</v>
      </c>
      <c r="V96" s="110">
        <f>'水稲R4（長野）2022'!$F59</f>
        <v>615</v>
      </c>
      <c r="W96" s="110">
        <f>'水稲R5（長野）2023'!$F59</f>
        <v>596</v>
      </c>
      <c r="X96" s="110">
        <f>'水稲R6（長野）2024'!$F59</f>
        <v>593</v>
      </c>
    </row>
    <row r="97" spans="1:24">
      <c r="A97" s="78">
        <v>52000</v>
      </c>
      <c r="B97" s="79">
        <v>417</v>
      </c>
      <c r="C97" s="80" t="s">
        <v>132</v>
      </c>
      <c r="D97" s="110">
        <f>'水稲H16（長野）2004'!F70</f>
        <v>247</v>
      </c>
      <c r="E97" s="110">
        <f>'水稲H17（長野）2005'!F61</f>
        <v>231</v>
      </c>
      <c r="F97" s="110">
        <f>'水稲H18（長野）2006'!$F61</f>
        <v>216</v>
      </c>
      <c r="G97" s="110">
        <f>'水稲H19（長野）2007'!$F61</f>
        <v>226</v>
      </c>
      <c r="H97" s="110">
        <f>'水稲H20（長野）2008'!$F61</f>
        <v>214</v>
      </c>
      <c r="I97" s="110">
        <f>'水稲H21（長野）2009'!F60</f>
        <v>205</v>
      </c>
      <c r="J97" s="110">
        <f>'水稲H22（長野）2010'!$F60</f>
        <v>216</v>
      </c>
      <c r="K97" s="110">
        <f>'水稲H23（長野）2011'!$F60</f>
        <v>213</v>
      </c>
      <c r="L97" s="110">
        <f>'水稲H24（長野）2012'!$F60</f>
        <v>217</v>
      </c>
      <c r="M97" s="110">
        <f>'水稲H25（長野）2013'!$F60</f>
        <v>212</v>
      </c>
      <c r="N97" s="110">
        <f>'水稲H26（長野）2014'!$F60</f>
        <v>194</v>
      </c>
      <c r="O97" s="110">
        <f>'水稲H27（長野）2015'!$F60</f>
        <v>177</v>
      </c>
      <c r="P97" s="110">
        <f>'水稲H28（長野）2016'!$F60</f>
        <v>170</v>
      </c>
      <c r="Q97" s="110">
        <f>'水稲H29（長野）2017'!$F60</f>
        <v>183</v>
      </c>
      <c r="R97" s="110">
        <f>'水稲H30（長野）2018'!$F60</f>
        <v>173</v>
      </c>
      <c r="S97" s="110">
        <f>'水稲R1（長野）2019'!$F60</f>
        <v>164</v>
      </c>
      <c r="T97" s="110">
        <f>'水稲R2（長野）2020'!$F60</f>
        <v>159</v>
      </c>
      <c r="U97" s="110">
        <f>'水稲R3（長野）2021'!$F60</f>
        <v>162</v>
      </c>
      <c r="V97" s="110">
        <f>'水稲R4（長野）2022'!$F60</f>
        <v>154</v>
      </c>
      <c r="W97" s="110">
        <f>'水稲R5（長野）2023'!$F60</f>
        <v>152</v>
      </c>
      <c r="X97" s="110">
        <f>'水稲R6（長野）2024'!$F60</f>
        <v>152</v>
      </c>
    </row>
    <row r="98" spans="1:24">
      <c r="A98" s="78">
        <v>53000</v>
      </c>
      <c r="B98" s="79">
        <v>422</v>
      </c>
      <c r="C98" s="80" t="s">
        <v>128</v>
      </c>
      <c r="D98" s="110">
        <f>'水稲H16（長野）2004'!F74</f>
        <v>282</v>
      </c>
      <c r="E98" s="110">
        <f>'水稲H17（長野）2005'!F62</f>
        <v>301</v>
      </c>
      <c r="F98" s="110">
        <f>'水稲H18（長野）2006'!$F62</f>
        <v>283</v>
      </c>
      <c r="G98" s="110">
        <f>'水稲H19（長野）2007'!$F62</f>
        <v>287</v>
      </c>
      <c r="H98" s="110">
        <f>'水稲H20（長野）2008'!$F62</f>
        <v>264</v>
      </c>
      <c r="I98" s="110">
        <f>'水稲H21（長野）2009'!F61</f>
        <v>260</v>
      </c>
      <c r="J98" s="110">
        <f>'水稲H22（長野）2010'!$F61</f>
        <v>287</v>
      </c>
      <c r="K98" s="110">
        <f>'水稲H23（長野）2011'!$F61</f>
        <v>224</v>
      </c>
      <c r="L98" s="110">
        <f>'水稲H24（長野）2012'!$F61</f>
        <v>272</v>
      </c>
      <c r="M98" s="110">
        <f>'水稲H25（長野）2013'!$F61</f>
        <v>272</v>
      </c>
      <c r="N98" s="110">
        <f>'水稲H26（長野）2014'!$F61</f>
        <v>264</v>
      </c>
      <c r="O98" s="110">
        <f>'水稲H27（長野）2015'!$F61</f>
        <v>267</v>
      </c>
      <c r="P98" s="110">
        <f>'水稲H28（長野）2016'!$F61</f>
        <v>257</v>
      </c>
      <c r="Q98" s="110">
        <f>'水稲H29（長野）2017'!$F61</f>
        <v>260</v>
      </c>
      <c r="R98" s="110">
        <f>'水稲H30（長野）2018'!$F61</f>
        <v>266</v>
      </c>
      <c r="S98" s="110">
        <f>'水稲R1（長野）2019'!$F61</f>
        <v>266</v>
      </c>
      <c r="T98" s="110">
        <f>'水稲R2（長野）2020'!$F61</f>
        <v>260</v>
      </c>
      <c r="U98" s="110">
        <f>'水稲R3（長野）2021'!$F61</f>
        <v>259</v>
      </c>
      <c r="V98" s="110">
        <f>'水稲R4（長野）2022'!$F61</f>
        <v>239</v>
      </c>
      <c r="W98" s="110">
        <f>'水稲R5（長野）2023'!$F61</f>
        <v>229</v>
      </c>
      <c r="X98" s="110">
        <f>'水稲R6（長野）2024'!$F61</f>
        <v>228</v>
      </c>
    </row>
    <row r="99" spans="1:24">
      <c r="A99" s="78">
        <v>54000</v>
      </c>
      <c r="B99" s="79">
        <v>423</v>
      </c>
      <c r="C99" s="80" t="s">
        <v>127</v>
      </c>
      <c r="D99" s="110">
        <f>'水稲H16（長野）2004'!F75</f>
        <v>609</v>
      </c>
      <c r="E99" s="110">
        <f>'水稲H17（長野）2005'!F63</f>
        <v>617</v>
      </c>
      <c r="F99" s="110">
        <f>'水稲H18（長野）2006'!$F63</f>
        <v>574</v>
      </c>
      <c r="G99" s="110">
        <f>'水稲H19（長野）2007'!$F63</f>
        <v>586</v>
      </c>
      <c r="H99" s="110">
        <f>'水稲H20（長野）2008'!$F63</f>
        <v>558</v>
      </c>
      <c r="I99" s="110">
        <f>'水稲H21（長野）2009'!F62</f>
        <v>535</v>
      </c>
      <c r="J99" s="110">
        <f>'水稲H22（長野）2010'!$F62</f>
        <v>530</v>
      </c>
      <c r="K99" s="110">
        <f>'水稲H23（長野）2011'!$F62</f>
        <v>546</v>
      </c>
      <c r="L99" s="110">
        <f>'水稲H24（長野）2012'!$F62</f>
        <v>527</v>
      </c>
      <c r="M99" s="110">
        <f>'水稲H25（長野）2013'!$F62</f>
        <v>519</v>
      </c>
      <c r="N99" s="110">
        <f>'水稲H26（長野）2014'!$F62</f>
        <v>534</v>
      </c>
      <c r="O99" s="110">
        <f>'水稲H27（長野）2015'!$F62</f>
        <v>525</v>
      </c>
      <c r="P99" s="110">
        <f>'水稲H28（長野）2016'!$F62</f>
        <v>529</v>
      </c>
      <c r="Q99" s="110">
        <f>'水稲H29（長野）2017'!$F62</f>
        <v>524</v>
      </c>
      <c r="R99" s="110">
        <f>'水稲H30（長野）2018'!$F62</f>
        <v>497</v>
      </c>
      <c r="S99" s="110">
        <f>'水稲R1（長野）2019'!$F62</f>
        <v>492</v>
      </c>
      <c r="T99" s="110">
        <f>'水稲R2（長野）2020'!$F62</f>
        <v>490</v>
      </c>
      <c r="U99" s="110">
        <f>'水稲R3（長野）2021'!$F62</f>
        <v>483</v>
      </c>
      <c r="V99" s="110">
        <f>'水稲R4（長野）2022'!$F62</f>
        <v>470</v>
      </c>
      <c r="W99" s="110">
        <f>'水稲R5（長野）2023'!$F62</f>
        <v>462</v>
      </c>
      <c r="X99" s="110">
        <f>'水稲R6（長野）2024'!$F62</f>
        <v>450</v>
      </c>
    </row>
    <row r="100" spans="1:24">
      <c r="A100" s="78">
        <v>55000</v>
      </c>
      <c r="B100" s="79">
        <v>425</v>
      </c>
      <c r="C100" s="80" t="s">
        <v>125</v>
      </c>
      <c r="D100" s="110">
        <f>'水稲H16（長野）2004'!F77</f>
        <v>198</v>
      </c>
      <c r="E100" s="110">
        <f>'水稲H17（長野）2005'!F64</f>
        <v>203</v>
      </c>
      <c r="F100" s="110">
        <f>'水稲H18（長野）2006'!$F64</f>
        <v>176</v>
      </c>
      <c r="G100" s="110">
        <f>'水稲H19（長野）2007'!$F64</f>
        <v>174</v>
      </c>
      <c r="H100" s="110">
        <f>'水稲H20（長野）2008'!$F64</f>
        <v>149</v>
      </c>
      <c r="I100" s="110">
        <f>'水稲H21（長野）2009'!F63</f>
        <v>126</v>
      </c>
      <c r="J100" s="110">
        <f>'水稲H22（長野）2010'!$F63</f>
        <v>127</v>
      </c>
      <c r="K100" s="110">
        <f>'水稲H23（長野）2011'!$F63</f>
        <v>129</v>
      </c>
      <c r="L100" s="110">
        <f>'水稲H24（長野）2012'!$F63</f>
        <v>130</v>
      </c>
      <c r="M100" s="110">
        <f>'水稲H25（長野）2013'!$F63</f>
        <v>131</v>
      </c>
      <c r="N100" s="110">
        <f>'水稲H26（長野）2014'!$F63</f>
        <v>111</v>
      </c>
      <c r="O100" s="110">
        <f>'水稲H27（長野）2015'!$F63</f>
        <v>112</v>
      </c>
      <c r="P100" s="110">
        <f>'水稲H28（長野）2016'!$F63</f>
        <v>97</v>
      </c>
      <c r="Q100" s="110">
        <f>'水稲H29（長野）2017'!$F63</f>
        <v>94</v>
      </c>
      <c r="R100" s="110">
        <f>'水稲H30（長野）2018'!$F63</f>
        <v>87</v>
      </c>
      <c r="S100" s="110">
        <f>'水稲R1（長野）2019'!$F63</f>
        <v>60</v>
      </c>
      <c r="T100" s="110">
        <f>'水稲R2（長野）2020'!$F63</f>
        <v>90</v>
      </c>
      <c r="U100" s="110">
        <f>'水稲R3（長野）2021'!$F63</f>
        <v>64</v>
      </c>
      <c r="V100" s="110">
        <f>'水稲R4（長野）2022'!$F63</f>
        <v>71</v>
      </c>
      <c r="W100" s="110">
        <f>'水稲R5（長野）2023'!$F63</f>
        <v>60</v>
      </c>
      <c r="X100" s="110">
        <f>'水稲R6（長野）2024'!$F63</f>
        <v>59</v>
      </c>
    </row>
    <row r="101" spans="1:24">
      <c r="A101" s="78">
        <v>56000</v>
      </c>
      <c r="B101" s="79">
        <v>429</v>
      </c>
      <c r="C101" s="80" t="s">
        <v>121</v>
      </c>
      <c r="D101" s="110">
        <f>'水稲H16（長野）2004'!F81</f>
        <v>48</v>
      </c>
      <c r="E101" s="110">
        <f>'水稲H17（長野）2005'!F65</f>
        <v>50</v>
      </c>
      <c r="F101" s="110">
        <f>'水稲H18（長野）2006'!$F65</f>
        <v>44</v>
      </c>
      <c r="G101" s="110">
        <f>'水稲H19（長野）2007'!$F65</f>
        <v>41</v>
      </c>
      <c r="H101" s="110">
        <f>'水稲H20（長野）2008'!$F65</f>
        <v>37</v>
      </c>
      <c r="I101" s="110">
        <f>'水稲H21（長野）2009'!F64</f>
        <v>35</v>
      </c>
      <c r="J101" s="110">
        <f>'水稲H22（長野）2010'!$F64</f>
        <v>30</v>
      </c>
      <c r="K101" s="110">
        <f>'水稲H23（長野）2011'!$F64</f>
        <v>26</v>
      </c>
      <c r="L101" s="110">
        <f>'水稲H24（長野）2012'!$F64</f>
        <v>26</v>
      </c>
      <c r="M101" s="110">
        <f>'水稲H25（長野）2013'!$F64</f>
        <v>26</v>
      </c>
      <c r="N101" s="110">
        <f>'水稲H26（長野）2014'!$F64</f>
        <v>25</v>
      </c>
      <c r="O101" s="110">
        <f>'水稲H27（長野）2015'!$F64</f>
        <v>20</v>
      </c>
      <c r="P101" s="110">
        <f>'水稲H28（長野）2016'!$F64</f>
        <v>21</v>
      </c>
      <c r="Q101" s="110">
        <f>'水稲H29（長野）2017'!$F64</f>
        <v>21</v>
      </c>
      <c r="R101" s="110">
        <f>'水稲H30（長野）2018'!$F64</f>
        <v>21</v>
      </c>
      <c r="S101" s="110">
        <f>'水稲R1（長野）2019'!$F64</f>
        <v>16</v>
      </c>
      <c r="T101" s="110">
        <f>'水稲R2（長野）2020'!$F64</f>
        <v>20</v>
      </c>
      <c r="U101" s="110">
        <f>'水稲R3（長野）2021'!$F64</f>
        <v>15</v>
      </c>
      <c r="V101" s="110">
        <f>'水稲R4（長野）2022'!$F64</f>
        <v>16</v>
      </c>
      <c r="W101" s="110">
        <f>'水稲R5（長野）2023'!$F64</f>
        <v>10</v>
      </c>
      <c r="X101" s="110">
        <f>'水稲R6（長野）2024'!$F64</f>
        <v>10</v>
      </c>
    </row>
    <row r="102" spans="1:24">
      <c r="A102" s="78">
        <v>57000</v>
      </c>
      <c r="B102" s="79">
        <v>430</v>
      </c>
      <c r="C102" s="80" t="s">
        <v>120</v>
      </c>
      <c r="D102" s="110">
        <f>'水稲H16（長野）2004'!F82</f>
        <v>360</v>
      </c>
      <c r="E102" s="110">
        <f>'水稲H17（長野）2005'!F66</f>
        <v>366</v>
      </c>
      <c r="F102" s="110">
        <f>'水稲H18（長野）2006'!$F66</f>
        <v>338</v>
      </c>
      <c r="G102" s="110">
        <f>'水稲H19（長野）2007'!$F66</f>
        <v>340</v>
      </c>
      <c r="H102" s="110">
        <f>'水稲H20（長野）2008'!$F66</f>
        <v>327</v>
      </c>
      <c r="I102" s="110">
        <f>'水稲H21（長野）2009'!F65</f>
        <v>307</v>
      </c>
      <c r="J102" s="110">
        <f>'水稲H22（長野）2010'!$F65</f>
        <v>316</v>
      </c>
      <c r="K102" s="110">
        <f>'水稲H23（長野）2011'!$F65</f>
        <v>332</v>
      </c>
      <c r="L102" s="110">
        <f>'水稲H24（長野）2012'!$F65</f>
        <v>310</v>
      </c>
      <c r="M102" s="110">
        <f>'水稲H25（長野）2013'!$F65</f>
        <v>309</v>
      </c>
      <c r="N102" s="110">
        <f>'水稲H26（長野）2014'!$F65</f>
        <v>307</v>
      </c>
      <c r="O102" s="110">
        <f>'水稲H27（長野）2015'!$F65</f>
        <v>310</v>
      </c>
      <c r="P102" s="110">
        <f>'水稲H28（長野）2016'!$F65</f>
        <v>309</v>
      </c>
      <c r="Q102" s="110">
        <f>'水稲H29（長野）2017'!$F65</f>
        <v>308</v>
      </c>
      <c r="R102" s="110">
        <f>'水稲H30（長野）2018'!$F65</f>
        <v>283</v>
      </c>
      <c r="S102" s="110">
        <f>'水稲R1（長野）2019'!$F65</f>
        <v>283</v>
      </c>
      <c r="T102" s="110">
        <f>'水稲R2（長野）2020'!$F65</f>
        <v>277</v>
      </c>
      <c r="U102" s="110">
        <f>'水稲R3（長野）2021'!$F65</f>
        <v>276</v>
      </c>
      <c r="V102" s="110">
        <f>'水稲R4（長野）2022'!$F65</f>
        <v>279</v>
      </c>
      <c r="W102" s="110">
        <f>'水稲R5（長野）2023'!$F65</f>
        <v>239</v>
      </c>
      <c r="X102" s="110">
        <f>'水稲R6（長野）2024'!$F65</f>
        <v>230</v>
      </c>
    </row>
    <row r="103" spans="1:24">
      <c r="A103" s="78">
        <v>58000</v>
      </c>
      <c r="B103" s="81">
        <v>432</v>
      </c>
      <c r="C103" s="109" t="s">
        <v>197</v>
      </c>
      <c r="D103" s="110"/>
      <c r="E103" s="110">
        <f>'水稲H17（長野）2005'!F67</f>
        <v>886</v>
      </c>
      <c r="F103" s="110">
        <f>'水稲H18（長野）2006'!$F67</f>
        <v>772</v>
      </c>
      <c r="G103" s="110">
        <f>'水稲H19（長野）2007'!$F67</f>
        <v>786</v>
      </c>
      <c r="H103" s="110">
        <f>'水稲H20（長野）2008'!$F67</f>
        <v>633</v>
      </c>
      <c r="I103" s="110">
        <f>'水稲H21（長野）2009'!F66</f>
        <v>589</v>
      </c>
      <c r="J103" s="110">
        <f>'水稲H22（長野）2010'!$F66</f>
        <v>588</v>
      </c>
      <c r="K103" s="110">
        <f>'水稲H23（長野）2011'!$F66</f>
        <v>529</v>
      </c>
      <c r="L103" s="110">
        <f>'水稲H24（長野）2012'!$F66</f>
        <v>565</v>
      </c>
      <c r="M103" s="110">
        <f>'水稲H25（長野）2013'!$F66</f>
        <v>562</v>
      </c>
      <c r="N103" s="110">
        <f>'水稲H26（長野）2014'!$F66</f>
        <v>522</v>
      </c>
      <c r="O103" s="110">
        <f>'水稲H27（長野）2015'!$F66</f>
        <v>499</v>
      </c>
      <c r="P103" s="110">
        <f>'水稲H28（長野）2016'!$F66</f>
        <v>508</v>
      </c>
      <c r="Q103" s="110">
        <f>'水稲H29（長野）2017'!$F66</f>
        <v>466</v>
      </c>
      <c r="R103" s="110">
        <f>'水稲H30（長野）2018'!$F66</f>
        <v>453</v>
      </c>
      <c r="S103" s="110">
        <f>'水稲R1（長野）2019'!$F66</f>
        <v>452</v>
      </c>
      <c r="T103" s="110">
        <f>'水稲R2（長野）2020'!$F66</f>
        <v>443</v>
      </c>
      <c r="U103" s="110">
        <f>'水稲R3（長野）2021'!$F66</f>
        <v>439</v>
      </c>
      <c r="V103" s="110">
        <f>'水稲R4（長野）2022'!$F66</f>
        <v>366</v>
      </c>
      <c r="W103" s="110">
        <f>'水稲R5（長野）2023'!$F66</f>
        <v>366</v>
      </c>
      <c r="X103" s="110">
        <f>'水稲R6（長野）2024'!$F66</f>
        <v>363</v>
      </c>
    </row>
    <row r="104" spans="1:24" hidden="1">
      <c r="B104" s="159">
        <v>421</v>
      </c>
      <c r="C104" s="160" t="s">
        <v>129</v>
      </c>
      <c r="D104" s="113">
        <f>'水稲H16（長野）2004'!F73</f>
        <v>295</v>
      </c>
      <c r="E104" s="110"/>
      <c r="F104" s="110"/>
      <c r="G104" s="110"/>
      <c r="H104" s="110"/>
      <c r="I104" s="110"/>
      <c r="J104" s="110"/>
      <c r="K104" s="110"/>
      <c r="L104" s="110"/>
      <c r="M104" s="110"/>
      <c r="N104" s="110"/>
      <c r="O104" s="110"/>
      <c r="P104" s="110"/>
      <c r="Q104" s="110"/>
      <c r="R104" s="110"/>
      <c r="S104" s="110"/>
      <c r="T104" s="110"/>
      <c r="U104" s="110"/>
      <c r="V104" s="110"/>
      <c r="W104" s="110"/>
      <c r="X104" s="110"/>
    </row>
    <row r="105" spans="1:24" hidden="1">
      <c r="B105" s="159">
        <v>426</v>
      </c>
      <c r="C105" s="160" t="s">
        <v>124</v>
      </c>
      <c r="D105" s="113">
        <f>'水稲H16（長野）2004'!F78</f>
        <v>201</v>
      </c>
      <c r="E105" s="110"/>
      <c r="F105" s="110"/>
      <c r="G105" s="110"/>
      <c r="H105" s="110"/>
      <c r="I105" s="110"/>
      <c r="J105" s="110"/>
      <c r="K105" s="110"/>
      <c r="L105" s="110"/>
      <c r="M105" s="110"/>
      <c r="N105" s="110"/>
      <c r="O105" s="110"/>
      <c r="P105" s="110"/>
      <c r="Q105" s="110"/>
      <c r="R105" s="110"/>
      <c r="S105" s="110"/>
      <c r="T105" s="110"/>
      <c r="U105" s="110"/>
      <c r="V105" s="110"/>
      <c r="W105" s="110"/>
      <c r="X105" s="110"/>
    </row>
    <row r="106" spans="1:24" hidden="1">
      <c r="B106" s="159">
        <v>427</v>
      </c>
      <c r="C106" s="160" t="s">
        <v>123</v>
      </c>
      <c r="D106" s="113">
        <f>'水稲H16（長野）2004'!F79</f>
        <v>190</v>
      </c>
      <c r="E106" s="110"/>
      <c r="F106" s="110"/>
      <c r="G106" s="110"/>
      <c r="H106" s="110"/>
      <c r="I106" s="110"/>
      <c r="J106" s="110"/>
      <c r="K106" s="110"/>
      <c r="L106" s="110"/>
      <c r="M106" s="110"/>
      <c r="N106" s="110"/>
      <c r="O106" s="110"/>
      <c r="P106" s="110"/>
      <c r="Q106" s="110"/>
      <c r="R106" s="110"/>
      <c r="S106" s="110"/>
      <c r="T106" s="110"/>
      <c r="U106" s="110"/>
      <c r="V106" s="110"/>
      <c r="W106" s="110"/>
      <c r="X106" s="110"/>
    </row>
    <row r="107" spans="1:24" hidden="1">
      <c r="B107" s="161">
        <v>428</v>
      </c>
      <c r="C107" s="162" t="s">
        <v>122</v>
      </c>
      <c r="D107" s="113">
        <f>'水稲H16（長野）2004'!F80</f>
        <v>168</v>
      </c>
      <c r="E107" s="110"/>
      <c r="F107" s="110"/>
      <c r="G107" s="110"/>
      <c r="H107" s="110"/>
      <c r="I107" s="110"/>
      <c r="J107" s="110"/>
      <c r="K107" s="110"/>
      <c r="L107" s="110"/>
      <c r="M107" s="110"/>
      <c r="N107" s="110"/>
      <c r="O107" s="110"/>
      <c r="P107" s="110"/>
      <c r="Q107" s="110"/>
      <c r="R107" s="110"/>
      <c r="S107" s="110"/>
      <c r="T107" s="110"/>
      <c r="U107" s="110"/>
      <c r="V107" s="110"/>
      <c r="W107" s="110"/>
      <c r="X107" s="110"/>
    </row>
    <row r="108" spans="1:24">
      <c r="A108" s="78">
        <v>59000</v>
      </c>
      <c r="B108" s="79">
        <v>446</v>
      </c>
      <c r="C108" s="80" t="s">
        <v>115</v>
      </c>
      <c r="D108" s="110">
        <f>'水稲H16（長野）2004'!F87</f>
        <v>957</v>
      </c>
      <c r="E108" s="110">
        <f>'水稲H17（長野）2005'!F68</f>
        <v>974</v>
      </c>
      <c r="F108" s="110">
        <f>'水稲H18（長野）2006'!$F68</f>
        <v>967</v>
      </c>
      <c r="G108" s="110">
        <f>'水稲H19（長野）2007'!$F68</f>
        <v>963</v>
      </c>
      <c r="H108" s="110">
        <f>'水稲H20（長野）2008'!$F68</f>
        <v>912</v>
      </c>
      <c r="I108" s="110">
        <f>'水稲H21（長野）2009'!F67</f>
        <v>849</v>
      </c>
      <c r="J108" s="110">
        <f>'水稲H22（長野）2010'!$F67</f>
        <v>868</v>
      </c>
      <c r="K108" s="110">
        <f>'水稲H23（長野）2011'!$F67</f>
        <v>827</v>
      </c>
      <c r="L108" s="110">
        <f>'水稲H24（長野）2012'!$F67</f>
        <v>825</v>
      </c>
      <c r="M108" s="110">
        <f>'水稲H25（長野）2013'!$F67</f>
        <v>860</v>
      </c>
      <c r="N108" s="110">
        <f>'水稲H26（長野）2014'!$F67</f>
        <v>784</v>
      </c>
      <c r="O108" s="110">
        <f>'水稲H27（長野）2015'!$F67</f>
        <v>777</v>
      </c>
      <c r="P108" s="110">
        <f>'水稲H28（長野）2016'!$F67</f>
        <v>791</v>
      </c>
      <c r="Q108" s="110">
        <f>'水稲H29（長野）2017'!$F67</f>
        <v>771</v>
      </c>
      <c r="R108" s="110">
        <f>'水稲H30（長野）2018'!$F67</f>
        <v>725</v>
      </c>
      <c r="S108" s="110">
        <f>'水稲R1（長野）2019'!$F67</f>
        <v>726</v>
      </c>
      <c r="T108" s="110">
        <f>'水稲R2（長野）2020'!$F67</f>
        <v>649</v>
      </c>
      <c r="U108" s="110">
        <f>'水稲R3（長野）2021'!$F67</f>
        <v>673</v>
      </c>
      <c r="V108" s="110">
        <f>'水稲R4（長野）2022'!$F67</f>
        <v>686</v>
      </c>
      <c r="W108" s="110">
        <f>'水稲R5（長野）2023'!$F67</f>
        <v>649</v>
      </c>
      <c r="X108" s="110">
        <f>'水稲R6（長野）2024'!$F67</f>
        <v>663</v>
      </c>
    </row>
    <row r="109" spans="1:24">
      <c r="A109" s="78">
        <v>60000</v>
      </c>
      <c r="B109" s="79">
        <v>448</v>
      </c>
      <c r="C109" s="80" t="s">
        <v>113</v>
      </c>
      <c r="D109" s="110">
        <f>'水稲H16（長野）2004'!F89</f>
        <v>397</v>
      </c>
      <c r="E109" s="110">
        <f>'水稲H17（長野）2005'!F69</f>
        <v>399</v>
      </c>
      <c r="F109" s="110">
        <f>'水稲H18（長野）2006'!$F69</f>
        <v>391</v>
      </c>
      <c r="G109" s="110">
        <f>'水稲H19（長野）2007'!$F69</f>
        <v>393</v>
      </c>
      <c r="H109" s="110">
        <f>'水稲H20（長野）2008'!$F69</f>
        <v>392</v>
      </c>
      <c r="I109" s="110">
        <f>'水稲H21（長野）2009'!F68</f>
        <v>372</v>
      </c>
      <c r="J109" s="110">
        <f>'水稲H22（長野）2010'!$F68</f>
        <v>376</v>
      </c>
      <c r="K109" s="110">
        <f>'水稲H23（長野）2011'!$F68</f>
        <v>370</v>
      </c>
      <c r="L109" s="110">
        <f>'水稲H24（長野）2012'!$F68</f>
        <v>367</v>
      </c>
      <c r="M109" s="110">
        <f>'水稲H25（長野）2013'!$F68</f>
        <v>374</v>
      </c>
      <c r="N109" s="110">
        <f>'水稲H26（長野）2014'!$F68</f>
        <v>338</v>
      </c>
      <c r="O109" s="110">
        <f>'水稲H27（長野）2015'!$F68</f>
        <v>338</v>
      </c>
      <c r="P109" s="110">
        <f>'水稲H28（長野）2016'!$F68</f>
        <v>352</v>
      </c>
      <c r="Q109" s="110">
        <f>'水稲H29（長野）2017'!$F68</f>
        <v>337</v>
      </c>
      <c r="R109" s="110">
        <f>'水稲H30（長野）2018'!$F68</f>
        <v>322</v>
      </c>
      <c r="S109" s="110">
        <f>'水稲R1（長野）2019'!$F68</f>
        <v>317</v>
      </c>
      <c r="T109" s="110">
        <f>'水稲R2（長野）2020'!$F68</f>
        <v>315</v>
      </c>
      <c r="U109" s="110">
        <f>'水稲R3（長野）2021'!$F68</f>
        <v>302</v>
      </c>
      <c r="V109" s="110">
        <f>'水稲R4（長野）2022'!$F68</f>
        <v>311</v>
      </c>
      <c r="W109" s="110">
        <f>'水稲R5（長野）2023'!$F68</f>
        <v>306</v>
      </c>
      <c r="X109" s="110">
        <f>'水稲R6（長野）2024'!$F68</f>
        <v>306</v>
      </c>
    </row>
    <row r="110" spans="1:24">
      <c r="A110" s="78">
        <v>61000</v>
      </c>
      <c r="B110" s="79">
        <v>450</v>
      </c>
      <c r="C110" s="80" t="s">
        <v>111</v>
      </c>
      <c r="D110" s="110">
        <f>'水稲H16（長野）2004'!F91</f>
        <v>764</v>
      </c>
      <c r="E110" s="110">
        <f>'水稲H17（長野）2005'!F71</f>
        <v>778</v>
      </c>
      <c r="F110" s="110">
        <f>'水稲H18（長野）2006'!F71</f>
        <v>762</v>
      </c>
      <c r="G110" s="110">
        <f>'水稲H19（長野）2007'!F71</f>
        <v>776</v>
      </c>
      <c r="H110" s="110">
        <f>'水稲H20（長野）2008'!F71</f>
        <v>705</v>
      </c>
      <c r="I110" s="110">
        <f>'水稲H21（長野）2009'!F70</f>
        <v>653</v>
      </c>
      <c r="J110" s="110">
        <f>'水稲H22（長野）2010'!$F69</f>
        <v>636</v>
      </c>
      <c r="K110" s="110">
        <f>'水稲H23（長野）2011'!$F69</f>
        <v>612</v>
      </c>
      <c r="L110" s="110">
        <f>'水稲H24（長野）2012'!$F69</f>
        <v>613</v>
      </c>
      <c r="M110" s="110">
        <f>'水稲H25（長野）2013'!$F69</f>
        <v>676</v>
      </c>
      <c r="N110" s="110">
        <f>'水稲H26（長野）2014'!$F69</f>
        <v>622</v>
      </c>
      <c r="O110" s="110">
        <f>'水稲H27（長野）2015'!$F69</f>
        <v>553</v>
      </c>
      <c r="P110" s="110">
        <f>'水稲H28（長野）2016'!$F69</f>
        <v>537</v>
      </c>
      <c r="Q110" s="110">
        <f>'水稲H29（長野）2017'!$F69</f>
        <v>528</v>
      </c>
      <c r="R110" s="110">
        <f>'水稲H30（長野）2018'!$F69</f>
        <v>526</v>
      </c>
      <c r="S110" s="110">
        <f>'水稲R1（長野）2019'!$F69</f>
        <v>529</v>
      </c>
      <c r="T110" s="110">
        <f>'水稲R2（長野）2020'!$F69</f>
        <v>505</v>
      </c>
      <c r="U110" s="110">
        <f>'水稲R3（長野）2021'!$F69</f>
        <v>497</v>
      </c>
      <c r="V110" s="110">
        <f>'水稲R4（長野）2022'!$F69</f>
        <v>495</v>
      </c>
      <c r="W110" s="110">
        <f>'水稲R5（長野）2023'!$F69</f>
        <v>488</v>
      </c>
      <c r="X110" s="110">
        <f>'水稲R6（長野）2024'!$F69</f>
        <v>453</v>
      </c>
    </row>
    <row r="111" spans="1:24">
      <c r="A111" s="78">
        <v>62000</v>
      </c>
      <c r="B111" s="79">
        <v>451</v>
      </c>
      <c r="C111" s="80" t="s">
        <v>110</v>
      </c>
      <c r="D111" s="110">
        <f>'水稲H16（長野）2004'!F92</f>
        <v>398</v>
      </c>
      <c r="E111" s="110">
        <f>'水稲H17（長野）2005'!F72</f>
        <v>401</v>
      </c>
      <c r="F111" s="110">
        <f>'水稲H18（長野）2006'!F72</f>
        <v>391</v>
      </c>
      <c r="G111" s="110">
        <f>'水稲H19（長野）2007'!F72</f>
        <v>375</v>
      </c>
      <c r="H111" s="110">
        <f>'水稲H20（長野）2008'!F72</f>
        <v>305</v>
      </c>
      <c r="I111" s="110">
        <f>'水稲H21（長野）2009'!F71</f>
        <v>278</v>
      </c>
      <c r="J111" s="110">
        <f>'水稲H22（長野）2010'!$F70</f>
        <v>275</v>
      </c>
      <c r="K111" s="110">
        <f>'水稲H23（長野）2011'!$F70</f>
        <v>275</v>
      </c>
      <c r="L111" s="110">
        <f>'水稲H24（長野）2012'!$F70</f>
        <v>271</v>
      </c>
      <c r="M111" s="110">
        <f>'水稲H25（長野）2013'!$F70</f>
        <v>278</v>
      </c>
      <c r="N111" s="110">
        <f>'水稲H26（長野）2014'!$F70</f>
        <v>265</v>
      </c>
      <c r="O111" s="110">
        <f>'水稲H27（長野）2015'!$F70</f>
        <v>246</v>
      </c>
      <c r="P111" s="110">
        <f>'水稲H28（長野）2016'!$F70</f>
        <v>233</v>
      </c>
      <c r="Q111" s="110">
        <f>'水稲H29（長野）2017'!$F70</f>
        <v>195</v>
      </c>
      <c r="R111" s="110">
        <f>'水稲H30（長野）2018'!$F70</f>
        <v>149</v>
      </c>
      <c r="S111" s="110">
        <f>'水稲R1（長野）2019'!$F70</f>
        <v>150</v>
      </c>
      <c r="T111" s="110">
        <f>'水稲R2（長野）2020'!$F70</f>
        <v>142</v>
      </c>
      <c r="U111" s="110">
        <f>'水稲R3（長野）2021'!$F70</f>
        <v>129</v>
      </c>
      <c r="V111" s="110">
        <f>'水稲R4（長野）2022'!$F70</f>
        <v>114</v>
      </c>
      <c r="W111" s="110">
        <f>'水稲R5（長野）2023'!$F70</f>
        <v>103</v>
      </c>
      <c r="X111" s="110">
        <f>'水稲R6（長野）2024'!$F70</f>
        <v>146</v>
      </c>
    </row>
    <row r="112" spans="1:24">
      <c r="A112" s="78">
        <v>63000</v>
      </c>
      <c r="B112" s="81">
        <v>452</v>
      </c>
      <c r="C112" s="109" t="s">
        <v>196</v>
      </c>
      <c r="D112" s="110"/>
      <c r="E112" s="110">
        <f>'水稲H17（長野）2005'!F73</f>
        <v>1410</v>
      </c>
      <c r="F112" s="110">
        <f>'水稲H18（長野）2006'!F73</f>
        <v>1350</v>
      </c>
      <c r="G112" s="110">
        <f>'水稲H19（長野）2007'!F73</f>
        <v>1340</v>
      </c>
      <c r="H112" s="110">
        <f>'水稲H20（長野）2008'!F73</f>
        <v>1350</v>
      </c>
      <c r="I112" s="110">
        <f>'水稲H21（長野）2009'!F72</f>
        <v>1280</v>
      </c>
      <c r="J112" s="110">
        <f>'水稲H22（長野）2010'!$F71</f>
        <v>1300</v>
      </c>
      <c r="K112" s="110">
        <f>'水稲H23（長野）2011'!$F71</f>
        <v>1300</v>
      </c>
      <c r="L112" s="110">
        <f>'水稲H24（長野）2012'!$F71</f>
        <v>1290</v>
      </c>
      <c r="M112" s="110">
        <f>'水稲H25（長野）2013'!$F71</f>
        <v>1340</v>
      </c>
      <c r="N112" s="110">
        <f>'水稲H26（長野）2014'!$F71</f>
        <v>1230</v>
      </c>
      <c r="O112" s="110">
        <f>'水稲H27（長野）2015'!$F71</f>
        <v>1260</v>
      </c>
      <c r="P112" s="110">
        <f>'水稲H28（長野）2016'!$F71</f>
        <v>1280</v>
      </c>
      <c r="Q112" s="110">
        <f>'水稲H29（長野）2017'!$F71</f>
        <v>1250</v>
      </c>
      <c r="R112" s="110">
        <f>'水稲H30（長野）2018'!$F71</f>
        <v>1160</v>
      </c>
      <c r="S112" s="110">
        <f>'水稲R1（長野）2019'!$F71</f>
        <v>1120</v>
      </c>
      <c r="T112" s="110">
        <f>'水稲R2（長野）2020'!$F71</f>
        <v>1090</v>
      </c>
      <c r="U112" s="110">
        <f>'水稲R3（長野）2021'!$F71</f>
        <v>1030</v>
      </c>
      <c r="V112" s="110">
        <f>'水稲R4（長野）2022'!$F71</f>
        <v>1040</v>
      </c>
      <c r="W112" s="110">
        <f>'水稲R5（長野）2023'!$F71</f>
        <v>1010</v>
      </c>
      <c r="X112" s="110">
        <f>'水稲R6（長野）2024'!$F71</f>
        <v>959</v>
      </c>
    </row>
    <row r="113" spans="1:24" hidden="1">
      <c r="B113" s="163">
        <v>444</v>
      </c>
      <c r="C113" s="164" t="s">
        <v>117</v>
      </c>
      <c r="D113" s="113">
        <f>'水稲H16（長野）2004'!F85</f>
        <v>410</v>
      </c>
      <c r="E113" s="110"/>
      <c r="F113" s="110"/>
      <c r="G113" s="110"/>
      <c r="H113" s="110"/>
      <c r="I113" s="110"/>
      <c r="J113" s="110"/>
      <c r="K113" s="110"/>
      <c r="L113" s="110"/>
      <c r="M113" s="110"/>
      <c r="N113" s="110"/>
      <c r="O113" s="110"/>
      <c r="P113" s="110"/>
      <c r="Q113" s="110"/>
      <c r="R113" s="110"/>
      <c r="S113" s="110"/>
      <c r="T113" s="110"/>
      <c r="U113" s="110"/>
      <c r="V113" s="110"/>
      <c r="W113" s="110"/>
      <c r="X113" s="110"/>
    </row>
    <row r="114" spans="1:24" hidden="1">
      <c r="B114" s="163">
        <v>445</v>
      </c>
      <c r="C114" s="164" t="s">
        <v>116</v>
      </c>
      <c r="D114" s="113">
        <f>'水稲H16（長野）2004'!F86</f>
        <v>473</v>
      </c>
      <c r="E114" s="110"/>
      <c r="F114" s="110"/>
      <c r="G114" s="110"/>
      <c r="H114" s="110"/>
      <c r="I114" s="110"/>
      <c r="J114" s="110"/>
      <c r="K114" s="110"/>
      <c r="L114" s="110"/>
      <c r="M114" s="110"/>
      <c r="N114" s="110"/>
      <c r="O114" s="110"/>
      <c r="P114" s="110"/>
      <c r="Q114" s="110"/>
      <c r="R114" s="110"/>
      <c r="S114" s="110"/>
      <c r="T114" s="110"/>
      <c r="U114" s="110"/>
      <c r="V114" s="110"/>
      <c r="W114" s="110"/>
      <c r="X114" s="110"/>
    </row>
    <row r="115" spans="1:24" hidden="1">
      <c r="B115" s="165">
        <v>447</v>
      </c>
      <c r="C115" s="166" t="s">
        <v>114</v>
      </c>
      <c r="D115" s="113">
        <f>'水稲H16（長野）2004'!F88</f>
        <v>494</v>
      </c>
      <c r="E115" s="110"/>
      <c r="F115" s="110"/>
      <c r="G115" s="110"/>
      <c r="H115" s="110"/>
      <c r="I115" s="110"/>
      <c r="J115" s="110"/>
      <c r="K115" s="110"/>
      <c r="L115" s="110"/>
      <c r="M115" s="110"/>
      <c r="N115" s="110"/>
      <c r="O115" s="110"/>
      <c r="P115" s="110"/>
      <c r="Q115" s="110"/>
      <c r="R115" s="110"/>
      <c r="S115" s="110"/>
      <c r="T115" s="110"/>
      <c r="U115" s="110"/>
      <c r="V115" s="110"/>
      <c r="W115" s="110"/>
      <c r="X115" s="110"/>
    </row>
    <row r="116" spans="1:24">
      <c r="A116" s="78">
        <v>64000</v>
      </c>
      <c r="B116" s="79">
        <v>481</v>
      </c>
      <c r="C116" s="80" t="s">
        <v>102</v>
      </c>
      <c r="D116" s="110">
        <f>'水稲H16（長野）2004'!F100</f>
        <v>3520</v>
      </c>
      <c r="E116" s="110">
        <f>'水稲H17（長野）2005'!F74</f>
        <v>3780</v>
      </c>
      <c r="F116" s="110">
        <f>'水稲H18（長野）2006'!$F74</f>
        <v>3600</v>
      </c>
      <c r="G116" s="110">
        <f>'水稲H19（長野）2007'!$F74</f>
        <v>3850</v>
      </c>
      <c r="H116" s="110">
        <f>'水稲H20（長野）2008'!$F74</f>
        <v>3350</v>
      </c>
      <c r="I116" s="110">
        <f>'水稲H21（長野）2009'!F73</f>
        <v>3110</v>
      </c>
      <c r="J116" s="110">
        <f>'水稲H22（長野）2010'!$F72</f>
        <v>3150</v>
      </c>
      <c r="K116" s="110">
        <f>'水稲H23（長野）2011'!$F72</f>
        <v>3150</v>
      </c>
      <c r="L116" s="110">
        <f>'水稲H24（長野）2012'!$F72</f>
        <v>3230</v>
      </c>
      <c r="M116" s="110">
        <f>'水稲H25（長野）2013'!$F72</f>
        <v>3300</v>
      </c>
      <c r="N116" s="110">
        <f>'水稲H26（長野）2014'!$F72</f>
        <v>3160</v>
      </c>
      <c r="O116" s="110">
        <f>'水稲H27（長野）2015'!$F72</f>
        <v>3040</v>
      </c>
      <c r="P116" s="110">
        <f>'水稲H28（長野）2016'!$F72</f>
        <v>3100</v>
      </c>
      <c r="Q116" s="110">
        <f>'水稲H29（長野）2017'!$F72</f>
        <v>2980</v>
      </c>
      <c r="R116" s="110">
        <f>'水稲H30（長野）2018'!$F72</f>
        <v>3020</v>
      </c>
      <c r="S116" s="110">
        <f>'水稲R1（長野）2019'!$F72</f>
        <v>3080</v>
      </c>
      <c r="T116" s="110">
        <f>'水稲R2（長野）2020'!$F72</f>
        <v>2920</v>
      </c>
      <c r="U116" s="110">
        <f>'水稲R3（長野）2021'!$F72</f>
        <v>3030</v>
      </c>
      <c r="V116" s="110">
        <f>'水稲R4（長野）2022'!$F72</f>
        <v>2860</v>
      </c>
      <c r="W116" s="110">
        <f>'水稲R5（長野）2023'!$F72</f>
        <v>2890</v>
      </c>
      <c r="X116" s="110">
        <f>'水稲R6（長野）2024'!$F72</f>
        <v>2890</v>
      </c>
    </row>
    <row r="117" spans="1:24">
      <c r="A117" s="78">
        <v>65000</v>
      </c>
      <c r="B117" s="79">
        <v>482</v>
      </c>
      <c r="C117" s="80" t="s">
        <v>101</v>
      </c>
      <c r="D117" s="110">
        <f>'水稲H16（長野）2004'!F101</f>
        <v>5130</v>
      </c>
      <c r="E117" s="110">
        <f>'水稲H17（長野）2005'!F75</f>
        <v>5380</v>
      </c>
      <c r="F117" s="110">
        <f>'水稲H18（長野）2006'!$F75</f>
        <v>5050</v>
      </c>
      <c r="G117" s="110">
        <f>'水稲H19（長野）2007'!$F75</f>
        <v>5400</v>
      </c>
      <c r="H117" s="110">
        <f>'水稲H20（長野）2008'!$F75</f>
        <v>5350</v>
      </c>
      <c r="I117" s="110">
        <f>'水稲H21（長野）2009'!F74</f>
        <v>4950</v>
      </c>
      <c r="J117" s="110">
        <f>'水稲H22（長野）2010'!$F73</f>
        <v>5120</v>
      </c>
      <c r="K117" s="110">
        <f>'水稲H23（長野）2011'!$F73</f>
        <v>4850</v>
      </c>
      <c r="L117" s="110">
        <f>'水稲H24（長野）2012'!$F73</f>
        <v>5270</v>
      </c>
      <c r="M117" s="110">
        <f>'水稲H25（長野）2013'!$F73</f>
        <v>5310</v>
      </c>
      <c r="N117" s="110">
        <f>'水稲H26（長野）2014'!$F73</f>
        <v>4980</v>
      </c>
      <c r="O117" s="110">
        <f>'水稲H27（長野）2015'!$F73</f>
        <v>4900</v>
      </c>
      <c r="P117" s="110">
        <f>'水稲H28（長野）2016'!$F73</f>
        <v>5110</v>
      </c>
      <c r="Q117" s="110">
        <f>'水稲H29（長野）2017'!$F73</f>
        <v>4990</v>
      </c>
      <c r="R117" s="110">
        <f>'水稲H30（長野）2018'!$F73</f>
        <v>5020</v>
      </c>
      <c r="S117" s="110">
        <f>'水稲R1（長野）2019'!$F73</f>
        <v>5200</v>
      </c>
      <c r="T117" s="110">
        <f>'水稲R2（長野）2020'!$F73</f>
        <v>4670</v>
      </c>
      <c r="U117" s="110">
        <f>'水稲R3（長野）2021'!$F73</f>
        <v>5030</v>
      </c>
      <c r="V117" s="110">
        <f>'水稲R4（長野）2022'!$F73</f>
        <v>4570</v>
      </c>
      <c r="W117" s="110">
        <f>'水稲R5（長野）2023'!$F73</f>
        <v>4660</v>
      </c>
      <c r="X117" s="110">
        <f>'水稲R6（長野）2024'!$F73</f>
        <v>4910</v>
      </c>
    </row>
    <row r="118" spans="1:24">
      <c r="A118" s="78">
        <v>66000</v>
      </c>
      <c r="B118" s="79">
        <v>485</v>
      </c>
      <c r="C118" s="80" t="s">
        <v>98</v>
      </c>
      <c r="D118" s="110">
        <f>'水稲H16（長野）2004'!F104</f>
        <v>2510</v>
      </c>
      <c r="E118" s="110">
        <f>'水稲H17（長野）2005'!F76</f>
        <v>2660</v>
      </c>
      <c r="F118" s="110">
        <f>'水稲H18（長野）2006'!$F76</f>
        <v>2280</v>
      </c>
      <c r="G118" s="110">
        <f>'水稲H19（長野）2007'!$F76</f>
        <v>2420</v>
      </c>
      <c r="H118" s="110">
        <f>'水稲H20（長野）2008'!$F76</f>
        <v>2560</v>
      </c>
      <c r="I118" s="110">
        <f>'水稲H21（長野）2009'!F75</f>
        <v>2310</v>
      </c>
      <c r="J118" s="110">
        <f>'水稲H22（長野）2010'!$F74</f>
        <v>2380</v>
      </c>
      <c r="K118" s="110">
        <f>'水稲H23（長野）2011'!$F74</f>
        <v>2360</v>
      </c>
      <c r="L118" s="110">
        <f>'水稲H24（長野）2012'!$F74</f>
        <v>2300</v>
      </c>
      <c r="M118" s="110">
        <f>'水稲H25（長野）2013'!$F74</f>
        <v>2430</v>
      </c>
      <c r="N118" s="110">
        <f>'水稲H26（長野）2014'!$F74</f>
        <v>2160</v>
      </c>
      <c r="O118" s="110">
        <f>'水稲H27（長野）2015'!$F74</f>
        <v>2170</v>
      </c>
      <c r="P118" s="110">
        <f>'水稲H28（長野）2016'!$F74</f>
        <v>2240</v>
      </c>
      <c r="Q118" s="110">
        <f>'水稲H29（長野）2017'!$F74</f>
        <v>2230</v>
      </c>
      <c r="R118" s="110">
        <f>'水稲H30（長野）2018'!$F74</f>
        <v>2250</v>
      </c>
      <c r="S118" s="110">
        <f>'水稲R1（長野）2019'!$F74</f>
        <v>2370</v>
      </c>
      <c r="T118" s="110">
        <f>'水稲R2（長野）2020'!$F74</f>
        <v>2300</v>
      </c>
      <c r="U118" s="110">
        <f>'水稲R3（長野）2021'!$F74</f>
        <v>2260</v>
      </c>
      <c r="V118" s="110">
        <f>'水稲R4（長野）2022'!$F74</f>
        <v>2220</v>
      </c>
      <c r="W118" s="110">
        <f>'水稲R5（長野）2023'!$F74</f>
        <v>2200</v>
      </c>
      <c r="X118" s="110">
        <f>'水稲R6（長野）2024'!$F74</f>
        <v>2330</v>
      </c>
    </row>
    <row r="119" spans="1:24">
      <c r="A119" s="78">
        <v>67000</v>
      </c>
      <c r="B119" s="79">
        <v>486</v>
      </c>
      <c r="C119" s="80" t="s">
        <v>97</v>
      </c>
      <c r="D119" s="110">
        <f>'水稲H16（長野）2004'!F105</f>
        <v>696</v>
      </c>
      <c r="E119" s="110">
        <f>'水稲H17（長野）2005'!F77</f>
        <v>682</v>
      </c>
      <c r="F119" s="110">
        <f>'水稲H18（長野）2006'!$F77</f>
        <v>578</v>
      </c>
      <c r="G119" s="110">
        <f>'水稲H19（長野）2007'!$F77</f>
        <v>613</v>
      </c>
      <c r="H119" s="110">
        <f>'水稲H20（長野）2008'!$F77</f>
        <v>640</v>
      </c>
      <c r="I119" s="110">
        <f>'水稲H21（長野）2009'!F76</f>
        <v>562</v>
      </c>
      <c r="J119" s="110">
        <f>'水稲H22（長野）2010'!$F75</f>
        <v>602</v>
      </c>
      <c r="K119" s="110">
        <f>'水稲H23（長野）2011'!$F75</f>
        <v>566</v>
      </c>
      <c r="L119" s="110">
        <f>'水稲H24（長野）2012'!$F75</f>
        <v>530</v>
      </c>
      <c r="M119" s="110">
        <f>'水稲H25（長野）2013'!$F75</f>
        <v>578</v>
      </c>
      <c r="N119" s="110">
        <f>'水稲H26（長野）2014'!$F75</f>
        <v>553</v>
      </c>
      <c r="O119" s="110">
        <f>'水稲H27（長野）2015'!$F75</f>
        <v>512</v>
      </c>
      <c r="P119" s="110">
        <f>'水稲H28（長野）2016'!$F75</f>
        <v>494</v>
      </c>
      <c r="Q119" s="110">
        <f>'水稲H29（長野）2017'!$F75</f>
        <v>482</v>
      </c>
      <c r="R119" s="110">
        <f>'水稲H30（長野）2018'!$F75</f>
        <v>476</v>
      </c>
      <c r="S119" s="110">
        <f>'水稲R1（長野）2019'!$F75</f>
        <v>500</v>
      </c>
      <c r="T119" s="110">
        <f>'水稲R2（長野）2020'!$F75</f>
        <v>513</v>
      </c>
      <c r="U119" s="110">
        <f>'水稲R3（長野）2021'!$F75</f>
        <v>466</v>
      </c>
      <c r="V119" s="110">
        <f>'水稲R4（長野）2022'!$F75</f>
        <v>442</v>
      </c>
      <c r="W119" s="110">
        <f>'水稲R5（長野）2023'!$F75</f>
        <v>432</v>
      </c>
      <c r="X119" s="110">
        <f>'水稲R6（長野）2024'!$F75</f>
        <v>461</v>
      </c>
    </row>
    <row r="120" spans="1:24">
      <c r="A120" s="78">
        <v>68000</v>
      </c>
      <c r="B120" s="79">
        <v>521</v>
      </c>
      <c r="C120" s="80" t="s">
        <v>96</v>
      </c>
      <c r="D120" s="110">
        <f>'水稲H16（長野）2004'!F106</f>
        <v>919</v>
      </c>
      <c r="E120" s="110">
        <f>'水稲H17（長野）2005'!F78</f>
        <v>991</v>
      </c>
      <c r="F120" s="110">
        <f>'水稲H18（長野）2006'!$F78</f>
        <v>889</v>
      </c>
      <c r="G120" s="110">
        <f>'水稲H19（長野）2007'!$F78</f>
        <v>931</v>
      </c>
      <c r="H120" s="110">
        <f>'水稲H20（長野）2008'!$F78</f>
        <v>806</v>
      </c>
      <c r="I120" s="110">
        <f>'水稲H21（長野）2009'!F77</f>
        <v>790</v>
      </c>
      <c r="J120" s="110">
        <f>'水稲H22（長野）2010'!$F76</f>
        <v>806</v>
      </c>
      <c r="K120" s="110">
        <f>'水稲H23（長野）2011'!$F76</f>
        <v>744</v>
      </c>
      <c r="L120" s="110">
        <f>'水稲H24（長野）2012'!$F76</f>
        <v>771</v>
      </c>
      <c r="M120" s="110">
        <f>'水稲H25（長野）2013'!$F76</f>
        <v>849</v>
      </c>
      <c r="N120" s="110">
        <f>'水稲H26（長野）2014'!$F76</f>
        <v>744</v>
      </c>
      <c r="O120" s="110">
        <f>'水稲H27（長野）2015'!$F76</f>
        <v>734</v>
      </c>
      <c r="P120" s="110">
        <f>'水稲H28（長野）2016'!$F76</f>
        <v>815</v>
      </c>
      <c r="Q120" s="110">
        <f>'水稲H29（長野）2017'!$F76</f>
        <v>806</v>
      </c>
      <c r="R120" s="110">
        <f>'水稲H30（長野）2018'!$F76</f>
        <v>753</v>
      </c>
      <c r="S120" s="110">
        <f>'水稲R1（長野）2019'!$F76</f>
        <v>770</v>
      </c>
      <c r="T120" s="110">
        <f>'水稲R2（長野）2020'!$F76</f>
        <v>646</v>
      </c>
      <c r="U120" s="110">
        <f>'水稲R3（長野）2021'!$F76</f>
        <v>658</v>
      </c>
      <c r="V120" s="110">
        <f>'水稲R4（長野）2022'!$F76</f>
        <v>610</v>
      </c>
      <c r="W120" s="110">
        <f>'水稲R5（長野）2023'!$F76</f>
        <v>559</v>
      </c>
      <c r="X120" s="110">
        <f>'水稲R6（長野）2024'!$F76</f>
        <v>455</v>
      </c>
    </row>
    <row r="121" spans="1:24">
      <c r="A121" s="78">
        <v>69000</v>
      </c>
      <c r="B121" s="79">
        <v>541</v>
      </c>
      <c r="C121" s="80" t="s">
        <v>95</v>
      </c>
      <c r="D121" s="110">
        <f>'水稲H16（長野）2004'!F107</f>
        <v>686</v>
      </c>
      <c r="E121" s="110">
        <f>'水稲H17（長野）2005'!F79</f>
        <v>768</v>
      </c>
      <c r="F121" s="110">
        <f>'水稲H18（長野）2006'!$F79</f>
        <v>742</v>
      </c>
      <c r="G121" s="110">
        <f>'水稲H19（長野）2007'!$F79</f>
        <v>711</v>
      </c>
      <c r="H121" s="110">
        <f>'水稲H20（長野）2008'!$F79</f>
        <v>697</v>
      </c>
      <c r="I121" s="110">
        <f>'水稲H21（長野）2009'!F78</f>
        <v>669</v>
      </c>
      <c r="J121" s="110">
        <f>'水稲H22（長野）2010'!$F77</f>
        <v>746</v>
      </c>
      <c r="K121" s="110">
        <f>'水稲H23（長野）2011'!$F77</f>
        <v>757</v>
      </c>
      <c r="L121" s="110">
        <f>'水稲H24（長野）2012'!$F77</f>
        <v>737</v>
      </c>
      <c r="M121" s="110">
        <f>'水稲H25（長野）2013'!$F77</f>
        <v>786</v>
      </c>
      <c r="N121" s="110">
        <f>'水稲H26（長野）2014'!$F77</f>
        <v>776</v>
      </c>
      <c r="O121" s="110">
        <f>'水稲H27（長野）2015'!$F77</f>
        <v>739</v>
      </c>
      <c r="P121" s="110">
        <f>'水稲H28（長野）2016'!$F77</f>
        <v>742</v>
      </c>
      <c r="Q121" s="110">
        <f>'水稲H29（長野）2017'!$F77</f>
        <v>707</v>
      </c>
      <c r="R121" s="110">
        <f>'水稲H30（長野）2018'!$F77</f>
        <v>702</v>
      </c>
      <c r="S121" s="110">
        <f>'水稲R1（長野）2019'!$F77</f>
        <v>698</v>
      </c>
      <c r="T121" s="110">
        <f>'水稲R2（長野）2020'!$F77</f>
        <v>696</v>
      </c>
      <c r="U121" s="110">
        <f>'水稲R3（長野）2021'!$F77</f>
        <v>684</v>
      </c>
      <c r="V121" s="110">
        <f>'水稲R4（長野）2022'!$F77</f>
        <v>637</v>
      </c>
      <c r="W121" s="110">
        <f>'水稲R5（長野）2023'!$F77</f>
        <v>635</v>
      </c>
      <c r="X121" s="110">
        <f>'水稲R6（長野）2024'!$F77</f>
        <v>642</v>
      </c>
    </row>
    <row r="122" spans="1:24">
      <c r="A122" s="78">
        <v>70000</v>
      </c>
      <c r="B122" s="79">
        <v>543</v>
      </c>
      <c r="C122" s="80" t="s">
        <v>94</v>
      </c>
      <c r="D122" s="110">
        <f>'水稲H16（長野）2004'!F108</f>
        <v>506</v>
      </c>
      <c r="E122" s="110">
        <f>'水稲H17（長野）2005'!F80</f>
        <v>574</v>
      </c>
      <c r="F122" s="110">
        <f>'水稲H18（長野）2006'!$F80</f>
        <v>530</v>
      </c>
      <c r="G122" s="110">
        <f>'水稲H19（長野）2007'!$F80</f>
        <v>547</v>
      </c>
      <c r="H122" s="110">
        <f>'水稲H20（長野）2008'!$F80</f>
        <v>618</v>
      </c>
      <c r="I122" s="110">
        <f>'水稲H21（長野）2009'!F79</f>
        <v>571</v>
      </c>
      <c r="J122" s="110">
        <f>'水稲H22（長野）2010'!$F78</f>
        <v>602</v>
      </c>
      <c r="K122" s="110">
        <f>'水稲H23（長野）2011'!$F78</f>
        <v>604</v>
      </c>
      <c r="L122" s="110">
        <f>'水稲H24（長野）2012'!$F78</f>
        <v>578</v>
      </c>
      <c r="M122" s="110">
        <f>'水稲H25（長野）2013'!$F78</f>
        <v>605</v>
      </c>
      <c r="N122" s="110">
        <f>'水稲H26（長野）2014'!$F78</f>
        <v>554</v>
      </c>
      <c r="O122" s="110">
        <f>'水稲H27（長野）2015'!$F78</f>
        <v>543</v>
      </c>
      <c r="P122" s="110">
        <f>'水稲H28（長野）2016'!$F78</f>
        <v>550</v>
      </c>
      <c r="Q122" s="110">
        <f>'水稲H29（長野）2017'!$F78</f>
        <v>536</v>
      </c>
      <c r="R122" s="110">
        <f>'水稲H30（長野）2018'!$F78</f>
        <v>525</v>
      </c>
      <c r="S122" s="110">
        <f>'水稲R1（長野）2019'!$F78</f>
        <v>563</v>
      </c>
      <c r="T122" s="110">
        <f>'水稲R2（長野）2020'!$F78</f>
        <v>525</v>
      </c>
      <c r="U122" s="110">
        <f>'水稲R3（長野）2021'!$F78</f>
        <v>518</v>
      </c>
      <c r="V122" s="110">
        <f>'水稲R4（長野）2022'!$F78</f>
        <v>469</v>
      </c>
      <c r="W122" s="110">
        <f>'水稲R5（長野）2023'!$F78</f>
        <v>459</v>
      </c>
      <c r="X122" s="110">
        <f>'水稲R6（長野）2024'!$F78</f>
        <v>447</v>
      </c>
    </row>
    <row r="123" spans="1:24">
      <c r="A123" s="78">
        <v>71000</v>
      </c>
      <c r="B123" s="79">
        <v>561</v>
      </c>
      <c r="C123" s="80" t="s">
        <v>93</v>
      </c>
      <c r="D123" s="110">
        <f>'水稲H16（長野）2004'!F109</f>
        <v>731</v>
      </c>
      <c r="E123" s="110">
        <f>'水稲H17（長野）2005'!F81</f>
        <v>723</v>
      </c>
      <c r="F123" s="110">
        <f>'水稲H18（長野）2006'!$F81</f>
        <v>698</v>
      </c>
      <c r="G123" s="110">
        <f>'水稲H19（長野）2007'!$F81</f>
        <v>633</v>
      </c>
      <c r="H123" s="110">
        <f>'水稲H20（長野）2008'!$F81</f>
        <v>606</v>
      </c>
      <c r="I123" s="110">
        <f>'水稲H21（長野）2009'!F80</f>
        <v>485</v>
      </c>
      <c r="J123" s="110">
        <f>'水稲H22（長野）2010'!$F79</f>
        <v>510</v>
      </c>
      <c r="K123" s="110">
        <f>'水稲H23（長野）2011'!$F79</f>
        <v>507</v>
      </c>
      <c r="L123" s="110">
        <f>'水稲H24（長野）2012'!$F79</f>
        <v>494</v>
      </c>
      <c r="M123" s="110">
        <f>'水稲H25（長野）2013'!$F79</f>
        <v>517</v>
      </c>
      <c r="N123" s="110">
        <f>'水稲H26（長野）2014'!$F79</f>
        <v>498</v>
      </c>
      <c r="O123" s="110">
        <f>'水稲H27（長野）2015'!$F79</f>
        <v>480</v>
      </c>
      <c r="P123" s="110">
        <f>'水稲H28（長野）2016'!$F79</f>
        <v>498</v>
      </c>
      <c r="Q123" s="110">
        <f>'水稲H29（長野）2017'!$F79</f>
        <v>470</v>
      </c>
      <c r="R123" s="110">
        <f>'水稲H30（長野）2018'!$F79</f>
        <v>441</v>
      </c>
      <c r="S123" s="110">
        <f>'水稲R1（長野）2019'!$F79</f>
        <v>458</v>
      </c>
      <c r="T123" s="110">
        <f>'水稲R2（長野）2020'!$F79</f>
        <v>457</v>
      </c>
      <c r="U123" s="110">
        <f>'水稲R3（長野）2021'!$F79</f>
        <v>454</v>
      </c>
      <c r="V123" s="110">
        <f>'水稲R4（長野）2022'!$F79</f>
        <v>448</v>
      </c>
      <c r="W123" s="110">
        <f>'水稲R5（長野）2023'!$F79</f>
        <v>434</v>
      </c>
      <c r="X123" s="110">
        <f>'水稲R6（長野）2024'!$F79</f>
        <v>438</v>
      </c>
    </row>
    <row r="124" spans="1:24">
      <c r="A124" s="78">
        <v>72000</v>
      </c>
      <c r="B124" s="79">
        <v>562</v>
      </c>
      <c r="C124" s="80" t="s">
        <v>92</v>
      </c>
      <c r="D124" s="110">
        <f>'水稲H16（長野）2004'!F110</f>
        <v>2270</v>
      </c>
      <c r="E124" s="110">
        <f>'水稲H17（長野）2005'!F82</f>
        <v>2410</v>
      </c>
      <c r="F124" s="110">
        <f>'水稲H18（長野）2006'!$F82</f>
        <v>2340</v>
      </c>
      <c r="G124" s="110">
        <f>'水稲H19（長野）2007'!$F82</f>
        <v>2100</v>
      </c>
      <c r="H124" s="110">
        <f>'水稲H20（長野）2008'!$F82</f>
        <v>2460</v>
      </c>
      <c r="I124" s="110">
        <f>'水稲H21（長野）2009'!F81</f>
        <v>2370</v>
      </c>
      <c r="J124" s="110">
        <f>'水稲H22（長野）2010'!$F80</f>
        <v>2340</v>
      </c>
      <c r="K124" s="110">
        <f>'水稲H23（長野）2011'!$F80</f>
        <v>2260</v>
      </c>
      <c r="L124" s="110">
        <f>'水稲H24（長野）2012'!$F80</f>
        <v>2250</v>
      </c>
      <c r="M124" s="110">
        <f>'水稲H25（長野）2013'!$F80</f>
        <v>2550</v>
      </c>
      <c r="N124" s="110">
        <f>'水稲H26（長野）2014'!$F80</f>
        <v>2510</v>
      </c>
      <c r="O124" s="110">
        <f>'水稲H27（長野）2015'!$F80</f>
        <v>2340</v>
      </c>
      <c r="P124" s="110">
        <f>'水稲H28（長野）2016'!$F80</f>
        <v>2580</v>
      </c>
      <c r="Q124" s="110">
        <f>'水稲H29（長野）2017'!$F80</f>
        <v>2490</v>
      </c>
      <c r="R124" s="110">
        <f>'水稲H30（長野）2018'!$F80</f>
        <v>2410</v>
      </c>
      <c r="S124" s="110">
        <f>'水稲R1（長野）2019'!$F80</f>
        <v>2480</v>
      </c>
      <c r="T124" s="110">
        <f>'水稲R2（長野）2020'!$F80</f>
        <v>2470</v>
      </c>
      <c r="U124" s="110">
        <f>'水稲R3（長野）2021'!$F80</f>
        <v>2400</v>
      </c>
      <c r="V124" s="110">
        <f>'水稲R4（長野）2022'!$F80</f>
        <v>2400</v>
      </c>
      <c r="W124" s="110">
        <f>'水稲R5（長野）2023'!$F80</f>
        <v>2380</v>
      </c>
      <c r="X124" s="110">
        <f>'水稲R6（長野）2024'!$F80</f>
        <v>2500</v>
      </c>
    </row>
    <row r="125" spans="1:24">
      <c r="A125" s="78">
        <v>73000</v>
      </c>
      <c r="B125" s="79">
        <v>563</v>
      </c>
      <c r="C125" s="80" t="s">
        <v>91</v>
      </c>
      <c r="D125" s="110">
        <f>'水稲H16（長野）2004'!F111</f>
        <v>990</v>
      </c>
      <c r="E125" s="110">
        <f>'水稲H17（長野）2005'!F83</f>
        <v>1020</v>
      </c>
      <c r="F125" s="110">
        <f>'水稲H18（長野）2006'!$F83</f>
        <v>981</v>
      </c>
      <c r="G125" s="110">
        <f>'水稲H19（長野）2007'!$F83</f>
        <v>975</v>
      </c>
      <c r="H125" s="110">
        <f>'水稲H20（長野）2008'!$F83</f>
        <v>910</v>
      </c>
      <c r="I125" s="110">
        <f>'水稲H21（長野）2009'!F82</f>
        <v>868</v>
      </c>
      <c r="J125" s="110">
        <f>'水稲H22（長野）2010'!$F81</f>
        <v>849</v>
      </c>
      <c r="K125" s="110">
        <f>'水稲H23（長野）2011'!$F81</f>
        <v>799</v>
      </c>
      <c r="L125" s="110">
        <f>'水稲H24（長野）2012'!$F81</f>
        <v>828</v>
      </c>
      <c r="M125" s="110">
        <f>'水稲H25（長野）2013'!$F81</f>
        <v>918</v>
      </c>
      <c r="N125" s="110">
        <f>'水稲H26（長野）2014'!$F81</f>
        <v>878</v>
      </c>
      <c r="O125" s="110">
        <f>'水稲H27（長野）2015'!$F81</f>
        <v>853</v>
      </c>
      <c r="P125" s="110">
        <f>'水稲H28（長野）2016'!$F81</f>
        <v>926</v>
      </c>
      <c r="Q125" s="110">
        <f>'水稲H29（長野）2017'!$F81</f>
        <v>898</v>
      </c>
      <c r="R125" s="110">
        <f>'水稲H30（長野）2018'!$F81</f>
        <v>852</v>
      </c>
      <c r="S125" s="110">
        <f>'水稲R1（長野）2019'!$F81</f>
        <v>888</v>
      </c>
      <c r="T125" s="110">
        <f>'水稲R2（長野）2020'!$F81</f>
        <v>870</v>
      </c>
      <c r="U125" s="110">
        <f>'水稲R3（長野）2021'!$F81</f>
        <v>860</v>
      </c>
      <c r="V125" s="110">
        <f>'水稲R4（長野）2022'!$F81</f>
        <v>858</v>
      </c>
      <c r="W125" s="110">
        <f>'水稲R5（長野）2023'!$F81</f>
        <v>832</v>
      </c>
      <c r="X125" s="110">
        <f>'水稲R6（長野）2024'!$F81</f>
        <v>866</v>
      </c>
    </row>
    <row r="126" spans="1:24">
      <c r="A126" s="78">
        <v>74000</v>
      </c>
      <c r="B126" s="79">
        <v>583</v>
      </c>
      <c r="C126" s="80" t="s">
        <v>89</v>
      </c>
      <c r="D126" s="110">
        <f>'水稲H16（長野）2004'!F113</f>
        <v>3730</v>
      </c>
      <c r="E126" s="110">
        <f>'水稲H17（長野）2005'!F85</f>
        <v>3910</v>
      </c>
      <c r="F126" s="110">
        <f>'水稲H18（長野）2006'!F$85</f>
        <v>3470</v>
      </c>
      <c r="G126" s="110">
        <f>'水稲H19（長野）2007'!F85</f>
        <v>3200</v>
      </c>
      <c r="H126" s="110">
        <f>'水稲H20（長野）2008'!F85</f>
        <v>3360</v>
      </c>
      <c r="I126" s="110">
        <f>'水稲H21（長野）2009'!F84</f>
        <v>3120</v>
      </c>
      <c r="J126" s="110">
        <f>'水稲H22（長野）2010'!$F82</f>
        <v>3360</v>
      </c>
      <c r="K126" s="110">
        <f>'水稲H23（長野）2011'!$F82</f>
        <v>3380</v>
      </c>
      <c r="L126" s="110">
        <f>'水稲H24（長野）2012'!$F82</f>
        <v>3200</v>
      </c>
      <c r="M126" s="110">
        <f>'水稲H25（長野）2013'!$F82</f>
        <v>3600</v>
      </c>
      <c r="N126" s="110">
        <f>'水稲H26（長野）2014'!$F82</f>
        <v>3470</v>
      </c>
      <c r="O126" s="110">
        <f>'水稲H27（長野）2015'!$F82</f>
        <v>3290</v>
      </c>
      <c r="P126" s="110">
        <f>'水稲H28（長野）2016'!$F82</f>
        <v>3450</v>
      </c>
      <c r="Q126" s="110">
        <f>'水稲H29（長野）2017'!$F82</f>
        <v>3210</v>
      </c>
      <c r="R126" s="110">
        <f>'水稲H30（長野）2018'!$F82</f>
        <v>3170</v>
      </c>
      <c r="S126" s="110">
        <f>'水稲R1（長野）2019'!$F82</f>
        <v>3280</v>
      </c>
      <c r="T126" s="110">
        <f>'水稲R2（長野）2020'!$F82</f>
        <v>3220</v>
      </c>
      <c r="U126" s="110">
        <f>'水稲R3（長野）2021'!$F82</f>
        <v>3130</v>
      </c>
      <c r="V126" s="110">
        <f>'水稲R4（長野）2022'!$F82</f>
        <v>2960</v>
      </c>
      <c r="W126" s="110">
        <f>'水稲R5（長野）2023'!$F82</f>
        <v>3040</v>
      </c>
      <c r="X126" s="110">
        <f>'水稲R6（長野）2024'!$F82</f>
        <v>3090</v>
      </c>
    </row>
    <row r="127" spans="1:24">
      <c r="A127" s="78">
        <v>75000</v>
      </c>
      <c r="B127" s="79">
        <v>588</v>
      </c>
      <c r="C127" s="80" t="s">
        <v>86</v>
      </c>
      <c r="D127" s="110">
        <f>'水稲H16（長野）2004'!F116</f>
        <v>334</v>
      </c>
      <c r="E127" s="110">
        <f>'水稲H17（長野）2005'!F86</f>
        <v>369</v>
      </c>
      <c r="F127" s="110">
        <f>'水稲H18（長野）2006'!F86</f>
        <v>329</v>
      </c>
      <c r="G127" s="110">
        <f>'水稲H19（長野）2007'!F86</f>
        <v>329</v>
      </c>
      <c r="H127" s="110">
        <f>'水稲H20（長野）2008'!F86</f>
        <v>301</v>
      </c>
      <c r="I127" s="110">
        <f>'水稲H21（長野）2009'!F85</f>
        <v>284</v>
      </c>
      <c r="J127" s="110">
        <f>'水稲H22（長野）2010'!$F83</f>
        <v>279</v>
      </c>
      <c r="K127" s="110">
        <f>'水稲H23（長野）2011'!$F83</f>
        <v>273</v>
      </c>
      <c r="L127" s="110">
        <f>'水稲H24（長野）2012'!$F83</f>
        <v>270</v>
      </c>
      <c r="M127" s="110">
        <f>'水稲H25（長野）2013'!$F83</f>
        <v>280</v>
      </c>
      <c r="N127" s="110">
        <f>'水稲H26（長野）2014'!$F83</f>
        <v>250</v>
      </c>
      <c r="O127" s="110">
        <f>'水稲H27（長野）2015'!$F83</f>
        <v>225</v>
      </c>
      <c r="P127" s="110">
        <f>'水稲H28（長野）2016'!$F83</f>
        <v>218</v>
      </c>
      <c r="Q127" s="110">
        <f>'水稲H29（長野）2017'!$F83</f>
        <v>202</v>
      </c>
      <c r="R127" s="110">
        <f>'水稲H30（長野）2018'!$F83</f>
        <v>195</v>
      </c>
      <c r="S127" s="110">
        <f>'水稲R1（長野）2019'!$F83</f>
        <v>187</v>
      </c>
      <c r="T127" s="110">
        <f>'水稲R2（長野）2020'!$F83</f>
        <v>174</v>
      </c>
      <c r="U127" s="110">
        <f>'水稲R3（長野）2021'!$F83</f>
        <v>166</v>
      </c>
      <c r="V127" s="110">
        <f>'水稲R4（長野）2022'!$F83</f>
        <v>160</v>
      </c>
      <c r="W127" s="110">
        <f>'水稲R5（長野）2023'!$F83</f>
        <v>163</v>
      </c>
      <c r="X127" s="110">
        <f>'水稲R6（長野）2024'!$F83</f>
        <v>157</v>
      </c>
    </row>
    <row r="128" spans="1:24">
      <c r="A128" s="78">
        <v>76000</v>
      </c>
      <c r="B128" s="81">
        <v>590</v>
      </c>
      <c r="C128" s="109" t="s">
        <v>195</v>
      </c>
      <c r="D128" s="110"/>
      <c r="E128" s="110">
        <f>'水稲H17（長野）2005'!F88</f>
        <v>3530</v>
      </c>
      <c r="F128" s="110">
        <f>'水稲H18（長野）2006'!$F88</f>
        <v>3180</v>
      </c>
      <c r="G128" s="110">
        <f>'水稲H19（長野）2007'!$F88</f>
        <v>3140</v>
      </c>
      <c r="H128" s="110">
        <f>'水稲H20（長野）2008'!$F88</f>
        <v>3210</v>
      </c>
      <c r="I128" s="110">
        <f>'水稲H21（長野）2009'!F87</f>
        <v>3050</v>
      </c>
      <c r="J128" s="110">
        <f>'水稲H22（長野）2010'!$F84</f>
        <v>3300</v>
      </c>
      <c r="K128" s="110">
        <f>'水稲H23（長野）2011'!$F84</f>
        <v>3190</v>
      </c>
      <c r="L128" s="110">
        <f>'水稲H24（長野）2012'!$F84</f>
        <v>3010</v>
      </c>
      <c r="M128" s="110">
        <f>'水稲H25（長野）2013'!$F84</f>
        <v>3260</v>
      </c>
      <c r="N128" s="110">
        <f>'水稲H26（長野）2014'!$F84</f>
        <v>3150</v>
      </c>
      <c r="O128" s="110">
        <f>'水稲H27（長野）2015'!$F84</f>
        <v>3060</v>
      </c>
      <c r="P128" s="110">
        <f>'水稲H28（長野）2016'!$F84</f>
        <v>3180</v>
      </c>
      <c r="Q128" s="110">
        <f>'水稲H29（長野）2017'!$F84</f>
        <v>3030</v>
      </c>
      <c r="R128" s="110">
        <f>'水稲H30（長野）2018'!$F84</f>
        <v>2890</v>
      </c>
      <c r="S128" s="110">
        <f>'水稲R1（長野）2019'!$F84</f>
        <v>2900</v>
      </c>
      <c r="T128" s="110">
        <f>'水稲R2（長野）2020'!$F84</f>
        <v>2870</v>
      </c>
      <c r="U128" s="110">
        <f>'水稲R3（長野）2021'!$F84</f>
        <v>2820</v>
      </c>
      <c r="V128" s="110">
        <f>'水稲R4（長野）2022'!$F84</f>
        <v>2580</v>
      </c>
      <c r="W128" s="110">
        <f>'水稲R5（長野）2023'!$F84</f>
        <v>2640</v>
      </c>
      <c r="X128" s="110">
        <f>'水稲R6（長野）2024'!$F84</f>
        <v>2670</v>
      </c>
    </row>
    <row r="129" spans="1:24" hidden="1">
      <c r="B129" s="167">
        <v>584</v>
      </c>
      <c r="C129" s="168" t="s">
        <v>88</v>
      </c>
      <c r="D129" s="113">
        <f>'水稲H16（長野）2004'!F114</f>
        <v>1360</v>
      </c>
      <c r="E129" s="110"/>
      <c r="F129" s="110"/>
      <c r="G129" s="110"/>
      <c r="H129" s="110"/>
      <c r="I129" s="110"/>
      <c r="J129" s="110"/>
      <c r="K129" s="110"/>
      <c r="L129" s="110"/>
      <c r="M129" s="110"/>
      <c r="N129" s="110"/>
      <c r="O129" s="110"/>
      <c r="P129" s="110"/>
      <c r="Q129" s="110"/>
      <c r="R129" s="110"/>
      <c r="S129" s="110"/>
      <c r="T129" s="110"/>
      <c r="U129" s="110"/>
      <c r="V129" s="110"/>
      <c r="W129" s="110"/>
      <c r="X129" s="110"/>
    </row>
    <row r="130" spans="1:24" hidden="1">
      <c r="B130" s="169">
        <v>585</v>
      </c>
      <c r="C130" s="170" t="s">
        <v>87</v>
      </c>
      <c r="D130" s="113">
        <f>'水稲H16（長野）2004'!F115</f>
        <v>1800</v>
      </c>
      <c r="E130" s="110"/>
      <c r="F130" s="110"/>
      <c r="G130" s="110"/>
      <c r="H130" s="110"/>
      <c r="I130" s="110"/>
      <c r="J130" s="110"/>
      <c r="K130" s="110"/>
      <c r="L130" s="110"/>
      <c r="M130" s="110"/>
      <c r="N130" s="110"/>
      <c r="O130" s="110"/>
      <c r="P130" s="110"/>
      <c r="Q130" s="110"/>
      <c r="R130" s="110"/>
      <c r="S130" s="110"/>
      <c r="T130" s="110"/>
      <c r="U130" s="110"/>
      <c r="V130" s="110"/>
      <c r="W130" s="110"/>
      <c r="X130" s="110"/>
    </row>
    <row r="131" spans="1:24">
      <c r="A131" s="78">
        <v>77000</v>
      </c>
      <c r="B131" s="79">
        <v>602</v>
      </c>
      <c r="C131" s="80" t="s">
        <v>83</v>
      </c>
      <c r="D131" s="110">
        <f>'水稲H16（長野）2004'!F119</f>
        <v>1340</v>
      </c>
      <c r="E131" s="110">
        <f>'水稲H17（長野）2005'!F89</f>
        <v>1330</v>
      </c>
      <c r="F131" s="110">
        <f>'水稲H18（長野）2006'!$F89</f>
        <v>1290</v>
      </c>
      <c r="G131" s="110">
        <f>'水稲H19（長野）2007'!$F89</f>
        <v>1310</v>
      </c>
      <c r="H131" s="110">
        <f>'水稲H20（長野）2008'!$F89</f>
        <v>1220</v>
      </c>
      <c r="I131" s="110">
        <f>'水稲H21（長野）2009'!F88</f>
        <v>1120</v>
      </c>
      <c r="J131" s="110">
        <f>'水稲H22（長野）2010'!$F85</f>
        <v>1160</v>
      </c>
      <c r="K131" s="110">
        <f>'水稲H23（長野）2011'!$F85</f>
        <v>860</v>
      </c>
      <c r="L131" s="110">
        <f>'水稲H24（長野）2012'!$F85</f>
        <v>1020</v>
      </c>
      <c r="M131" s="110">
        <f>'水稲H25（長野）2013'!$F85</f>
        <v>1190</v>
      </c>
      <c r="N131" s="110">
        <f>'水稲H26（長野）2014'!$F85</f>
        <v>1170</v>
      </c>
      <c r="O131" s="110">
        <f>'水稲H27（長野）2015'!$F85</f>
        <v>1090</v>
      </c>
      <c r="P131" s="110">
        <f>'水稲H28（長野）2016'!$F85</f>
        <v>1140</v>
      </c>
      <c r="Q131" s="110">
        <f>'水稲H29（長野）2017'!$F85</f>
        <v>1030</v>
      </c>
      <c r="R131" s="110">
        <f>'水稲H30（長野）2018'!$F85</f>
        <v>969</v>
      </c>
      <c r="S131" s="110">
        <f>'水稲R1（長野）2019'!$F85</f>
        <v>1010</v>
      </c>
      <c r="T131" s="110">
        <f>'水稲R2（長野）2020'!$F85</f>
        <v>997</v>
      </c>
      <c r="U131" s="110">
        <f>'水稲R3（長野）2021'!$F85</f>
        <v>963</v>
      </c>
      <c r="V131" s="110">
        <f>'水稲R4（長野）2022'!$F85</f>
        <v>980</v>
      </c>
      <c r="W131" s="110">
        <f>'水稲R5（長野）2023'!$F85</f>
        <v>958</v>
      </c>
      <c r="X131" s="110">
        <f>'水稲R6（長野）2024'!$F85</f>
        <v>999</v>
      </c>
    </row>
    <row r="133" spans="1:24">
      <c r="D133" s="110">
        <f>'水稲H16（長野）2004'!F121</f>
        <v>230172</v>
      </c>
      <c r="E133" s="110">
        <f>'水稲H17（長野）2005'!F91</f>
        <v>237423</v>
      </c>
      <c r="F133" s="110">
        <f>'水稲H18（長野）2006'!F91</f>
        <v>222053</v>
      </c>
      <c r="G133" s="110">
        <f>'水稲H19（長野）2007'!F91</f>
        <v>224411</v>
      </c>
      <c r="H133" s="110">
        <f>'水稲H20（長野）2008'!F91</f>
        <v>219464</v>
      </c>
      <c r="I133" s="110">
        <f>'水稲H21（長野）2009'!F90</f>
        <v>205932</v>
      </c>
      <c r="J133" s="110">
        <f>'水稲H22（長野）2010'!F87</f>
        <v>211657</v>
      </c>
      <c r="K133" s="110">
        <f>'水稲H23（長野）2011'!F89</f>
        <v>206493</v>
      </c>
      <c r="L133" s="110">
        <f>'水稲H24（長野）2012'!F89</f>
        <v>208538</v>
      </c>
      <c r="M133" s="110">
        <f>'水稲H25（長野）2013'!F89</f>
        <v>217295</v>
      </c>
      <c r="N133" s="110">
        <f>'水稲H26（長野）2014'!F89</f>
        <v>202736</v>
      </c>
      <c r="O133" s="110">
        <f>'水稲H27（長野）2015'!F89</f>
        <v>200725</v>
      </c>
      <c r="P133" s="110">
        <f>'水稲H28（長野）2016'!F89</f>
        <v>204359</v>
      </c>
      <c r="Q133" s="110">
        <f>'水稲H29（長野）2017'!F89</f>
        <v>203507</v>
      </c>
      <c r="R133" s="110">
        <f>'水稲H30（長野）2018'!F89</f>
        <v>198910</v>
      </c>
      <c r="S133" s="110">
        <f>'水稲R1（長野）2019'!F89</f>
        <v>198232</v>
      </c>
      <c r="T133" s="110">
        <f>'水稲R2（長野）2020'!F89</f>
        <v>192757</v>
      </c>
      <c r="U133" s="110">
        <f>'水稲R3（長野）2021'!F89</f>
        <v>189832</v>
      </c>
      <c r="V133" s="110">
        <f>'水稲R4（長野）2022'!F89</f>
        <v>187345</v>
      </c>
      <c r="W133" s="110">
        <f>'水稲R5（長野）2023'!F89</f>
        <v>187638</v>
      </c>
      <c r="X133" s="110">
        <f>'水稲R6（長野）2024'!F89</f>
        <v>187713</v>
      </c>
    </row>
  </sheetData>
  <autoFilter ref="A3:D131" xr:uid="{E4C56587-2D5D-48C6-A8F7-8530A1FABA80}">
    <filterColumn colId="0">
      <customFilters>
        <customFilter operator="notEqual" val=" "/>
      </customFilters>
    </filterColumn>
  </autoFilter>
  <phoneticPr fontId="5"/>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9CA97-6630-4B07-9246-4FC69499F864}">
  <sheetPr>
    <tabColor rgb="FFFFFF00"/>
  </sheetPr>
  <dimension ref="A1:R86"/>
  <sheetViews>
    <sheetView topLeftCell="A52" workbookViewId="0">
      <selection activeCell="L84" sqref="L84"/>
    </sheetView>
  </sheetViews>
  <sheetFormatPr defaultRowHeight="13.5"/>
  <cols>
    <col min="2" max="2" width="5.25" customWidth="1"/>
    <col min="4" max="18" width="8.625" customWidth="1"/>
  </cols>
  <sheetData>
    <row r="1" spans="1:18">
      <c r="A1" s="219" t="s">
        <v>418</v>
      </c>
      <c r="B1" s="219"/>
      <c r="C1" s="219"/>
      <c r="D1" s="219">
        <v>2010</v>
      </c>
      <c r="E1" s="219">
        <v>2011</v>
      </c>
      <c r="F1" s="219">
        <v>2012</v>
      </c>
      <c r="G1" s="219">
        <v>2013</v>
      </c>
      <c r="H1" s="219">
        <v>2014</v>
      </c>
      <c r="I1" s="219">
        <v>2015</v>
      </c>
      <c r="J1" s="219">
        <v>2016</v>
      </c>
      <c r="K1" s="219">
        <v>2017</v>
      </c>
      <c r="L1" s="219">
        <v>2018</v>
      </c>
      <c r="M1" s="219">
        <v>2019</v>
      </c>
      <c r="N1" s="219">
        <v>2020</v>
      </c>
      <c r="O1" s="219">
        <v>2021</v>
      </c>
      <c r="P1" s="219">
        <v>2022</v>
      </c>
      <c r="Q1" s="219">
        <v>2023</v>
      </c>
      <c r="R1" s="219">
        <v>2024</v>
      </c>
    </row>
    <row r="2" spans="1:18">
      <c r="A2" s="219">
        <v>1000</v>
      </c>
      <c r="B2" s="219">
        <v>201</v>
      </c>
      <c r="C2" s="219" t="s">
        <v>193</v>
      </c>
      <c r="D2" s="219">
        <v>10100</v>
      </c>
      <c r="E2" s="219">
        <v>9620</v>
      </c>
      <c r="F2" s="219">
        <v>10300</v>
      </c>
      <c r="G2" s="219">
        <v>10900</v>
      </c>
      <c r="H2" s="219">
        <v>9670</v>
      </c>
      <c r="I2" s="219">
        <v>9110</v>
      </c>
      <c r="J2" s="219">
        <v>9750</v>
      </c>
      <c r="K2" s="219">
        <v>9260</v>
      </c>
      <c r="L2" s="219">
        <v>8640</v>
      </c>
      <c r="M2" s="219">
        <v>8740</v>
      </c>
      <c r="N2" s="219">
        <v>8530</v>
      </c>
      <c r="O2" s="219">
        <v>8180</v>
      </c>
      <c r="P2" s="219">
        <v>8100</v>
      </c>
      <c r="Q2" s="219">
        <v>7990</v>
      </c>
      <c r="R2" s="219">
        <v>7640</v>
      </c>
    </row>
    <row r="3" spans="1:18">
      <c r="A3" s="219">
        <v>2000</v>
      </c>
      <c r="B3" s="219">
        <v>202</v>
      </c>
      <c r="C3" s="219" t="s">
        <v>192</v>
      </c>
      <c r="D3" s="219">
        <v>18200</v>
      </c>
      <c r="E3" s="219">
        <v>17600</v>
      </c>
      <c r="F3" s="219">
        <v>18000</v>
      </c>
      <c r="G3" s="219">
        <v>18700</v>
      </c>
      <c r="H3" s="219">
        <v>17400</v>
      </c>
      <c r="I3" s="219">
        <v>17600</v>
      </c>
      <c r="J3" s="219">
        <v>18100</v>
      </c>
      <c r="K3" s="219">
        <v>18200</v>
      </c>
      <c r="L3" s="219">
        <v>17600</v>
      </c>
      <c r="M3" s="219">
        <v>17400</v>
      </c>
      <c r="N3" s="219">
        <v>17100</v>
      </c>
      <c r="O3" s="219">
        <v>17100</v>
      </c>
      <c r="P3" s="219">
        <v>17000</v>
      </c>
      <c r="Q3" s="219">
        <v>16900</v>
      </c>
      <c r="R3" s="219">
        <v>16800</v>
      </c>
    </row>
    <row r="4" spans="1:18">
      <c r="A4" s="219">
        <v>3000</v>
      </c>
      <c r="B4" s="219">
        <v>203</v>
      </c>
      <c r="C4" s="219" t="s">
        <v>191</v>
      </c>
      <c r="D4" s="219">
        <v>10500</v>
      </c>
      <c r="E4" s="219">
        <v>10600</v>
      </c>
      <c r="F4" s="219">
        <v>10600</v>
      </c>
      <c r="G4" s="219">
        <v>10600</v>
      </c>
      <c r="H4" s="219">
        <v>9950</v>
      </c>
      <c r="I4" s="219">
        <v>9640</v>
      </c>
      <c r="J4" s="219">
        <v>9740</v>
      </c>
      <c r="K4" s="219">
        <v>10000</v>
      </c>
      <c r="L4" s="219">
        <v>9660</v>
      </c>
      <c r="M4" s="219">
        <v>9770</v>
      </c>
      <c r="N4" s="219">
        <v>9540</v>
      </c>
      <c r="O4" s="219">
        <v>9180</v>
      </c>
      <c r="P4" s="219">
        <v>9250</v>
      </c>
      <c r="Q4" s="219">
        <v>9570</v>
      </c>
      <c r="R4" s="219">
        <v>9030</v>
      </c>
    </row>
    <row r="5" spans="1:18">
      <c r="A5" s="219">
        <v>4000</v>
      </c>
      <c r="B5" s="219">
        <v>204</v>
      </c>
      <c r="C5" s="219" t="s">
        <v>190</v>
      </c>
      <c r="D5" s="219">
        <v>330</v>
      </c>
      <c r="E5" s="219">
        <v>333</v>
      </c>
      <c r="F5" s="219">
        <v>336</v>
      </c>
      <c r="G5" s="219">
        <v>338</v>
      </c>
      <c r="H5" s="219">
        <v>317</v>
      </c>
      <c r="I5" s="219">
        <v>309</v>
      </c>
      <c r="J5" s="219">
        <v>307</v>
      </c>
      <c r="K5" s="219">
        <v>275</v>
      </c>
      <c r="L5" s="219">
        <v>264</v>
      </c>
      <c r="M5" s="219">
        <v>257</v>
      </c>
      <c r="N5" s="219">
        <v>241</v>
      </c>
      <c r="O5" s="219">
        <v>231</v>
      </c>
      <c r="P5" s="219">
        <v>218</v>
      </c>
      <c r="Q5" s="219">
        <v>258</v>
      </c>
      <c r="R5" s="219">
        <v>230</v>
      </c>
    </row>
    <row r="6" spans="1:18">
      <c r="A6" s="219">
        <v>5000</v>
      </c>
      <c r="B6" s="219">
        <v>205</v>
      </c>
      <c r="C6" s="219" t="s">
        <v>189</v>
      </c>
      <c r="D6" s="219">
        <v>5140</v>
      </c>
      <c r="E6" s="219">
        <v>5120</v>
      </c>
      <c r="F6" s="219">
        <v>5120</v>
      </c>
      <c r="G6" s="219">
        <v>5040</v>
      </c>
      <c r="H6" s="219">
        <v>4580</v>
      </c>
      <c r="I6" s="219">
        <v>4550</v>
      </c>
      <c r="J6" s="219">
        <v>4360</v>
      </c>
      <c r="K6" s="219">
        <v>4620</v>
      </c>
      <c r="L6" s="219">
        <v>4300</v>
      </c>
      <c r="M6" s="219">
        <v>4030</v>
      </c>
      <c r="N6" s="219">
        <v>3760</v>
      </c>
      <c r="O6" s="219">
        <v>3840</v>
      </c>
      <c r="P6" s="219">
        <v>3730</v>
      </c>
      <c r="Q6" s="219">
        <v>3610</v>
      </c>
      <c r="R6" s="219">
        <v>3300</v>
      </c>
    </row>
    <row r="7" spans="1:18">
      <c r="A7" s="219">
        <v>6000</v>
      </c>
      <c r="B7" s="219">
        <v>206</v>
      </c>
      <c r="C7" s="219" t="s">
        <v>188</v>
      </c>
      <c r="D7" s="219">
        <v>2470</v>
      </c>
      <c r="E7" s="219">
        <v>2490</v>
      </c>
      <c r="F7" s="219">
        <v>2480</v>
      </c>
      <c r="G7" s="219">
        <v>2490</v>
      </c>
      <c r="H7" s="219">
        <v>2330</v>
      </c>
      <c r="I7" s="219">
        <v>2390</v>
      </c>
      <c r="J7" s="219">
        <v>2400</v>
      </c>
      <c r="K7" s="219">
        <v>2440</v>
      </c>
      <c r="L7" s="219">
        <v>2390</v>
      </c>
      <c r="M7" s="219">
        <v>2380</v>
      </c>
      <c r="N7" s="219">
        <v>2290</v>
      </c>
      <c r="O7" s="219">
        <v>2300</v>
      </c>
      <c r="P7" s="219">
        <v>2290</v>
      </c>
      <c r="Q7" s="219">
        <v>2270</v>
      </c>
      <c r="R7" s="219">
        <v>2270</v>
      </c>
    </row>
    <row r="8" spans="1:18">
      <c r="A8" s="219">
        <v>7000</v>
      </c>
      <c r="B8" s="219">
        <v>207</v>
      </c>
      <c r="C8" s="219" t="s">
        <v>187</v>
      </c>
      <c r="D8" s="219">
        <v>1240</v>
      </c>
      <c r="E8" s="219">
        <v>1230</v>
      </c>
      <c r="F8" s="219">
        <v>1220</v>
      </c>
      <c r="G8" s="219">
        <v>1260</v>
      </c>
      <c r="H8" s="219">
        <v>1170</v>
      </c>
      <c r="I8" s="219">
        <v>1090</v>
      </c>
      <c r="J8" s="219">
        <v>1130</v>
      </c>
      <c r="K8" s="219">
        <v>1100</v>
      </c>
      <c r="L8" s="219">
        <v>1020</v>
      </c>
      <c r="M8" s="219">
        <v>1050</v>
      </c>
      <c r="N8" s="219">
        <v>1050</v>
      </c>
      <c r="O8" s="219">
        <v>1030</v>
      </c>
      <c r="P8" s="219">
        <v>901</v>
      </c>
      <c r="Q8" s="219">
        <v>908</v>
      </c>
      <c r="R8" s="219">
        <v>881</v>
      </c>
    </row>
    <row r="9" spans="1:18">
      <c r="A9" s="219">
        <v>8000</v>
      </c>
      <c r="B9" s="219">
        <v>208</v>
      </c>
      <c r="C9" s="219" t="s">
        <v>186</v>
      </c>
      <c r="D9" s="219">
        <v>4050</v>
      </c>
      <c r="E9" s="219">
        <v>3910</v>
      </c>
      <c r="F9" s="219">
        <v>3650</v>
      </c>
      <c r="G9" s="219">
        <v>4020</v>
      </c>
      <c r="H9" s="219">
        <v>3690</v>
      </c>
      <c r="I9" s="219">
        <v>3760</v>
      </c>
      <c r="J9" s="219">
        <v>3740</v>
      </c>
      <c r="K9" s="219">
        <v>3720</v>
      </c>
      <c r="L9" s="219">
        <v>3740</v>
      </c>
      <c r="M9" s="219">
        <v>3520</v>
      </c>
      <c r="N9" s="219">
        <v>3320</v>
      </c>
      <c r="O9" s="219">
        <v>3270</v>
      </c>
      <c r="P9" s="219">
        <v>3390</v>
      </c>
      <c r="Q9" s="219">
        <v>3570</v>
      </c>
      <c r="R9" s="219">
        <v>3590</v>
      </c>
    </row>
    <row r="10" spans="1:18">
      <c r="A10" s="219">
        <v>9000</v>
      </c>
      <c r="B10" s="219">
        <v>209</v>
      </c>
      <c r="C10" s="219" t="s">
        <v>185</v>
      </c>
      <c r="D10" s="219">
        <v>12500</v>
      </c>
      <c r="E10" s="219">
        <v>12500</v>
      </c>
      <c r="F10" s="219">
        <v>12600</v>
      </c>
      <c r="G10" s="219">
        <v>13000</v>
      </c>
      <c r="H10" s="219">
        <v>12200</v>
      </c>
      <c r="I10" s="219">
        <v>12600</v>
      </c>
      <c r="J10" s="219">
        <v>12500</v>
      </c>
      <c r="K10" s="219">
        <v>12800</v>
      </c>
      <c r="L10" s="219">
        <v>12600</v>
      </c>
      <c r="M10" s="219">
        <v>12900</v>
      </c>
      <c r="N10" s="219">
        <v>12800</v>
      </c>
      <c r="O10" s="219">
        <v>11900</v>
      </c>
      <c r="P10" s="219">
        <v>12100</v>
      </c>
      <c r="Q10" s="219">
        <v>11900</v>
      </c>
      <c r="R10" s="219">
        <v>11700</v>
      </c>
    </row>
    <row r="11" spans="1:18">
      <c r="A11" s="219">
        <v>10000</v>
      </c>
      <c r="B11" s="219">
        <v>210</v>
      </c>
      <c r="C11" s="219" t="s">
        <v>184</v>
      </c>
      <c r="D11" s="219">
        <v>5120</v>
      </c>
      <c r="E11" s="219">
        <v>5110</v>
      </c>
      <c r="F11" s="219">
        <v>5150</v>
      </c>
      <c r="G11" s="219">
        <v>5190</v>
      </c>
      <c r="H11" s="219">
        <v>4900</v>
      </c>
      <c r="I11" s="219">
        <v>5110</v>
      </c>
      <c r="J11" s="219">
        <v>5040</v>
      </c>
      <c r="K11" s="219">
        <v>5000</v>
      </c>
      <c r="L11" s="219">
        <v>4920</v>
      </c>
      <c r="M11" s="219">
        <v>4920</v>
      </c>
      <c r="N11" s="219">
        <v>4870</v>
      </c>
      <c r="O11" s="219">
        <v>4490</v>
      </c>
      <c r="P11" s="219">
        <v>4710</v>
      </c>
      <c r="Q11" s="219">
        <v>4610</v>
      </c>
      <c r="R11" s="219">
        <v>4570</v>
      </c>
    </row>
    <row r="12" spans="1:18">
      <c r="A12" s="219">
        <v>11000</v>
      </c>
      <c r="B12" s="219">
        <v>211</v>
      </c>
      <c r="C12" s="219" t="s">
        <v>183</v>
      </c>
      <c r="D12" s="219">
        <v>2650</v>
      </c>
      <c r="E12" s="219">
        <v>2580</v>
      </c>
      <c r="F12" s="219">
        <v>2600</v>
      </c>
      <c r="G12" s="219">
        <v>2790</v>
      </c>
      <c r="H12" s="219">
        <v>2720</v>
      </c>
      <c r="I12" s="219">
        <v>2470</v>
      </c>
      <c r="J12" s="219">
        <v>2730</v>
      </c>
      <c r="K12" s="219">
        <v>2610</v>
      </c>
      <c r="L12" s="219">
        <v>2440</v>
      </c>
      <c r="M12" s="219">
        <v>2500</v>
      </c>
      <c r="N12" s="219">
        <v>2520</v>
      </c>
      <c r="O12" s="219">
        <v>2400</v>
      </c>
      <c r="P12" s="219">
        <v>2450</v>
      </c>
      <c r="Q12" s="219">
        <v>2310</v>
      </c>
      <c r="R12" s="219">
        <v>2400</v>
      </c>
    </row>
    <row r="13" spans="1:18">
      <c r="A13" s="219">
        <v>12000</v>
      </c>
      <c r="B13" s="219">
        <v>212</v>
      </c>
      <c r="C13" s="219" t="s">
        <v>182</v>
      </c>
      <c r="D13" s="219">
        <v>9300</v>
      </c>
      <c r="E13" s="219">
        <v>8210</v>
      </c>
      <c r="F13" s="219">
        <v>9020</v>
      </c>
      <c r="G13" s="219">
        <v>9690</v>
      </c>
      <c r="H13" s="219">
        <v>9200</v>
      </c>
      <c r="I13" s="219">
        <v>8980</v>
      </c>
      <c r="J13" s="219">
        <v>9140</v>
      </c>
      <c r="K13" s="219">
        <v>8820</v>
      </c>
      <c r="L13" s="219">
        <v>8780</v>
      </c>
      <c r="M13" s="219">
        <v>9150</v>
      </c>
      <c r="N13" s="219">
        <v>8620</v>
      </c>
      <c r="O13" s="219">
        <v>8960</v>
      </c>
      <c r="P13" s="219">
        <v>8530</v>
      </c>
      <c r="Q13" s="219">
        <v>8520</v>
      </c>
      <c r="R13" s="219">
        <v>8820</v>
      </c>
    </row>
    <row r="14" spans="1:18">
      <c r="A14" s="219">
        <v>13000</v>
      </c>
      <c r="B14" s="219">
        <v>213</v>
      </c>
      <c r="C14" s="219" t="s">
        <v>181</v>
      </c>
      <c r="D14" s="219">
        <v>7790</v>
      </c>
      <c r="E14" s="219">
        <v>7360</v>
      </c>
      <c r="F14" s="219">
        <v>7370</v>
      </c>
      <c r="G14" s="219">
        <v>8190</v>
      </c>
      <c r="H14" s="219">
        <v>7980</v>
      </c>
      <c r="I14" s="219">
        <v>7330</v>
      </c>
      <c r="J14" s="219">
        <v>8150</v>
      </c>
      <c r="K14" s="219">
        <v>7770</v>
      </c>
      <c r="L14" s="219">
        <v>7220</v>
      </c>
      <c r="M14" s="219">
        <v>7320</v>
      </c>
      <c r="N14" s="219">
        <v>7330</v>
      </c>
      <c r="O14" s="219">
        <v>7070</v>
      </c>
      <c r="P14" s="219">
        <v>7380</v>
      </c>
      <c r="Q14" s="219">
        <v>7180</v>
      </c>
      <c r="R14" s="219">
        <v>7520</v>
      </c>
    </row>
    <row r="15" spans="1:18">
      <c r="A15" s="219">
        <v>14000</v>
      </c>
      <c r="B15" s="219">
        <v>214</v>
      </c>
      <c r="C15" s="219" t="s">
        <v>180</v>
      </c>
      <c r="D15" s="219">
        <v>6000</v>
      </c>
      <c r="E15" s="219">
        <v>6000</v>
      </c>
      <c r="F15" s="219">
        <v>6080</v>
      </c>
      <c r="G15" s="219">
        <v>6040</v>
      </c>
      <c r="H15" s="219">
        <v>5700</v>
      </c>
      <c r="I15" s="219">
        <v>5730</v>
      </c>
      <c r="J15" s="219">
        <v>5630</v>
      </c>
      <c r="K15" s="219">
        <v>5660</v>
      </c>
      <c r="L15" s="219">
        <v>5640</v>
      </c>
      <c r="M15" s="219">
        <v>5680</v>
      </c>
      <c r="N15" s="219">
        <v>5430</v>
      </c>
      <c r="O15" s="219">
        <v>5570</v>
      </c>
      <c r="P15" s="219">
        <v>5590</v>
      </c>
      <c r="Q15" s="219">
        <v>5750</v>
      </c>
      <c r="R15" s="219">
        <v>5690</v>
      </c>
    </row>
    <row r="16" spans="1:18">
      <c r="A16" s="219">
        <v>15000</v>
      </c>
      <c r="B16" s="219">
        <v>215</v>
      </c>
      <c r="C16" s="219" t="s">
        <v>179</v>
      </c>
      <c r="D16" s="219">
        <v>4140</v>
      </c>
      <c r="E16" s="219">
        <v>4050</v>
      </c>
      <c r="F16" s="219">
        <v>4150</v>
      </c>
      <c r="G16" s="219">
        <v>4350</v>
      </c>
      <c r="H16" s="219">
        <v>4020</v>
      </c>
      <c r="I16" s="219">
        <v>4030</v>
      </c>
      <c r="J16" s="219">
        <v>4060</v>
      </c>
      <c r="K16" s="219">
        <v>4090</v>
      </c>
      <c r="L16" s="219">
        <v>3900</v>
      </c>
      <c r="M16" s="219">
        <v>3970</v>
      </c>
      <c r="N16" s="219">
        <v>3870</v>
      </c>
      <c r="O16" s="219">
        <v>3860</v>
      </c>
      <c r="P16" s="219">
        <v>3800</v>
      </c>
      <c r="Q16" s="219">
        <v>3810</v>
      </c>
      <c r="R16" s="219">
        <v>3770</v>
      </c>
    </row>
    <row r="17" spans="1:18">
      <c r="A17" s="219">
        <v>16000</v>
      </c>
      <c r="B17" s="219">
        <v>217</v>
      </c>
      <c r="C17" s="219" t="s">
        <v>178</v>
      </c>
      <c r="D17" s="219">
        <v>19300</v>
      </c>
      <c r="E17" s="219">
        <v>19300</v>
      </c>
      <c r="F17" s="219">
        <v>19100</v>
      </c>
      <c r="G17" s="219">
        <v>20200</v>
      </c>
      <c r="H17" s="219">
        <v>19100</v>
      </c>
      <c r="I17" s="219">
        <v>19700</v>
      </c>
      <c r="J17" s="219">
        <v>19200</v>
      </c>
      <c r="K17" s="219">
        <v>19500</v>
      </c>
      <c r="L17" s="219">
        <v>19800</v>
      </c>
      <c r="M17" s="219">
        <v>18900</v>
      </c>
      <c r="N17" s="219">
        <v>18400</v>
      </c>
      <c r="O17" s="219">
        <v>17700</v>
      </c>
      <c r="P17" s="219">
        <v>17600</v>
      </c>
      <c r="Q17" s="219">
        <v>18200</v>
      </c>
      <c r="R17" s="219">
        <v>18800</v>
      </c>
    </row>
    <row r="18" spans="1:18">
      <c r="A18" s="219">
        <v>17000</v>
      </c>
      <c r="B18" s="219">
        <v>218</v>
      </c>
      <c r="C18" s="219" t="s">
        <v>177</v>
      </c>
      <c r="D18" s="219">
        <v>2880</v>
      </c>
      <c r="E18" s="219">
        <v>2650</v>
      </c>
      <c r="F18" s="219">
        <v>2780</v>
      </c>
      <c r="G18" s="219">
        <v>3090</v>
      </c>
      <c r="H18" s="219">
        <v>2750</v>
      </c>
      <c r="I18" s="219">
        <v>2590</v>
      </c>
      <c r="J18" s="219">
        <v>2770</v>
      </c>
      <c r="K18" s="219">
        <v>2720</v>
      </c>
      <c r="L18" s="219">
        <v>2600</v>
      </c>
      <c r="M18" s="219">
        <v>2650</v>
      </c>
      <c r="N18" s="219">
        <v>2620</v>
      </c>
      <c r="O18" s="219">
        <v>2410</v>
      </c>
      <c r="P18" s="219">
        <v>2290</v>
      </c>
      <c r="Q18" s="219">
        <v>2270</v>
      </c>
      <c r="R18" s="219">
        <v>2190</v>
      </c>
    </row>
    <row r="19" spans="1:18">
      <c r="A19" s="219">
        <v>18000</v>
      </c>
      <c r="B19" s="219">
        <v>219</v>
      </c>
      <c r="C19" s="219" t="s">
        <v>176</v>
      </c>
      <c r="D19" s="219">
        <v>4560</v>
      </c>
      <c r="E19" s="219">
        <v>4610</v>
      </c>
      <c r="F19" s="219">
        <v>4390</v>
      </c>
      <c r="G19" s="219">
        <v>4790</v>
      </c>
      <c r="H19" s="219">
        <v>4510</v>
      </c>
      <c r="I19" s="219">
        <v>4340</v>
      </c>
      <c r="J19" s="219">
        <v>4570</v>
      </c>
      <c r="K19" s="219">
        <v>4930</v>
      </c>
      <c r="L19" s="219">
        <v>4920</v>
      </c>
      <c r="M19" s="219">
        <v>4700</v>
      </c>
      <c r="N19" s="219">
        <v>4520</v>
      </c>
      <c r="O19" s="219">
        <v>4400</v>
      </c>
      <c r="P19" s="219">
        <v>4650</v>
      </c>
      <c r="Q19" s="219">
        <v>4550</v>
      </c>
      <c r="R19" s="219">
        <v>4520</v>
      </c>
    </row>
    <row r="20" spans="1:18">
      <c r="A20" s="219">
        <v>19000</v>
      </c>
      <c r="B20" s="219">
        <v>220</v>
      </c>
      <c r="C20" s="219" t="s">
        <v>199</v>
      </c>
      <c r="D20" s="219">
        <v>20400</v>
      </c>
      <c r="E20" s="219">
        <v>20000</v>
      </c>
      <c r="F20" s="219">
        <v>20300</v>
      </c>
      <c r="G20" s="219">
        <v>21000</v>
      </c>
      <c r="H20" s="219">
        <v>19300</v>
      </c>
      <c r="I20" s="219">
        <v>19200</v>
      </c>
      <c r="J20" s="219">
        <v>19800</v>
      </c>
      <c r="K20" s="219">
        <v>19800</v>
      </c>
      <c r="L20" s="219">
        <v>19500</v>
      </c>
      <c r="M20" s="219">
        <v>19500</v>
      </c>
      <c r="N20" s="219">
        <v>19400</v>
      </c>
      <c r="O20" s="219">
        <v>20300</v>
      </c>
      <c r="P20" s="219">
        <v>18800</v>
      </c>
      <c r="Q20" s="219">
        <v>19100</v>
      </c>
      <c r="R20" s="219">
        <v>19300</v>
      </c>
    </row>
    <row r="21" spans="1:18">
      <c r="A21" s="219">
        <v>20000</v>
      </c>
      <c r="B21" s="219">
        <v>303</v>
      </c>
      <c r="C21" s="219" t="s">
        <v>174</v>
      </c>
      <c r="D21" s="219">
        <v>360</v>
      </c>
      <c r="E21" s="219">
        <v>359</v>
      </c>
      <c r="F21" s="219">
        <v>333</v>
      </c>
      <c r="G21" s="219">
        <v>360</v>
      </c>
      <c r="H21" s="219">
        <v>310</v>
      </c>
      <c r="I21" s="219">
        <v>294</v>
      </c>
      <c r="J21" s="219">
        <v>307</v>
      </c>
      <c r="K21" s="219">
        <v>293</v>
      </c>
      <c r="L21" s="219">
        <v>285</v>
      </c>
      <c r="M21" s="219">
        <v>180</v>
      </c>
      <c r="N21" s="219">
        <v>171</v>
      </c>
      <c r="O21" s="219">
        <v>160</v>
      </c>
      <c r="P21" s="219">
        <v>163</v>
      </c>
      <c r="Q21" s="219">
        <v>166</v>
      </c>
      <c r="R21" s="219">
        <v>141</v>
      </c>
    </row>
    <row r="22" spans="1:18">
      <c r="A22" s="219">
        <v>21000</v>
      </c>
      <c r="B22" s="219">
        <v>304</v>
      </c>
      <c r="C22" s="219" t="s">
        <v>173</v>
      </c>
      <c r="D22" s="219" t="s">
        <v>20</v>
      </c>
      <c r="E22" s="219" t="s">
        <v>20</v>
      </c>
      <c r="F22" s="219" t="s">
        <v>20</v>
      </c>
      <c r="G22" s="219" t="s">
        <v>68</v>
      </c>
      <c r="H22" s="219" t="s">
        <v>68</v>
      </c>
      <c r="I22" s="219" t="s">
        <v>68</v>
      </c>
      <c r="J22" s="219" t="s">
        <v>68</v>
      </c>
      <c r="K22" s="219" t="s">
        <v>68</v>
      </c>
      <c r="L22" s="219" t="s">
        <v>68</v>
      </c>
      <c r="M22" s="219" t="s">
        <v>20</v>
      </c>
      <c r="N22" s="219" t="s">
        <v>20</v>
      </c>
      <c r="O22" s="219" t="s">
        <v>20</v>
      </c>
      <c r="P22" s="219" t="s">
        <v>20</v>
      </c>
      <c r="Q22" s="219" t="s">
        <v>20</v>
      </c>
      <c r="R22" s="219" t="s">
        <v>20</v>
      </c>
    </row>
    <row r="23" spans="1:18">
      <c r="A23" s="219">
        <v>22000</v>
      </c>
      <c r="B23" s="219">
        <v>305</v>
      </c>
      <c r="C23" s="219" t="s">
        <v>172</v>
      </c>
      <c r="D23" s="219">
        <v>87</v>
      </c>
      <c r="E23" s="219">
        <v>77</v>
      </c>
      <c r="F23" s="219">
        <v>69</v>
      </c>
      <c r="G23" s="219">
        <v>74</v>
      </c>
      <c r="H23" s="219">
        <v>69</v>
      </c>
      <c r="I23" s="219">
        <v>73</v>
      </c>
      <c r="J23" s="219">
        <v>72</v>
      </c>
      <c r="K23" s="219">
        <v>64</v>
      </c>
      <c r="L23" s="219">
        <v>63</v>
      </c>
      <c r="M23" s="219">
        <v>63</v>
      </c>
      <c r="N23" s="219">
        <v>61</v>
      </c>
      <c r="O23" s="219">
        <v>61</v>
      </c>
      <c r="P23" s="219">
        <v>61</v>
      </c>
      <c r="Q23" s="219">
        <v>63</v>
      </c>
      <c r="R23" s="219">
        <v>63</v>
      </c>
    </row>
    <row r="24" spans="1:18">
      <c r="A24" s="219">
        <v>23000</v>
      </c>
      <c r="B24" s="219">
        <v>306</v>
      </c>
      <c r="C24" s="219" t="s">
        <v>171</v>
      </c>
      <c r="D24" s="219">
        <v>11</v>
      </c>
      <c r="E24" s="219">
        <v>5</v>
      </c>
      <c r="F24" s="219">
        <v>5</v>
      </c>
      <c r="G24" s="219">
        <v>5</v>
      </c>
      <c r="H24" s="219">
        <v>5</v>
      </c>
      <c r="I24" s="219">
        <v>5</v>
      </c>
      <c r="J24" s="219">
        <v>5</v>
      </c>
      <c r="K24" s="219">
        <v>5</v>
      </c>
      <c r="L24" s="219">
        <v>5</v>
      </c>
      <c r="M24" s="219">
        <v>5</v>
      </c>
      <c r="N24" s="219">
        <v>5</v>
      </c>
      <c r="O24" s="219">
        <v>5</v>
      </c>
      <c r="P24" s="219">
        <v>5</v>
      </c>
      <c r="Q24" s="219">
        <v>2</v>
      </c>
      <c r="R24" s="219">
        <v>2</v>
      </c>
    </row>
    <row r="25" spans="1:18">
      <c r="A25" s="219">
        <v>24000</v>
      </c>
      <c r="B25" s="219">
        <v>307</v>
      </c>
      <c r="C25" s="219" t="s">
        <v>170</v>
      </c>
      <c r="D25" s="219">
        <v>16</v>
      </c>
      <c r="E25" s="219">
        <v>11</v>
      </c>
      <c r="F25" s="219">
        <v>10</v>
      </c>
      <c r="G25" s="219">
        <v>11</v>
      </c>
      <c r="H25" s="219">
        <v>10</v>
      </c>
      <c r="I25" s="219">
        <v>10</v>
      </c>
      <c r="J25" s="219">
        <v>11</v>
      </c>
      <c r="K25" s="219">
        <v>11</v>
      </c>
      <c r="L25" s="219">
        <v>5</v>
      </c>
      <c r="M25" s="219">
        <v>5</v>
      </c>
      <c r="N25" s="219">
        <v>5</v>
      </c>
      <c r="O25" s="219">
        <v>5</v>
      </c>
      <c r="P25" s="219">
        <v>5</v>
      </c>
      <c r="Q25" s="219">
        <v>5</v>
      </c>
      <c r="R25" s="219">
        <v>5</v>
      </c>
    </row>
    <row r="26" spans="1:18">
      <c r="A26" s="219">
        <v>25000</v>
      </c>
      <c r="B26" s="219">
        <v>309</v>
      </c>
      <c r="C26" s="219" t="s">
        <v>169</v>
      </c>
      <c r="D26" s="219">
        <v>2130</v>
      </c>
      <c r="E26" s="219">
        <v>2050</v>
      </c>
      <c r="F26" s="219">
        <v>1810</v>
      </c>
      <c r="G26" s="219">
        <v>2040</v>
      </c>
      <c r="H26" s="219">
        <v>1820</v>
      </c>
      <c r="I26" s="219">
        <v>1750</v>
      </c>
      <c r="J26" s="219">
        <v>1810</v>
      </c>
      <c r="K26" s="219">
        <v>1740</v>
      </c>
      <c r="L26" s="219">
        <v>1670</v>
      </c>
      <c r="M26" s="219">
        <v>1450</v>
      </c>
      <c r="N26" s="219">
        <v>1410</v>
      </c>
      <c r="O26" s="219">
        <v>1380</v>
      </c>
      <c r="P26" s="219">
        <v>1470</v>
      </c>
      <c r="Q26" s="219">
        <v>1510</v>
      </c>
      <c r="R26" s="219">
        <v>1540</v>
      </c>
    </row>
    <row r="27" spans="1:18">
      <c r="A27" s="219">
        <v>26000</v>
      </c>
      <c r="B27" s="219">
        <v>321</v>
      </c>
      <c r="C27" s="219" t="s">
        <v>168</v>
      </c>
      <c r="D27" s="219">
        <v>91</v>
      </c>
      <c r="E27" s="219">
        <v>89</v>
      </c>
      <c r="F27" s="219">
        <v>71</v>
      </c>
      <c r="G27" s="219">
        <v>98</v>
      </c>
      <c r="H27" s="219">
        <v>103</v>
      </c>
      <c r="I27" s="219">
        <v>97</v>
      </c>
      <c r="J27" s="219">
        <v>106</v>
      </c>
      <c r="K27" s="219">
        <v>75</v>
      </c>
      <c r="L27" s="219">
        <v>81</v>
      </c>
      <c r="M27" s="219">
        <v>71</v>
      </c>
      <c r="N27" s="219">
        <v>64</v>
      </c>
      <c r="O27" s="219">
        <v>74</v>
      </c>
      <c r="P27" s="219">
        <v>66</v>
      </c>
      <c r="Q27" s="219">
        <v>69</v>
      </c>
      <c r="R27" s="219">
        <v>65</v>
      </c>
    </row>
    <row r="28" spans="1:18">
      <c r="A28" s="219">
        <v>27000</v>
      </c>
      <c r="B28" s="219">
        <v>323</v>
      </c>
      <c r="C28" s="219" t="s">
        <v>166</v>
      </c>
      <c r="D28" s="219">
        <v>918</v>
      </c>
      <c r="E28" s="219">
        <v>891</v>
      </c>
      <c r="F28" s="219">
        <v>832</v>
      </c>
      <c r="G28" s="219">
        <v>832</v>
      </c>
      <c r="H28" s="219">
        <v>743</v>
      </c>
      <c r="I28" s="219">
        <v>669</v>
      </c>
      <c r="J28" s="219">
        <v>594</v>
      </c>
      <c r="K28" s="219">
        <v>538</v>
      </c>
      <c r="L28" s="219">
        <v>496</v>
      </c>
      <c r="M28" s="219">
        <v>456</v>
      </c>
      <c r="N28" s="219">
        <v>437</v>
      </c>
      <c r="O28" s="219">
        <v>455</v>
      </c>
      <c r="P28" s="219">
        <v>514</v>
      </c>
      <c r="Q28" s="219">
        <v>527</v>
      </c>
      <c r="R28" s="219">
        <v>498</v>
      </c>
    </row>
    <row r="29" spans="1:18">
      <c r="A29" s="219">
        <v>28000</v>
      </c>
      <c r="B29" s="219">
        <v>324</v>
      </c>
      <c r="C29" s="219" t="s">
        <v>165</v>
      </c>
      <c r="D29" s="219">
        <v>3310</v>
      </c>
      <c r="E29" s="219">
        <v>3250</v>
      </c>
      <c r="F29" s="219">
        <v>3190</v>
      </c>
      <c r="G29" s="219">
        <v>3270</v>
      </c>
      <c r="H29" s="219">
        <v>3000</v>
      </c>
      <c r="I29" s="219">
        <v>3130</v>
      </c>
      <c r="J29" s="219">
        <v>3010</v>
      </c>
      <c r="K29" s="219">
        <v>3080</v>
      </c>
      <c r="L29" s="219">
        <v>3140</v>
      </c>
      <c r="M29" s="219">
        <v>3010</v>
      </c>
      <c r="N29" s="219">
        <v>2960</v>
      </c>
      <c r="O29" s="219">
        <v>2890</v>
      </c>
      <c r="P29" s="219">
        <v>2860</v>
      </c>
      <c r="Q29" s="219">
        <v>2950</v>
      </c>
      <c r="R29" s="219">
        <v>2970</v>
      </c>
    </row>
    <row r="30" spans="1:18">
      <c r="A30" s="219">
        <v>29000</v>
      </c>
      <c r="B30" s="219">
        <v>349</v>
      </c>
      <c r="C30" s="219" t="s">
        <v>158</v>
      </c>
      <c r="D30" s="219">
        <v>712</v>
      </c>
      <c r="E30" s="219">
        <v>617</v>
      </c>
      <c r="F30" s="219">
        <v>663</v>
      </c>
      <c r="G30" s="219">
        <v>689</v>
      </c>
      <c r="H30" s="219">
        <v>648</v>
      </c>
      <c r="I30" s="219">
        <v>537</v>
      </c>
      <c r="J30" s="219">
        <v>671</v>
      </c>
      <c r="K30" s="219">
        <v>636</v>
      </c>
      <c r="L30" s="219">
        <v>638</v>
      </c>
      <c r="M30" s="219">
        <v>420</v>
      </c>
      <c r="N30" s="219">
        <v>525</v>
      </c>
      <c r="O30" s="219">
        <v>510</v>
      </c>
      <c r="P30" s="219">
        <v>522</v>
      </c>
      <c r="Q30" s="219">
        <v>415</v>
      </c>
      <c r="R30" s="219">
        <v>501</v>
      </c>
    </row>
    <row r="31" spans="1:18">
      <c r="A31" s="219">
        <v>30000</v>
      </c>
      <c r="B31" s="219">
        <v>350</v>
      </c>
      <c r="C31" s="219" t="s">
        <v>198</v>
      </c>
      <c r="D31" s="219">
        <v>1560</v>
      </c>
      <c r="E31" s="219">
        <v>1490</v>
      </c>
      <c r="F31" s="219">
        <v>1400</v>
      </c>
      <c r="G31" s="219">
        <v>1510</v>
      </c>
      <c r="H31" s="219">
        <v>1420</v>
      </c>
      <c r="I31" s="219">
        <v>1350</v>
      </c>
      <c r="J31" s="219">
        <v>1430</v>
      </c>
      <c r="K31" s="219">
        <v>1410</v>
      </c>
      <c r="L31" s="219">
        <v>1510</v>
      </c>
      <c r="M31" s="219">
        <v>1400</v>
      </c>
      <c r="N31" s="219">
        <v>1400</v>
      </c>
      <c r="O31" s="219">
        <v>1220</v>
      </c>
      <c r="P31" s="219">
        <v>1230</v>
      </c>
      <c r="Q31" s="219">
        <v>1270</v>
      </c>
      <c r="R31" s="219">
        <v>1300</v>
      </c>
    </row>
    <row r="32" spans="1:18">
      <c r="A32" s="219">
        <v>31000</v>
      </c>
      <c r="B32" s="219">
        <v>361</v>
      </c>
      <c r="C32" s="219" t="s">
        <v>157</v>
      </c>
      <c r="D32" s="219">
        <v>80</v>
      </c>
      <c r="E32" s="219">
        <v>81</v>
      </c>
      <c r="F32" s="219">
        <v>75</v>
      </c>
      <c r="G32" s="219">
        <v>75</v>
      </c>
      <c r="H32" s="219">
        <v>65</v>
      </c>
      <c r="I32" s="219">
        <v>68</v>
      </c>
      <c r="J32" s="219">
        <v>69</v>
      </c>
      <c r="K32" s="219">
        <v>70</v>
      </c>
      <c r="L32" s="219">
        <v>56</v>
      </c>
      <c r="M32" s="219">
        <v>56</v>
      </c>
      <c r="N32" s="219">
        <v>54</v>
      </c>
      <c r="O32" s="219">
        <v>49</v>
      </c>
      <c r="P32" s="219">
        <v>49</v>
      </c>
      <c r="Q32" s="219">
        <v>51</v>
      </c>
      <c r="R32" s="219">
        <v>44</v>
      </c>
    </row>
    <row r="33" spans="1:18">
      <c r="A33" s="219">
        <v>32000</v>
      </c>
      <c r="B33" s="219">
        <v>362</v>
      </c>
      <c r="C33" s="219" t="s">
        <v>156</v>
      </c>
      <c r="D33" s="219">
        <v>2880</v>
      </c>
      <c r="E33" s="219">
        <v>2800</v>
      </c>
      <c r="F33" s="219">
        <v>2810</v>
      </c>
      <c r="G33" s="219">
        <v>2780</v>
      </c>
      <c r="H33" s="219">
        <v>2540</v>
      </c>
      <c r="I33" s="219">
        <v>2600</v>
      </c>
      <c r="J33" s="219">
        <v>2530</v>
      </c>
      <c r="K33" s="219">
        <v>2470</v>
      </c>
      <c r="L33" s="219">
        <v>2460</v>
      </c>
      <c r="M33" s="219">
        <v>2510</v>
      </c>
      <c r="N33" s="219">
        <v>2260</v>
      </c>
      <c r="O33" s="219">
        <v>2310</v>
      </c>
      <c r="P33" s="219">
        <v>2280</v>
      </c>
      <c r="Q33" s="219">
        <v>2360</v>
      </c>
      <c r="R33" s="219">
        <v>2350</v>
      </c>
    </row>
    <row r="34" spans="1:18">
      <c r="A34" s="219">
        <v>33000</v>
      </c>
      <c r="B34" s="219">
        <v>363</v>
      </c>
      <c r="C34" s="219" t="s">
        <v>155</v>
      </c>
      <c r="D34" s="219">
        <v>2100</v>
      </c>
      <c r="E34" s="219">
        <v>2080</v>
      </c>
      <c r="F34" s="219">
        <v>2180</v>
      </c>
      <c r="G34" s="219">
        <v>2150</v>
      </c>
      <c r="H34" s="219">
        <v>1980</v>
      </c>
      <c r="I34" s="219">
        <v>1990</v>
      </c>
      <c r="J34" s="219">
        <v>2040</v>
      </c>
      <c r="K34" s="219">
        <v>2060</v>
      </c>
      <c r="L34" s="219">
        <v>1990</v>
      </c>
      <c r="M34" s="219">
        <v>2140</v>
      </c>
      <c r="N34" s="219">
        <v>1920</v>
      </c>
      <c r="O34" s="219">
        <v>1990</v>
      </c>
      <c r="P34" s="219">
        <v>1970</v>
      </c>
      <c r="Q34" s="219">
        <v>2030</v>
      </c>
      <c r="R34" s="219">
        <v>2010</v>
      </c>
    </row>
    <row r="35" spans="1:18">
      <c r="A35" s="219">
        <v>34000</v>
      </c>
      <c r="B35" s="219">
        <v>382</v>
      </c>
      <c r="C35" s="219" t="s">
        <v>153</v>
      </c>
      <c r="D35" s="219">
        <v>1780</v>
      </c>
      <c r="E35" s="219">
        <v>1800</v>
      </c>
      <c r="F35" s="219">
        <v>1830</v>
      </c>
      <c r="G35" s="219">
        <v>1880</v>
      </c>
      <c r="H35" s="219">
        <v>1820</v>
      </c>
      <c r="I35" s="219">
        <v>1810</v>
      </c>
      <c r="J35" s="219">
        <v>1770</v>
      </c>
      <c r="K35" s="219">
        <v>1790</v>
      </c>
      <c r="L35" s="219">
        <v>1720</v>
      </c>
      <c r="M35" s="219">
        <v>1760</v>
      </c>
      <c r="N35" s="219">
        <v>1710</v>
      </c>
      <c r="O35" s="219">
        <v>1630</v>
      </c>
      <c r="P35" s="219">
        <v>1680</v>
      </c>
      <c r="Q35" s="219">
        <v>1670</v>
      </c>
      <c r="R35" s="219">
        <v>1740</v>
      </c>
    </row>
    <row r="36" spans="1:18">
      <c r="A36" s="219">
        <v>35000</v>
      </c>
      <c r="B36" s="219">
        <v>383</v>
      </c>
      <c r="C36" s="219" t="s">
        <v>152</v>
      </c>
      <c r="D36" s="219">
        <v>2630</v>
      </c>
      <c r="E36" s="219">
        <v>2470</v>
      </c>
      <c r="F36" s="219">
        <v>2460</v>
      </c>
      <c r="G36" s="219">
        <v>2490</v>
      </c>
      <c r="H36" s="219">
        <v>2320</v>
      </c>
      <c r="I36" s="219">
        <v>2240</v>
      </c>
      <c r="J36" s="219">
        <v>2310</v>
      </c>
      <c r="K36" s="219">
        <v>2340</v>
      </c>
      <c r="L36" s="219">
        <v>2340</v>
      </c>
      <c r="M36" s="219">
        <v>2410</v>
      </c>
      <c r="N36" s="219">
        <v>2390</v>
      </c>
      <c r="O36" s="219">
        <v>2250</v>
      </c>
      <c r="P36" s="219">
        <v>2280</v>
      </c>
      <c r="Q36" s="219">
        <v>2230</v>
      </c>
      <c r="R36" s="219">
        <v>2240</v>
      </c>
    </row>
    <row r="37" spans="1:18">
      <c r="A37" s="219">
        <v>36000</v>
      </c>
      <c r="B37" s="219">
        <v>384</v>
      </c>
      <c r="C37" s="219" t="s">
        <v>151</v>
      </c>
      <c r="D37" s="219">
        <v>3130</v>
      </c>
      <c r="E37" s="219">
        <v>3120</v>
      </c>
      <c r="F37" s="219">
        <v>3200</v>
      </c>
      <c r="G37" s="219">
        <v>3240</v>
      </c>
      <c r="H37" s="219">
        <v>3060</v>
      </c>
      <c r="I37" s="219">
        <v>3100</v>
      </c>
      <c r="J37" s="219">
        <v>3190</v>
      </c>
      <c r="K37" s="219">
        <v>3190</v>
      </c>
      <c r="L37" s="219">
        <v>3170</v>
      </c>
      <c r="M37" s="219">
        <v>3250</v>
      </c>
      <c r="N37" s="219">
        <v>3160</v>
      </c>
      <c r="O37" s="219">
        <v>2930</v>
      </c>
      <c r="P37" s="219">
        <v>3020</v>
      </c>
      <c r="Q37" s="219">
        <v>2960</v>
      </c>
      <c r="R37" s="219">
        <v>2920</v>
      </c>
    </row>
    <row r="38" spans="1:18">
      <c r="A38" s="219">
        <v>37000</v>
      </c>
      <c r="B38" s="219">
        <v>385</v>
      </c>
      <c r="C38" s="219" t="s">
        <v>150</v>
      </c>
      <c r="D38" s="219">
        <v>1980</v>
      </c>
      <c r="E38" s="219">
        <v>1980</v>
      </c>
      <c r="F38" s="219">
        <v>2000</v>
      </c>
      <c r="G38" s="219">
        <v>2000</v>
      </c>
      <c r="H38" s="219">
        <v>1860</v>
      </c>
      <c r="I38" s="219">
        <v>1930</v>
      </c>
      <c r="J38" s="219">
        <v>1930</v>
      </c>
      <c r="K38" s="219">
        <v>1890</v>
      </c>
      <c r="L38" s="219">
        <v>1890</v>
      </c>
      <c r="M38" s="219">
        <v>1890</v>
      </c>
      <c r="N38" s="219">
        <v>1880</v>
      </c>
      <c r="O38" s="219">
        <v>1760</v>
      </c>
      <c r="P38" s="219">
        <v>1820</v>
      </c>
      <c r="Q38" s="219">
        <v>1790</v>
      </c>
      <c r="R38" s="219">
        <v>1760</v>
      </c>
    </row>
    <row r="39" spans="1:18">
      <c r="A39" s="219">
        <v>38000</v>
      </c>
      <c r="B39" s="219">
        <v>386</v>
      </c>
      <c r="C39" s="219" t="s">
        <v>149</v>
      </c>
      <c r="D39" s="219">
        <v>1510</v>
      </c>
      <c r="E39" s="219">
        <v>1470</v>
      </c>
      <c r="F39" s="219">
        <v>1520</v>
      </c>
      <c r="G39" s="219">
        <v>1530</v>
      </c>
      <c r="H39" s="219">
        <v>1370</v>
      </c>
      <c r="I39" s="219">
        <v>1400</v>
      </c>
      <c r="J39" s="219">
        <v>1390</v>
      </c>
      <c r="K39" s="219">
        <v>1370</v>
      </c>
      <c r="L39" s="219">
        <v>1350</v>
      </c>
      <c r="M39" s="219">
        <v>1380</v>
      </c>
      <c r="N39" s="219">
        <v>1360</v>
      </c>
      <c r="O39" s="219">
        <v>1250</v>
      </c>
      <c r="P39" s="219">
        <v>1300</v>
      </c>
      <c r="Q39" s="219">
        <v>1290</v>
      </c>
      <c r="R39" s="219">
        <v>1260</v>
      </c>
    </row>
    <row r="40" spans="1:18">
      <c r="A40" s="209">
        <v>39000</v>
      </c>
      <c r="B40" s="209">
        <v>388</v>
      </c>
      <c r="C40" s="209" t="s">
        <v>147</v>
      </c>
      <c r="D40" s="209">
        <v>1500</v>
      </c>
      <c r="E40" s="209">
        <v>1480</v>
      </c>
      <c r="F40" s="209">
        <v>1490</v>
      </c>
      <c r="G40" s="209">
        <v>1530</v>
      </c>
      <c r="H40" s="209">
        <v>1380</v>
      </c>
      <c r="I40" s="209">
        <v>1470</v>
      </c>
      <c r="J40" s="209">
        <v>1480</v>
      </c>
      <c r="K40" s="209">
        <v>1450</v>
      </c>
      <c r="L40" s="209">
        <v>1430</v>
      </c>
      <c r="M40" s="209">
        <v>1430</v>
      </c>
      <c r="N40" s="209">
        <v>1410</v>
      </c>
      <c r="O40" s="209">
        <v>1300</v>
      </c>
      <c r="P40" s="209">
        <v>1360</v>
      </c>
      <c r="Q40" s="209">
        <v>1360</v>
      </c>
      <c r="R40" s="209">
        <v>1340</v>
      </c>
    </row>
    <row r="41" spans="1:18">
      <c r="A41" s="209">
        <v>40000</v>
      </c>
      <c r="B41" s="209">
        <v>402</v>
      </c>
      <c r="C41" s="209" t="s">
        <v>146</v>
      </c>
      <c r="D41" s="209">
        <v>1150</v>
      </c>
      <c r="E41" s="209">
        <v>1140</v>
      </c>
      <c r="F41" s="209">
        <v>1130</v>
      </c>
      <c r="G41" s="209">
        <v>1120</v>
      </c>
      <c r="H41" s="209">
        <v>1010</v>
      </c>
      <c r="I41" s="209">
        <v>1030</v>
      </c>
      <c r="J41" s="209">
        <v>987</v>
      </c>
      <c r="K41" s="209">
        <v>1050</v>
      </c>
      <c r="L41" s="209">
        <v>1020</v>
      </c>
      <c r="M41" s="209">
        <v>989</v>
      </c>
      <c r="N41" s="209">
        <v>926</v>
      </c>
      <c r="O41" s="209">
        <v>922</v>
      </c>
      <c r="P41" s="209">
        <v>919</v>
      </c>
      <c r="Q41" s="209">
        <v>895</v>
      </c>
      <c r="R41" s="209">
        <v>852</v>
      </c>
    </row>
    <row r="42" spans="1:18">
      <c r="A42" s="209">
        <v>41000</v>
      </c>
      <c r="B42" s="209">
        <v>403</v>
      </c>
      <c r="C42" s="209" t="s">
        <v>145</v>
      </c>
      <c r="D42" s="209">
        <v>1340</v>
      </c>
      <c r="E42" s="209">
        <v>1330</v>
      </c>
      <c r="F42" s="209">
        <v>1340</v>
      </c>
      <c r="G42" s="209">
        <v>1310</v>
      </c>
      <c r="H42" s="209">
        <v>1210</v>
      </c>
      <c r="I42" s="209">
        <v>1230</v>
      </c>
      <c r="J42" s="209">
        <v>1210</v>
      </c>
      <c r="K42" s="209">
        <v>1270</v>
      </c>
      <c r="L42" s="209">
        <v>1200</v>
      </c>
      <c r="M42" s="209">
        <v>1140</v>
      </c>
      <c r="N42" s="209">
        <v>1020</v>
      </c>
      <c r="O42" s="209">
        <v>1000</v>
      </c>
      <c r="P42" s="209">
        <v>994</v>
      </c>
      <c r="Q42" s="209">
        <v>945</v>
      </c>
      <c r="R42" s="209">
        <v>884</v>
      </c>
    </row>
    <row r="43" spans="1:18">
      <c r="A43" s="209">
        <v>42000</v>
      </c>
      <c r="B43" s="209">
        <v>404</v>
      </c>
      <c r="C43" s="209" t="s">
        <v>144</v>
      </c>
      <c r="D43" s="209">
        <v>984</v>
      </c>
      <c r="E43" s="209">
        <v>965</v>
      </c>
      <c r="F43" s="209">
        <v>964</v>
      </c>
      <c r="G43" s="209">
        <v>953</v>
      </c>
      <c r="H43" s="209">
        <v>871</v>
      </c>
      <c r="I43" s="209">
        <v>846</v>
      </c>
      <c r="J43" s="209">
        <v>791</v>
      </c>
      <c r="K43" s="209">
        <v>816</v>
      </c>
      <c r="L43" s="209">
        <v>784</v>
      </c>
      <c r="M43" s="209">
        <v>740</v>
      </c>
      <c r="N43" s="209">
        <v>667</v>
      </c>
      <c r="O43" s="209">
        <v>780</v>
      </c>
      <c r="P43" s="209">
        <v>705</v>
      </c>
      <c r="Q43" s="209">
        <v>673</v>
      </c>
      <c r="R43" s="209">
        <v>644</v>
      </c>
    </row>
    <row r="44" spans="1:18">
      <c r="A44" s="209">
        <v>43000</v>
      </c>
      <c r="B44" s="209">
        <v>407</v>
      </c>
      <c r="C44" s="209" t="s">
        <v>142</v>
      </c>
      <c r="D44" s="209">
        <v>916</v>
      </c>
      <c r="E44" s="209">
        <v>933</v>
      </c>
      <c r="F44" s="209">
        <v>946</v>
      </c>
      <c r="G44" s="209">
        <v>937</v>
      </c>
      <c r="H44" s="209">
        <v>848</v>
      </c>
      <c r="I44" s="209">
        <v>824</v>
      </c>
      <c r="J44" s="209">
        <v>821</v>
      </c>
      <c r="K44" s="209">
        <v>837</v>
      </c>
      <c r="L44" s="209">
        <v>782</v>
      </c>
      <c r="M44" s="209">
        <v>725</v>
      </c>
      <c r="N44" s="209">
        <v>670</v>
      </c>
      <c r="O44" s="209">
        <v>680</v>
      </c>
      <c r="P44" s="209">
        <v>662</v>
      </c>
      <c r="Q44" s="209">
        <v>639</v>
      </c>
      <c r="R44" s="209">
        <v>617</v>
      </c>
    </row>
    <row r="45" spans="1:18">
      <c r="A45" s="209">
        <v>44000</v>
      </c>
      <c r="B45" s="209">
        <v>409</v>
      </c>
      <c r="C45" s="209" t="s">
        <v>140</v>
      </c>
      <c r="D45" s="209">
        <v>9</v>
      </c>
      <c r="E45" s="209">
        <v>9</v>
      </c>
      <c r="F45" s="209">
        <v>9</v>
      </c>
      <c r="G45" s="209">
        <v>9</v>
      </c>
      <c r="H45" s="209">
        <v>9</v>
      </c>
      <c r="I45" s="209">
        <v>9</v>
      </c>
      <c r="J45" s="209">
        <v>8</v>
      </c>
      <c r="K45" s="209">
        <v>9</v>
      </c>
      <c r="L45" s="209">
        <v>9</v>
      </c>
      <c r="M45" s="209">
        <v>9</v>
      </c>
      <c r="N45" s="209">
        <v>9</v>
      </c>
      <c r="O45" s="209">
        <v>9</v>
      </c>
      <c r="P45" s="209">
        <v>9</v>
      </c>
      <c r="Q45" s="209">
        <v>9</v>
      </c>
      <c r="R45" s="209">
        <v>9</v>
      </c>
    </row>
    <row r="46" spans="1:18">
      <c r="A46" s="209">
        <v>45000</v>
      </c>
      <c r="B46" s="209">
        <v>410</v>
      </c>
      <c r="C46" s="209" t="s">
        <v>139</v>
      </c>
      <c r="D46" s="209">
        <v>139</v>
      </c>
      <c r="E46" s="209">
        <v>137</v>
      </c>
      <c r="F46" s="209">
        <v>140</v>
      </c>
      <c r="G46" s="209">
        <v>133</v>
      </c>
      <c r="H46" s="209">
        <v>125</v>
      </c>
      <c r="I46" s="209">
        <v>116</v>
      </c>
      <c r="J46" s="209">
        <v>129</v>
      </c>
      <c r="K46" s="209">
        <v>131</v>
      </c>
      <c r="L46" s="209">
        <v>115</v>
      </c>
      <c r="M46" s="209">
        <v>112</v>
      </c>
      <c r="N46" s="209">
        <v>110</v>
      </c>
      <c r="O46" s="209">
        <v>111</v>
      </c>
      <c r="P46" s="209">
        <v>109</v>
      </c>
      <c r="Q46" s="209">
        <v>108</v>
      </c>
      <c r="R46" s="209">
        <v>107</v>
      </c>
    </row>
    <row r="47" spans="1:18">
      <c r="A47" s="209">
        <v>46000</v>
      </c>
      <c r="B47" s="209">
        <v>411</v>
      </c>
      <c r="C47" s="209" t="s">
        <v>138</v>
      </c>
      <c r="D47" s="209">
        <v>693</v>
      </c>
      <c r="E47" s="209">
        <v>699</v>
      </c>
      <c r="F47" s="209">
        <v>704</v>
      </c>
      <c r="G47" s="209">
        <v>701</v>
      </c>
      <c r="H47" s="209">
        <v>637</v>
      </c>
      <c r="I47" s="209">
        <v>638</v>
      </c>
      <c r="J47" s="209">
        <v>611</v>
      </c>
      <c r="K47" s="209">
        <v>641</v>
      </c>
      <c r="L47" s="209">
        <v>599</v>
      </c>
      <c r="M47" s="209">
        <v>583</v>
      </c>
      <c r="N47" s="209">
        <v>536</v>
      </c>
      <c r="O47" s="209">
        <v>535</v>
      </c>
      <c r="P47" s="209">
        <v>526</v>
      </c>
      <c r="Q47" s="209">
        <v>509</v>
      </c>
      <c r="R47" s="209">
        <v>501</v>
      </c>
    </row>
    <row r="48" spans="1:18">
      <c r="A48" s="209">
        <v>47000</v>
      </c>
      <c r="B48" s="209">
        <v>412</v>
      </c>
      <c r="C48" s="209" t="s">
        <v>137</v>
      </c>
      <c r="D48" s="209">
        <v>228</v>
      </c>
      <c r="E48" s="209">
        <v>218</v>
      </c>
      <c r="F48" s="209">
        <v>223</v>
      </c>
      <c r="G48" s="209">
        <v>223</v>
      </c>
      <c r="H48" s="209">
        <v>192</v>
      </c>
      <c r="I48" s="209">
        <v>192</v>
      </c>
      <c r="J48" s="209">
        <v>185</v>
      </c>
      <c r="K48" s="209">
        <v>194</v>
      </c>
      <c r="L48" s="209">
        <v>186</v>
      </c>
      <c r="M48" s="209">
        <v>175</v>
      </c>
      <c r="N48" s="209">
        <v>166</v>
      </c>
      <c r="O48" s="209">
        <v>152</v>
      </c>
      <c r="P48" s="209">
        <v>155</v>
      </c>
      <c r="Q48" s="209">
        <v>143</v>
      </c>
      <c r="R48" s="209">
        <v>130</v>
      </c>
    </row>
    <row r="49" spans="1:18">
      <c r="A49" s="209">
        <v>48000</v>
      </c>
      <c r="B49" s="209">
        <v>413</v>
      </c>
      <c r="C49" s="209" t="s">
        <v>136</v>
      </c>
      <c r="D49" s="209">
        <v>66</v>
      </c>
      <c r="E49" s="209">
        <v>61</v>
      </c>
      <c r="F49" s="209">
        <v>62</v>
      </c>
      <c r="G49" s="209">
        <v>57</v>
      </c>
      <c r="H49" s="209">
        <v>53</v>
      </c>
      <c r="I49" s="209">
        <v>44</v>
      </c>
      <c r="J49" s="209">
        <v>45</v>
      </c>
      <c r="K49" s="209">
        <v>48</v>
      </c>
      <c r="L49" s="209">
        <v>46</v>
      </c>
      <c r="M49" s="209">
        <v>36</v>
      </c>
      <c r="N49" s="209">
        <v>40</v>
      </c>
      <c r="O49" s="209">
        <v>40</v>
      </c>
      <c r="P49" s="209">
        <v>39</v>
      </c>
      <c r="Q49" s="209">
        <v>43</v>
      </c>
      <c r="R49" s="209">
        <v>43</v>
      </c>
    </row>
    <row r="50" spans="1:18">
      <c r="A50" s="209">
        <v>49000</v>
      </c>
      <c r="B50" s="209">
        <v>414</v>
      </c>
      <c r="C50" s="209" t="s">
        <v>135</v>
      </c>
      <c r="D50" s="209">
        <v>239</v>
      </c>
      <c r="E50" s="209">
        <v>254</v>
      </c>
      <c r="F50" s="209">
        <v>253</v>
      </c>
      <c r="G50" s="209">
        <v>252</v>
      </c>
      <c r="H50" s="209">
        <v>238</v>
      </c>
      <c r="I50" s="209">
        <v>240</v>
      </c>
      <c r="J50" s="209">
        <v>224</v>
      </c>
      <c r="K50" s="209">
        <v>249</v>
      </c>
      <c r="L50" s="209">
        <v>233</v>
      </c>
      <c r="M50" s="209">
        <v>222</v>
      </c>
      <c r="N50" s="209">
        <v>205</v>
      </c>
      <c r="O50" s="209">
        <v>213</v>
      </c>
      <c r="P50" s="209">
        <v>213</v>
      </c>
      <c r="Q50" s="209">
        <v>205</v>
      </c>
      <c r="R50" s="209">
        <v>180</v>
      </c>
    </row>
    <row r="51" spans="1:18">
      <c r="A51" s="209">
        <v>50000</v>
      </c>
      <c r="B51" s="209">
        <v>415</v>
      </c>
      <c r="C51" s="209" t="s">
        <v>134</v>
      </c>
      <c r="D51" s="209">
        <v>779</v>
      </c>
      <c r="E51" s="209">
        <v>780</v>
      </c>
      <c r="F51" s="209">
        <v>794</v>
      </c>
      <c r="G51" s="209">
        <v>775</v>
      </c>
      <c r="H51" s="209">
        <v>700</v>
      </c>
      <c r="I51" s="209">
        <v>684</v>
      </c>
      <c r="J51" s="209">
        <v>661</v>
      </c>
      <c r="K51" s="209">
        <v>704</v>
      </c>
      <c r="L51" s="209">
        <v>655</v>
      </c>
      <c r="M51" s="209">
        <v>620</v>
      </c>
      <c r="N51" s="209">
        <v>586</v>
      </c>
      <c r="O51" s="209">
        <v>559</v>
      </c>
      <c r="P51" s="209">
        <v>530</v>
      </c>
      <c r="Q51" s="209">
        <v>523</v>
      </c>
      <c r="R51" s="209">
        <v>509</v>
      </c>
    </row>
    <row r="52" spans="1:18">
      <c r="A52" s="209">
        <v>51000</v>
      </c>
      <c r="B52" s="209">
        <v>416</v>
      </c>
      <c r="C52" s="209" t="s">
        <v>133</v>
      </c>
      <c r="D52" s="209">
        <v>906</v>
      </c>
      <c r="E52" s="209">
        <v>891</v>
      </c>
      <c r="F52" s="209">
        <v>878</v>
      </c>
      <c r="G52" s="209">
        <v>851</v>
      </c>
      <c r="H52" s="209">
        <v>784</v>
      </c>
      <c r="I52" s="209">
        <v>760</v>
      </c>
      <c r="J52" s="209">
        <v>718</v>
      </c>
      <c r="K52" s="209">
        <v>763</v>
      </c>
      <c r="L52" s="209">
        <v>713</v>
      </c>
      <c r="M52" s="209">
        <v>699</v>
      </c>
      <c r="N52" s="209">
        <v>661</v>
      </c>
      <c r="O52" s="209">
        <v>643</v>
      </c>
      <c r="P52" s="209">
        <v>615</v>
      </c>
      <c r="Q52" s="209">
        <v>596</v>
      </c>
      <c r="R52" s="209">
        <v>593</v>
      </c>
    </row>
    <row r="53" spans="1:18">
      <c r="A53" s="209">
        <v>52000</v>
      </c>
      <c r="B53" s="209">
        <v>417</v>
      </c>
      <c r="C53" s="209" t="s">
        <v>132</v>
      </c>
      <c r="D53" s="209">
        <v>216</v>
      </c>
      <c r="E53" s="209">
        <v>213</v>
      </c>
      <c r="F53" s="209">
        <v>217</v>
      </c>
      <c r="G53" s="209">
        <v>212</v>
      </c>
      <c r="H53" s="209">
        <v>194</v>
      </c>
      <c r="I53" s="209">
        <v>177</v>
      </c>
      <c r="J53" s="209">
        <v>170</v>
      </c>
      <c r="K53" s="209">
        <v>183</v>
      </c>
      <c r="L53" s="209">
        <v>173</v>
      </c>
      <c r="M53" s="209">
        <v>164</v>
      </c>
      <c r="N53" s="209">
        <v>159</v>
      </c>
      <c r="O53" s="209">
        <v>162</v>
      </c>
      <c r="P53" s="209">
        <v>154</v>
      </c>
      <c r="Q53" s="209">
        <v>152</v>
      </c>
      <c r="R53" s="209">
        <v>152</v>
      </c>
    </row>
    <row r="54" spans="1:18">
      <c r="A54" s="209">
        <v>53000</v>
      </c>
      <c r="B54" s="209">
        <v>422</v>
      </c>
      <c r="C54" s="209" t="s">
        <v>128</v>
      </c>
      <c r="D54" s="209">
        <v>287</v>
      </c>
      <c r="E54" s="209">
        <v>224</v>
      </c>
      <c r="F54" s="209">
        <v>272</v>
      </c>
      <c r="G54" s="209">
        <v>272</v>
      </c>
      <c r="H54" s="209">
        <v>264</v>
      </c>
      <c r="I54" s="209">
        <v>267</v>
      </c>
      <c r="J54" s="209">
        <v>257</v>
      </c>
      <c r="K54" s="209">
        <v>260</v>
      </c>
      <c r="L54" s="209">
        <v>266</v>
      </c>
      <c r="M54" s="209">
        <v>266</v>
      </c>
      <c r="N54" s="209">
        <v>260</v>
      </c>
      <c r="O54" s="209">
        <v>259</v>
      </c>
      <c r="P54" s="209">
        <v>239</v>
      </c>
      <c r="Q54" s="209">
        <v>229</v>
      </c>
      <c r="R54" s="209">
        <v>228</v>
      </c>
    </row>
    <row r="55" spans="1:18">
      <c r="A55" s="209">
        <v>54000</v>
      </c>
      <c r="B55" s="209">
        <v>423</v>
      </c>
      <c r="C55" s="209" t="s">
        <v>127</v>
      </c>
      <c r="D55" s="209">
        <v>530</v>
      </c>
      <c r="E55" s="209">
        <v>546</v>
      </c>
      <c r="F55" s="209">
        <v>527</v>
      </c>
      <c r="G55" s="209">
        <v>519</v>
      </c>
      <c r="H55" s="209">
        <v>534</v>
      </c>
      <c r="I55" s="209">
        <v>525</v>
      </c>
      <c r="J55" s="209">
        <v>529</v>
      </c>
      <c r="K55" s="209">
        <v>524</v>
      </c>
      <c r="L55" s="209">
        <v>497</v>
      </c>
      <c r="M55" s="209">
        <v>492</v>
      </c>
      <c r="N55" s="209">
        <v>490</v>
      </c>
      <c r="O55" s="209">
        <v>483</v>
      </c>
      <c r="P55" s="209">
        <v>470</v>
      </c>
      <c r="Q55" s="209">
        <v>462</v>
      </c>
      <c r="R55" s="209">
        <v>450</v>
      </c>
    </row>
    <row r="56" spans="1:18">
      <c r="A56" s="209">
        <v>55000</v>
      </c>
      <c r="B56" s="209">
        <v>425</v>
      </c>
      <c r="C56" s="209" t="s">
        <v>125</v>
      </c>
      <c r="D56" s="209">
        <v>127</v>
      </c>
      <c r="E56" s="209">
        <v>129</v>
      </c>
      <c r="F56" s="209">
        <v>130</v>
      </c>
      <c r="G56" s="209">
        <v>131</v>
      </c>
      <c r="H56" s="209">
        <v>111</v>
      </c>
      <c r="I56" s="209">
        <v>112</v>
      </c>
      <c r="J56" s="209">
        <v>97</v>
      </c>
      <c r="K56" s="209">
        <v>94</v>
      </c>
      <c r="L56" s="209">
        <v>87</v>
      </c>
      <c r="M56" s="209">
        <v>60</v>
      </c>
      <c r="N56" s="209">
        <v>90</v>
      </c>
      <c r="O56" s="209">
        <v>64</v>
      </c>
      <c r="P56" s="209">
        <v>71</v>
      </c>
      <c r="Q56" s="209">
        <v>60</v>
      </c>
      <c r="R56" s="209">
        <v>59</v>
      </c>
    </row>
    <row r="57" spans="1:18">
      <c r="A57" s="209">
        <v>56000</v>
      </c>
      <c r="B57" s="209">
        <v>429</v>
      </c>
      <c r="C57" s="209" t="s">
        <v>121</v>
      </c>
      <c r="D57" s="209">
        <v>30</v>
      </c>
      <c r="E57" s="209">
        <v>26</v>
      </c>
      <c r="F57" s="209">
        <v>26</v>
      </c>
      <c r="G57" s="209">
        <v>26</v>
      </c>
      <c r="H57" s="209">
        <v>25</v>
      </c>
      <c r="I57" s="209">
        <v>20</v>
      </c>
      <c r="J57" s="209">
        <v>21</v>
      </c>
      <c r="K57" s="209">
        <v>21</v>
      </c>
      <c r="L57" s="209">
        <v>21</v>
      </c>
      <c r="M57" s="209">
        <v>16</v>
      </c>
      <c r="N57" s="209">
        <v>20</v>
      </c>
      <c r="O57" s="209">
        <v>15</v>
      </c>
      <c r="P57" s="209">
        <v>16</v>
      </c>
      <c r="Q57" s="209">
        <v>10</v>
      </c>
      <c r="R57" s="209">
        <v>10</v>
      </c>
    </row>
    <row r="58" spans="1:18">
      <c r="A58" s="209">
        <v>57000</v>
      </c>
      <c r="B58" s="209">
        <v>430</v>
      </c>
      <c r="C58" s="209" t="s">
        <v>120</v>
      </c>
      <c r="D58" s="209">
        <v>316</v>
      </c>
      <c r="E58" s="209">
        <v>332</v>
      </c>
      <c r="F58" s="209">
        <v>310</v>
      </c>
      <c r="G58" s="209">
        <v>309</v>
      </c>
      <c r="H58" s="209">
        <v>307</v>
      </c>
      <c r="I58" s="209">
        <v>310</v>
      </c>
      <c r="J58" s="209">
        <v>309</v>
      </c>
      <c r="K58" s="209">
        <v>308</v>
      </c>
      <c r="L58" s="209">
        <v>283</v>
      </c>
      <c r="M58" s="209">
        <v>283</v>
      </c>
      <c r="N58" s="209">
        <v>277</v>
      </c>
      <c r="O58" s="209">
        <v>276</v>
      </c>
      <c r="P58" s="209">
        <v>279</v>
      </c>
      <c r="Q58" s="209">
        <v>239</v>
      </c>
      <c r="R58" s="209">
        <v>230</v>
      </c>
    </row>
    <row r="59" spans="1:18">
      <c r="A59" s="209">
        <v>58000</v>
      </c>
      <c r="B59" s="209">
        <v>432</v>
      </c>
      <c r="C59" s="209" t="s">
        <v>197</v>
      </c>
      <c r="D59" s="209">
        <v>588</v>
      </c>
      <c r="E59" s="209">
        <v>529</v>
      </c>
      <c r="F59" s="209">
        <v>565</v>
      </c>
      <c r="G59" s="209">
        <v>562</v>
      </c>
      <c r="H59" s="209">
        <v>522</v>
      </c>
      <c r="I59" s="209">
        <v>499</v>
      </c>
      <c r="J59" s="209">
        <v>508</v>
      </c>
      <c r="K59" s="209">
        <v>466</v>
      </c>
      <c r="L59" s="209">
        <v>453</v>
      </c>
      <c r="M59" s="209">
        <v>452</v>
      </c>
      <c r="N59" s="209">
        <v>443</v>
      </c>
      <c r="O59" s="209">
        <v>439</v>
      </c>
      <c r="P59" s="209">
        <v>366</v>
      </c>
      <c r="Q59" s="209">
        <v>366</v>
      </c>
      <c r="R59" s="209">
        <v>363</v>
      </c>
    </row>
    <row r="60" spans="1:18">
      <c r="A60" s="209">
        <v>59000</v>
      </c>
      <c r="B60" s="209">
        <v>446</v>
      </c>
      <c r="C60" s="209" t="s">
        <v>115</v>
      </c>
      <c r="D60" s="209">
        <v>868</v>
      </c>
      <c r="E60" s="209">
        <v>827</v>
      </c>
      <c r="F60" s="209">
        <v>825</v>
      </c>
      <c r="G60" s="209">
        <v>860</v>
      </c>
      <c r="H60" s="209">
        <v>784</v>
      </c>
      <c r="I60" s="209">
        <v>777</v>
      </c>
      <c r="J60" s="209">
        <v>791</v>
      </c>
      <c r="K60" s="209">
        <v>771</v>
      </c>
      <c r="L60" s="209">
        <v>725</v>
      </c>
      <c r="M60" s="209">
        <v>726</v>
      </c>
      <c r="N60" s="209">
        <v>649</v>
      </c>
      <c r="O60" s="209">
        <v>673</v>
      </c>
      <c r="P60" s="209">
        <v>686</v>
      </c>
      <c r="Q60" s="209">
        <v>649</v>
      </c>
      <c r="R60" s="209">
        <v>663</v>
      </c>
    </row>
    <row r="61" spans="1:18">
      <c r="A61" s="209">
        <v>60000</v>
      </c>
      <c r="B61" s="209">
        <v>448</v>
      </c>
      <c r="C61" s="209" t="s">
        <v>113</v>
      </c>
      <c r="D61" s="209">
        <v>376</v>
      </c>
      <c r="E61" s="209">
        <v>370</v>
      </c>
      <c r="F61" s="209">
        <v>367</v>
      </c>
      <c r="G61" s="209">
        <v>374</v>
      </c>
      <c r="H61" s="209">
        <v>338</v>
      </c>
      <c r="I61" s="209">
        <v>338</v>
      </c>
      <c r="J61" s="209">
        <v>352</v>
      </c>
      <c r="K61" s="209">
        <v>337</v>
      </c>
      <c r="L61" s="209">
        <v>322</v>
      </c>
      <c r="M61" s="209">
        <v>317</v>
      </c>
      <c r="N61" s="209">
        <v>315</v>
      </c>
      <c r="O61" s="209">
        <v>302</v>
      </c>
      <c r="P61" s="209">
        <v>311</v>
      </c>
      <c r="Q61" s="209">
        <v>306</v>
      </c>
      <c r="R61" s="209">
        <v>306</v>
      </c>
    </row>
    <row r="62" spans="1:18">
      <c r="A62" s="209">
        <v>61000</v>
      </c>
      <c r="B62" s="209">
        <v>450</v>
      </c>
      <c r="C62" s="209" t="s">
        <v>111</v>
      </c>
      <c r="D62" s="209">
        <v>636</v>
      </c>
      <c r="E62" s="209">
        <v>612</v>
      </c>
      <c r="F62" s="209">
        <v>613</v>
      </c>
      <c r="G62" s="209">
        <v>676</v>
      </c>
      <c r="H62" s="209">
        <v>622</v>
      </c>
      <c r="I62" s="209">
        <v>553</v>
      </c>
      <c r="J62" s="209">
        <v>537</v>
      </c>
      <c r="K62" s="209">
        <v>528</v>
      </c>
      <c r="L62" s="209">
        <v>526</v>
      </c>
      <c r="M62" s="209">
        <v>529</v>
      </c>
      <c r="N62" s="209">
        <v>505</v>
      </c>
      <c r="O62" s="209">
        <v>497</v>
      </c>
      <c r="P62" s="209">
        <v>495</v>
      </c>
      <c r="Q62" s="209">
        <v>488</v>
      </c>
      <c r="R62" s="209">
        <v>453</v>
      </c>
    </row>
    <row r="63" spans="1:18">
      <c r="A63" s="209">
        <v>62000</v>
      </c>
      <c r="B63" s="209">
        <v>451</v>
      </c>
      <c r="C63" s="209" t="s">
        <v>110</v>
      </c>
      <c r="D63" s="209">
        <v>275</v>
      </c>
      <c r="E63" s="209">
        <v>275</v>
      </c>
      <c r="F63" s="209">
        <v>271</v>
      </c>
      <c r="G63" s="209">
        <v>278</v>
      </c>
      <c r="H63" s="209">
        <v>265</v>
      </c>
      <c r="I63" s="209">
        <v>246</v>
      </c>
      <c r="J63" s="209">
        <v>233</v>
      </c>
      <c r="K63" s="209">
        <v>195</v>
      </c>
      <c r="L63" s="209">
        <v>149</v>
      </c>
      <c r="M63" s="209">
        <v>150</v>
      </c>
      <c r="N63" s="209">
        <v>142</v>
      </c>
      <c r="O63" s="209">
        <v>129</v>
      </c>
      <c r="P63" s="209">
        <v>114</v>
      </c>
      <c r="Q63" s="209">
        <v>103</v>
      </c>
      <c r="R63" s="209">
        <v>146</v>
      </c>
    </row>
    <row r="64" spans="1:18">
      <c r="A64" s="209">
        <v>63000</v>
      </c>
      <c r="B64" s="209">
        <v>452</v>
      </c>
      <c r="C64" s="209" t="s">
        <v>196</v>
      </c>
      <c r="D64" s="209">
        <v>1300</v>
      </c>
      <c r="E64" s="209">
        <v>1300</v>
      </c>
      <c r="F64" s="209">
        <v>1290</v>
      </c>
      <c r="G64" s="209">
        <v>1340</v>
      </c>
      <c r="H64" s="209">
        <v>1230</v>
      </c>
      <c r="I64" s="209">
        <v>1260</v>
      </c>
      <c r="J64" s="209">
        <v>1280</v>
      </c>
      <c r="K64" s="209">
        <v>1250</v>
      </c>
      <c r="L64" s="209">
        <v>1160</v>
      </c>
      <c r="M64" s="209">
        <v>1120</v>
      </c>
      <c r="N64" s="209">
        <v>1090</v>
      </c>
      <c r="O64" s="209">
        <v>1030</v>
      </c>
      <c r="P64" s="209">
        <v>1040</v>
      </c>
      <c r="Q64" s="209">
        <v>1010</v>
      </c>
      <c r="R64" s="209">
        <v>959</v>
      </c>
    </row>
    <row r="65" spans="1:18">
      <c r="A65" s="209">
        <v>64000</v>
      </c>
      <c r="B65" s="209">
        <v>481</v>
      </c>
      <c r="C65" s="209" t="s">
        <v>102</v>
      </c>
      <c r="D65" s="209">
        <v>3150</v>
      </c>
      <c r="E65" s="209">
        <v>3150</v>
      </c>
      <c r="F65" s="209">
        <v>3230</v>
      </c>
      <c r="G65" s="209">
        <v>3300</v>
      </c>
      <c r="H65" s="209">
        <v>3160</v>
      </c>
      <c r="I65" s="209">
        <v>3040</v>
      </c>
      <c r="J65" s="209">
        <v>3100</v>
      </c>
      <c r="K65" s="209">
        <v>2980</v>
      </c>
      <c r="L65" s="209">
        <v>3020</v>
      </c>
      <c r="M65" s="209">
        <v>3080</v>
      </c>
      <c r="N65" s="209">
        <v>2920</v>
      </c>
      <c r="O65" s="209">
        <v>3030</v>
      </c>
      <c r="P65" s="209">
        <v>2860</v>
      </c>
      <c r="Q65" s="209">
        <v>2890</v>
      </c>
      <c r="R65" s="209">
        <v>2890</v>
      </c>
    </row>
    <row r="66" spans="1:18">
      <c r="A66" s="209">
        <v>65000</v>
      </c>
      <c r="B66" s="209">
        <v>482</v>
      </c>
      <c r="C66" s="209" t="s">
        <v>101</v>
      </c>
      <c r="D66" s="209">
        <v>5120</v>
      </c>
      <c r="E66" s="209">
        <v>4850</v>
      </c>
      <c r="F66" s="209">
        <v>5270</v>
      </c>
      <c r="G66" s="209">
        <v>5310</v>
      </c>
      <c r="H66" s="209">
        <v>4980</v>
      </c>
      <c r="I66" s="209">
        <v>4900</v>
      </c>
      <c r="J66" s="209">
        <v>5110</v>
      </c>
      <c r="K66" s="209">
        <v>4990</v>
      </c>
      <c r="L66" s="209">
        <v>5020</v>
      </c>
      <c r="M66" s="209">
        <v>5200</v>
      </c>
      <c r="N66" s="209">
        <v>4670</v>
      </c>
      <c r="O66" s="209">
        <v>5030</v>
      </c>
      <c r="P66" s="209">
        <v>4570</v>
      </c>
      <c r="Q66" s="209">
        <v>4660</v>
      </c>
      <c r="R66" s="209">
        <v>4910</v>
      </c>
    </row>
    <row r="67" spans="1:18">
      <c r="A67" s="209">
        <v>66000</v>
      </c>
      <c r="B67" s="209">
        <v>485</v>
      </c>
      <c r="C67" s="209" t="s">
        <v>98</v>
      </c>
      <c r="D67" s="209">
        <v>2380</v>
      </c>
      <c r="E67" s="209">
        <v>2360</v>
      </c>
      <c r="F67" s="209">
        <v>2300</v>
      </c>
      <c r="G67" s="209">
        <v>2430</v>
      </c>
      <c r="H67" s="209">
        <v>2160</v>
      </c>
      <c r="I67" s="209">
        <v>2170</v>
      </c>
      <c r="J67" s="209">
        <v>2240</v>
      </c>
      <c r="K67" s="209">
        <v>2230</v>
      </c>
      <c r="L67" s="209">
        <v>2250</v>
      </c>
      <c r="M67" s="209">
        <v>2370</v>
      </c>
      <c r="N67" s="209">
        <v>2300</v>
      </c>
      <c r="O67" s="209">
        <v>2260</v>
      </c>
      <c r="P67" s="209">
        <v>2220</v>
      </c>
      <c r="Q67" s="209">
        <v>2200</v>
      </c>
      <c r="R67" s="209">
        <v>2330</v>
      </c>
    </row>
    <row r="68" spans="1:18">
      <c r="A68" s="209">
        <v>67000</v>
      </c>
      <c r="B68" s="209">
        <v>486</v>
      </c>
      <c r="C68" s="209" t="s">
        <v>97</v>
      </c>
      <c r="D68" s="209">
        <v>602</v>
      </c>
      <c r="E68" s="209">
        <v>566</v>
      </c>
      <c r="F68" s="209">
        <v>530</v>
      </c>
      <c r="G68" s="209">
        <v>578</v>
      </c>
      <c r="H68" s="209">
        <v>553</v>
      </c>
      <c r="I68" s="209">
        <v>512</v>
      </c>
      <c r="J68" s="209">
        <v>494</v>
      </c>
      <c r="K68" s="209">
        <v>482</v>
      </c>
      <c r="L68" s="209">
        <v>476</v>
      </c>
      <c r="M68" s="209">
        <v>500</v>
      </c>
      <c r="N68" s="209">
        <v>513</v>
      </c>
      <c r="O68" s="209">
        <v>466</v>
      </c>
      <c r="P68" s="209">
        <v>442</v>
      </c>
      <c r="Q68" s="209">
        <v>432</v>
      </c>
      <c r="R68" s="209">
        <v>461</v>
      </c>
    </row>
    <row r="69" spans="1:18">
      <c r="A69" s="209">
        <v>68000</v>
      </c>
      <c r="B69" s="209">
        <v>521</v>
      </c>
      <c r="C69" s="209" t="s">
        <v>96</v>
      </c>
      <c r="D69" s="209">
        <v>806</v>
      </c>
      <c r="E69" s="209">
        <v>744</v>
      </c>
      <c r="F69" s="209">
        <v>771</v>
      </c>
      <c r="G69" s="209">
        <v>849</v>
      </c>
      <c r="H69" s="209">
        <v>744</v>
      </c>
      <c r="I69" s="209">
        <v>734</v>
      </c>
      <c r="J69" s="209">
        <v>815</v>
      </c>
      <c r="K69" s="209">
        <v>806</v>
      </c>
      <c r="L69" s="209">
        <v>753</v>
      </c>
      <c r="M69" s="209">
        <v>770</v>
      </c>
      <c r="N69" s="209">
        <v>646</v>
      </c>
      <c r="O69" s="209">
        <v>658</v>
      </c>
      <c r="P69" s="209">
        <v>610</v>
      </c>
      <c r="Q69" s="209">
        <v>559</v>
      </c>
      <c r="R69" s="209">
        <v>455</v>
      </c>
    </row>
    <row r="70" spans="1:18">
      <c r="A70" s="209">
        <v>69000</v>
      </c>
      <c r="B70" s="209">
        <v>541</v>
      </c>
      <c r="C70" s="209" t="s">
        <v>95</v>
      </c>
      <c r="D70" s="209">
        <v>746</v>
      </c>
      <c r="E70" s="209">
        <v>757</v>
      </c>
      <c r="F70" s="209">
        <v>737</v>
      </c>
      <c r="G70" s="209">
        <v>786</v>
      </c>
      <c r="H70" s="209">
        <v>776</v>
      </c>
      <c r="I70" s="209">
        <v>739</v>
      </c>
      <c r="J70" s="209">
        <v>742</v>
      </c>
      <c r="K70" s="209">
        <v>707</v>
      </c>
      <c r="L70" s="209">
        <v>702</v>
      </c>
      <c r="M70" s="209">
        <v>698</v>
      </c>
      <c r="N70" s="209">
        <v>696</v>
      </c>
      <c r="O70" s="209">
        <v>684</v>
      </c>
      <c r="P70" s="209">
        <v>637</v>
      </c>
      <c r="Q70" s="209">
        <v>635</v>
      </c>
      <c r="R70" s="209">
        <v>642</v>
      </c>
    </row>
    <row r="71" spans="1:18">
      <c r="A71" s="209">
        <v>70000</v>
      </c>
      <c r="B71" s="209">
        <v>543</v>
      </c>
      <c r="C71" s="209" t="s">
        <v>94</v>
      </c>
      <c r="D71" s="209">
        <v>602</v>
      </c>
      <c r="E71" s="209">
        <v>604</v>
      </c>
      <c r="F71" s="209">
        <v>578</v>
      </c>
      <c r="G71" s="209">
        <v>605</v>
      </c>
      <c r="H71" s="209">
        <v>554</v>
      </c>
      <c r="I71" s="209">
        <v>543</v>
      </c>
      <c r="J71" s="209">
        <v>550</v>
      </c>
      <c r="K71" s="209">
        <v>536</v>
      </c>
      <c r="L71" s="209">
        <v>525</v>
      </c>
      <c r="M71" s="209">
        <v>563</v>
      </c>
      <c r="N71" s="209">
        <v>525</v>
      </c>
      <c r="O71" s="209">
        <v>518</v>
      </c>
      <c r="P71" s="209">
        <v>469</v>
      </c>
      <c r="Q71" s="209">
        <v>459</v>
      </c>
      <c r="R71" s="209">
        <v>447</v>
      </c>
    </row>
    <row r="72" spans="1:18">
      <c r="A72" s="209">
        <v>71000</v>
      </c>
      <c r="B72" s="209">
        <v>561</v>
      </c>
      <c r="C72" s="209" t="s">
        <v>93</v>
      </c>
      <c r="D72" s="209">
        <v>510</v>
      </c>
      <c r="E72" s="209">
        <v>507</v>
      </c>
      <c r="F72" s="209">
        <v>494</v>
      </c>
      <c r="G72" s="209">
        <v>517</v>
      </c>
      <c r="H72" s="209">
        <v>498</v>
      </c>
      <c r="I72" s="209">
        <v>480</v>
      </c>
      <c r="J72" s="209">
        <v>498</v>
      </c>
      <c r="K72" s="209">
        <v>470</v>
      </c>
      <c r="L72" s="209">
        <v>441</v>
      </c>
      <c r="M72" s="209">
        <v>458</v>
      </c>
      <c r="N72" s="209">
        <v>457</v>
      </c>
      <c r="O72" s="209">
        <v>454</v>
      </c>
      <c r="P72" s="209">
        <v>448</v>
      </c>
      <c r="Q72" s="209">
        <v>434</v>
      </c>
      <c r="R72" s="209">
        <v>438</v>
      </c>
    </row>
    <row r="73" spans="1:18">
      <c r="A73" s="209">
        <v>72000</v>
      </c>
      <c r="B73" s="209">
        <v>562</v>
      </c>
      <c r="C73" s="209" t="s">
        <v>92</v>
      </c>
      <c r="D73" s="209">
        <v>2340</v>
      </c>
      <c r="E73" s="209">
        <v>2260</v>
      </c>
      <c r="F73" s="209">
        <v>2250</v>
      </c>
      <c r="G73" s="209">
        <v>2550</v>
      </c>
      <c r="H73" s="209">
        <v>2510</v>
      </c>
      <c r="I73" s="209">
        <v>2340</v>
      </c>
      <c r="J73" s="209">
        <v>2580</v>
      </c>
      <c r="K73" s="209">
        <v>2490</v>
      </c>
      <c r="L73" s="209">
        <v>2410</v>
      </c>
      <c r="M73" s="209">
        <v>2480</v>
      </c>
      <c r="N73" s="209">
        <v>2470</v>
      </c>
      <c r="O73" s="209">
        <v>2400</v>
      </c>
      <c r="P73" s="209">
        <v>2400</v>
      </c>
      <c r="Q73" s="209">
        <v>2380</v>
      </c>
      <c r="R73" s="209">
        <v>2500</v>
      </c>
    </row>
    <row r="74" spans="1:18">
      <c r="A74" s="209">
        <v>73000</v>
      </c>
      <c r="B74" s="209">
        <v>563</v>
      </c>
      <c r="C74" s="209" t="s">
        <v>91</v>
      </c>
      <c r="D74" s="209">
        <v>849</v>
      </c>
      <c r="E74" s="209">
        <v>799</v>
      </c>
      <c r="F74" s="209">
        <v>828</v>
      </c>
      <c r="G74" s="209">
        <v>918</v>
      </c>
      <c r="H74" s="209">
        <v>878</v>
      </c>
      <c r="I74" s="209">
        <v>853</v>
      </c>
      <c r="J74" s="209">
        <v>926</v>
      </c>
      <c r="K74" s="209">
        <v>898</v>
      </c>
      <c r="L74" s="209">
        <v>852</v>
      </c>
      <c r="M74" s="209">
        <v>888</v>
      </c>
      <c r="N74" s="209">
        <v>870</v>
      </c>
      <c r="O74" s="209">
        <v>860</v>
      </c>
      <c r="P74" s="209">
        <v>858</v>
      </c>
      <c r="Q74" s="209">
        <v>832</v>
      </c>
      <c r="R74" s="209">
        <v>866</v>
      </c>
    </row>
    <row r="75" spans="1:18">
      <c r="A75" s="209">
        <v>74000</v>
      </c>
      <c r="B75" s="209">
        <v>583</v>
      </c>
      <c r="C75" s="209" t="s">
        <v>89</v>
      </c>
      <c r="D75" s="209">
        <v>3360</v>
      </c>
      <c r="E75" s="209">
        <v>3380</v>
      </c>
      <c r="F75" s="209">
        <v>3200</v>
      </c>
      <c r="G75" s="209">
        <v>3600</v>
      </c>
      <c r="H75" s="209">
        <v>3470</v>
      </c>
      <c r="I75" s="209">
        <v>3290</v>
      </c>
      <c r="J75" s="209">
        <v>3450</v>
      </c>
      <c r="K75" s="209">
        <v>3210</v>
      </c>
      <c r="L75" s="209">
        <v>3170</v>
      </c>
      <c r="M75" s="209">
        <v>3280</v>
      </c>
      <c r="N75" s="209">
        <v>3220</v>
      </c>
      <c r="O75" s="209">
        <v>3130</v>
      </c>
      <c r="P75" s="209">
        <v>2960</v>
      </c>
      <c r="Q75" s="209">
        <v>3040</v>
      </c>
      <c r="R75" s="209">
        <v>3090</v>
      </c>
    </row>
    <row r="76" spans="1:18">
      <c r="A76" s="209">
        <v>75000</v>
      </c>
      <c r="B76" s="209">
        <v>588</v>
      </c>
      <c r="C76" s="209" t="s">
        <v>86</v>
      </c>
      <c r="D76" s="209">
        <v>279</v>
      </c>
      <c r="E76" s="209">
        <v>273</v>
      </c>
      <c r="F76" s="209">
        <v>270</v>
      </c>
      <c r="G76" s="209">
        <v>280</v>
      </c>
      <c r="H76" s="209">
        <v>250</v>
      </c>
      <c r="I76" s="209">
        <v>225</v>
      </c>
      <c r="J76" s="209">
        <v>218</v>
      </c>
      <c r="K76" s="209">
        <v>202</v>
      </c>
      <c r="L76" s="209">
        <v>195</v>
      </c>
      <c r="M76" s="209">
        <v>187</v>
      </c>
      <c r="N76" s="209">
        <v>174</v>
      </c>
      <c r="O76" s="209">
        <v>166</v>
      </c>
      <c r="P76" s="209">
        <v>160</v>
      </c>
      <c r="Q76" s="209">
        <v>163</v>
      </c>
      <c r="R76" s="209">
        <v>157</v>
      </c>
    </row>
    <row r="77" spans="1:18">
      <c r="A77" s="209">
        <v>76000</v>
      </c>
      <c r="B77" s="209">
        <v>590</v>
      </c>
      <c r="C77" s="209" t="s">
        <v>195</v>
      </c>
      <c r="D77" s="209">
        <v>3300</v>
      </c>
      <c r="E77" s="209">
        <v>3190</v>
      </c>
      <c r="F77" s="209">
        <v>3010</v>
      </c>
      <c r="G77" s="209">
        <v>3260</v>
      </c>
      <c r="H77" s="209">
        <v>3150</v>
      </c>
      <c r="I77" s="209">
        <v>3060</v>
      </c>
      <c r="J77" s="209">
        <v>3180</v>
      </c>
      <c r="K77" s="209">
        <v>3030</v>
      </c>
      <c r="L77" s="209">
        <v>2890</v>
      </c>
      <c r="M77" s="209">
        <v>2900</v>
      </c>
      <c r="N77" s="209">
        <v>2870</v>
      </c>
      <c r="O77" s="209">
        <v>2820</v>
      </c>
      <c r="P77" s="209">
        <v>2580</v>
      </c>
      <c r="Q77" s="209">
        <v>2640</v>
      </c>
      <c r="R77" s="209">
        <v>2670</v>
      </c>
    </row>
    <row r="78" spans="1:18">
      <c r="A78" s="209">
        <v>77000</v>
      </c>
      <c r="B78" s="209">
        <v>602</v>
      </c>
      <c r="C78" s="209" t="s">
        <v>83</v>
      </c>
      <c r="D78" s="209">
        <v>1160</v>
      </c>
      <c r="E78" s="209">
        <v>860</v>
      </c>
      <c r="F78" s="209">
        <v>1020</v>
      </c>
      <c r="G78" s="209">
        <v>1190</v>
      </c>
      <c r="H78" s="209">
        <v>1170</v>
      </c>
      <c r="I78" s="209">
        <v>1090</v>
      </c>
      <c r="J78" s="209">
        <v>1140</v>
      </c>
      <c r="K78" s="209">
        <v>1030</v>
      </c>
      <c r="L78" s="209">
        <v>969</v>
      </c>
      <c r="M78" s="209">
        <v>1010</v>
      </c>
      <c r="N78" s="209">
        <v>997</v>
      </c>
      <c r="O78" s="209">
        <v>963</v>
      </c>
      <c r="P78" s="209">
        <v>980</v>
      </c>
      <c r="Q78" s="209">
        <v>958</v>
      </c>
      <c r="R78" s="209">
        <v>999</v>
      </c>
    </row>
    <row r="79" spans="1:18">
      <c r="C79" t="s">
        <v>417</v>
      </c>
      <c r="D79" s="212">
        <v>211800</v>
      </c>
      <c r="E79" s="212">
        <v>206600</v>
      </c>
      <c r="F79" s="212">
        <v>208600</v>
      </c>
      <c r="G79" s="213">
        <v>217400</v>
      </c>
      <c r="H79" s="213">
        <v>202400</v>
      </c>
      <c r="I79" s="213">
        <v>200500</v>
      </c>
      <c r="J79" s="213">
        <v>204000</v>
      </c>
      <c r="K79" s="213">
        <v>203200</v>
      </c>
      <c r="L79" s="213">
        <v>199000</v>
      </c>
      <c r="M79" s="213">
        <v>198400</v>
      </c>
      <c r="N79" s="213">
        <v>192700</v>
      </c>
      <c r="O79" s="212">
        <v>189900</v>
      </c>
      <c r="P79" s="212">
        <v>187300</v>
      </c>
      <c r="Q79" s="212">
        <v>187900</v>
      </c>
      <c r="R79" s="212">
        <v>187900</v>
      </c>
    </row>
    <row r="85" spans="3:18">
      <c r="C85" s="78"/>
      <c r="D85" s="78">
        <v>2010</v>
      </c>
      <c r="E85" s="78">
        <v>2011</v>
      </c>
      <c r="F85" s="78">
        <v>2012</v>
      </c>
      <c r="G85" s="78">
        <v>2013</v>
      </c>
      <c r="H85" s="78">
        <v>2014</v>
      </c>
      <c r="I85" s="78">
        <v>2015</v>
      </c>
      <c r="J85" s="78">
        <v>2016</v>
      </c>
      <c r="K85" s="78">
        <v>2017</v>
      </c>
      <c r="L85" s="78">
        <v>2018</v>
      </c>
      <c r="M85" s="78">
        <v>2019</v>
      </c>
      <c r="N85" s="78">
        <v>2020</v>
      </c>
      <c r="O85" s="78">
        <v>2021</v>
      </c>
      <c r="P85" s="78">
        <v>2022</v>
      </c>
      <c r="Q85" s="78">
        <v>2023</v>
      </c>
      <c r="R85" s="78">
        <v>2024</v>
      </c>
    </row>
    <row r="86" spans="3:18">
      <c r="C86" s="210" t="s">
        <v>193</v>
      </c>
      <c r="D86" s="211">
        <f>_xlfn.XLOOKUP($C$86,$C$2:$C$79,D$2:D$79)</f>
        <v>10100</v>
      </c>
      <c r="E86" s="211">
        <f t="shared" ref="E86:R86" si="0">_xlfn.XLOOKUP($C$86,$C$2:$C$79,E$2:E$79)</f>
        <v>9620</v>
      </c>
      <c r="F86" s="211">
        <f t="shared" si="0"/>
        <v>10300</v>
      </c>
      <c r="G86" s="211">
        <f t="shared" si="0"/>
        <v>10900</v>
      </c>
      <c r="H86" s="211">
        <f t="shared" si="0"/>
        <v>9670</v>
      </c>
      <c r="I86" s="211">
        <f t="shared" si="0"/>
        <v>9110</v>
      </c>
      <c r="J86" s="211">
        <f t="shared" si="0"/>
        <v>9750</v>
      </c>
      <c r="K86" s="211">
        <f t="shared" si="0"/>
        <v>9260</v>
      </c>
      <c r="L86" s="211">
        <f t="shared" si="0"/>
        <v>8640</v>
      </c>
      <c r="M86" s="211">
        <f t="shared" si="0"/>
        <v>8740</v>
      </c>
      <c r="N86" s="211">
        <f t="shared" si="0"/>
        <v>8530</v>
      </c>
      <c r="O86" s="211">
        <f t="shared" si="0"/>
        <v>8180</v>
      </c>
      <c r="P86" s="211">
        <f t="shared" si="0"/>
        <v>8100</v>
      </c>
      <c r="Q86" s="211">
        <f t="shared" si="0"/>
        <v>7990</v>
      </c>
      <c r="R86" s="211">
        <f t="shared" si="0"/>
        <v>7640</v>
      </c>
    </row>
  </sheetData>
  <phoneticPr fontId="5"/>
  <dataValidations count="1">
    <dataValidation type="list" allowBlank="1" showInputMessage="1" showErrorMessage="1" sqref="C86" xr:uid="{4CB29865-85E8-41EE-B10F-9A67A35A9256}">
      <formula1>$C$2:$C$79</formula1>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A0DF4-708C-4018-91A5-1148738B084F}">
  <sheetPr>
    <tabColor rgb="FF0070C0"/>
    <pageSetUpPr fitToPage="1"/>
  </sheetPr>
  <dimension ref="C1:S33"/>
  <sheetViews>
    <sheetView showGridLines="0" tabSelected="1" workbookViewId="0">
      <selection activeCell="V7" sqref="V7"/>
    </sheetView>
  </sheetViews>
  <sheetFormatPr defaultColWidth="9" defaultRowHeight="16.5"/>
  <cols>
    <col min="1" max="1" width="3.375" style="84" customWidth="1"/>
    <col min="2" max="2" width="7.25" style="84" customWidth="1"/>
    <col min="3" max="3" width="8.125" style="84" customWidth="1"/>
    <col min="4" max="18" width="7.5" style="84" customWidth="1"/>
    <col min="19" max="16384" width="9" style="84"/>
  </cols>
  <sheetData>
    <row r="1" spans="3:18">
      <c r="D1" s="228" t="s">
        <v>424</v>
      </c>
    </row>
    <row r="2" spans="3:18" ht="29.25" customHeight="1">
      <c r="D2" s="226" t="s">
        <v>417</v>
      </c>
    </row>
    <row r="3" spans="3:18" ht="18.75" customHeight="1">
      <c r="D3" s="226"/>
    </row>
    <row r="4" spans="3:18" ht="18.75" customHeight="1">
      <c r="C4" s="84" t="s">
        <v>422</v>
      </c>
      <c r="D4" s="226"/>
      <c r="R4" s="84" t="s">
        <v>420</v>
      </c>
    </row>
    <row r="5" spans="3:18" ht="18.75">
      <c r="C5" s="103" t="s">
        <v>419</v>
      </c>
      <c r="N5" s="87"/>
      <c r="R5" s="83" t="s">
        <v>421</v>
      </c>
    </row>
    <row r="7" spans="3:18">
      <c r="O7" s="223"/>
      <c r="P7" s="104"/>
    </row>
    <row r="26" spans="3:19">
      <c r="N26" s="84" t="s">
        <v>76</v>
      </c>
    </row>
    <row r="27" spans="3:19">
      <c r="R27" s="84" t="str">
        <f>C5</f>
        <v>(ｔ）</v>
      </c>
    </row>
    <row r="28" spans="3:19">
      <c r="C28" s="92" t="s">
        <v>77</v>
      </c>
      <c r="D28" s="93">
        <v>2010</v>
      </c>
      <c r="E28" s="93">
        <v>2011</v>
      </c>
      <c r="F28" s="93">
        <v>2012</v>
      </c>
      <c r="G28" s="93">
        <v>2013</v>
      </c>
      <c r="H28" s="93">
        <v>2014</v>
      </c>
      <c r="I28" s="93">
        <v>2015</v>
      </c>
      <c r="J28" s="93">
        <v>2016</v>
      </c>
      <c r="K28" s="93">
        <v>2017</v>
      </c>
      <c r="L28" s="93">
        <v>2018</v>
      </c>
      <c r="M28" s="93">
        <v>2019</v>
      </c>
      <c r="N28" s="93">
        <v>2020</v>
      </c>
      <c r="O28" s="93">
        <v>2021</v>
      </c>
      <c r="P28" s="93">
        <v>2022</v>
      </c>
      <c r="Q28" s="93">
        <v>2023</v>
      </c>
      <c r="R28" s="94">
        <v>2024</v>
      </c>
    </row>
    <row r="29" spans="3:19">
      <c r="C29" s="222" t="str">
        <f>D2</f>
        <v>長野県</v>
      </c>
      <c r="D29" s="224">
        <f>_xlfn.XLOOKUP($D$2,'収穫量 (長野)2010～'!$C$2:$C$79,'収穫量 (長野)2010～'!D$2:D$79)</f>
        <v>211800</v>
      </c>
      <c r="E29" s="224">
        <f>_xlfn.XLOOKUP($D$2,'収穫量 (長野)2010～'!$C$2:$C$79,'収穫量 (長野)2010～'!E$2:E$79)</f>
        <v>206600</v>
      </c>
      <c r="F29" s="224">
        <f>_xlfn.XLOOKUP($D$2,'収穫量 (長野)2010～'!$C$2:$C$79,'収穫量 (長野)2010～'!F$2:F$79)</f>
        <v>208600</v>
      </c>
      <c r="G29" s="224">
        <f>_xlfn.XLOOKUP($D$2,'収穫量 (長野)2010～'!$C$2:$C$79,'収穫量 (長野)2010～'!G$2:G$79)</f>
        <v>217400</v>
      </c>
      <c r="H29" s="224">
        <f>_xlfn.XLOOKUP($D$2,'収穫量 (長野)2010～'!$C$2:$C$79,'収穫量 (長野)2010～'!H$2:H$79)</f>
        <v>202400</v>
      </c>
      <c r="I29" s="224">
        <f>_xlfn.XLOOKUP($D$2,'収穫量 (長野)2010～'!$C$2:$C$79,'収穫量 (長野)2010～'!I$2:I$79)</f>
        <v>200500</v>
      </c>
      <c r="J29" s="224">
        <f>_xlfn.XLOOKUP($D$2,'収穫量 (長野)2010～'!$C$2:$C$79,'収穫量 (長野)2010～'!J$2:J$79)</f>
        <v>204000</v>
      </c>
      <c r="K29" s="224">
        <f>_xlfn.XLOOKUP($D$2,'収穫量 (長野)2010～'!$C$2:$C$79,'収穫量 (長野)2010～'!K$2:K$79)</f>
        <v>203200</v>
      </c>
      <c r="L29" s="224">
        <f>_xlfn.XLOOKUP($D$2,'収穫量 (長野)2010～'!$C$2:$C$79,'収穫量 (長野)2010～'!L$2:L$79)</f>
        <v>199000</v>
      </c>
      <c r="M29" s="224">
        <f>_xlfn.XLOOKUP($D$2,'収穫量 (長野)2010～'!$C$2:$C$79,'収穫量 (長野)2010～'!M$2:M$79)</f>
        <v>198400</v>
      </c>
      <c r="N29" s="224">
        <f>_xlfn.XLOOKUP($D$2,'収穫量 (長野)2010～'!$C$2:$C$79,'収穫量 (長野)2010～'!N$2:N$79)</f>
        <v>192700</v>
      </c>
      <c r="O29" s="224">
        <f>_xlfn.XLOOKUP($D$2,'収穫量 (長野)2010～'!$C$2:$C$79,'収穫量 (長野)2010～'!O$2:O$79)</f>
        <v>189900</v>
      </c>
      <c r="P29" s="224">
        <f>_xlfn.XLOOKUP($D$2,'収穫量 (長野)2010～'!$C$2:$C$79,'収穫量 (長野)2010～'!P$2:P$79)</f>
        <v>187300</v>
      </c>
      <c r="Q29" s="224">
        <f>_xlfn.XLOOKUP($D$2,'収穫量 (長野)2010～'!$C$2:$C$79,'収穫量 (長野)2010～'!Q$2:Q$79)</f>
        <v>187900</v>
      </c>
      <c r="R29" s="225">
        <f>_xlfn.XLOOKUP($D$2,'収穫量 (長野)2010～'!$C$2:$C$79,'収穫量 (長野)2010～'!R$2:R$79)</f>
        <v>187900</v>
      </c>
    </row>
    <row r="30" spans="3:19" ht="15" customHeight="1">
      <c r="C30" s="84" t="s">
        <v>237</v>
      </c>
    </row>
    <row r="31" spans="3:19" ht="18" customHeight="1">
      <c r="C31" s="95" t="str">
        <f>D2</f>
        <v>長野県</v>
      </c>
      <c r="D31" s="220">
        <f>_xlfn.XLOOKUP($C$31,'10a当たり収量 (長野)2010～'!$C$2:$C$79,'10a当たり収量 (長野)2010～'!D$2:D$79)</f>
        <v>612</v>
      </c>
      <c r="E31" s="96">
        <f>_xlfn.XLOOKUP($C$31,'10a当たり収量 (長野)2010～'!$C$2:$C$79,'10a当たり収量 (長野)2010～'!E$2:E$79)</f>
        <v>604</v>
      </c>
      <c r="F31" s="96">
        <f>_xlfn.XLOOKUP($C$31,'10a当たり収量 (長野)2010～'!$C$2:$C$79,'10a当たり収量 (長野)2010～'!F$2:F$79)</f>
        <v>610</v>
      </c>
      <c r="G31" s="96">
        <f>_xlfn.XLOOKUP($C$31,'10a当たり収量 (長野)2010～'!$C$2:$C$79,'10a当たり収量 (長野)2010～'!G$2:G$79)</f>
        <v>632</v>
      </c>
      <c r="H31" s="96">
        <f>_xlfn.XLOOKUP($C$31,'10a当たり収量 (長野)2010～'!$C$2:$C$79,'10a当たり収量 (長野)2010～'!H$2:H$79)</f>
        <v>597</v>
      </c>
      <c r="I31" s="96">
        <f>_xlfn.XLOOKUP($C$31,'10a当たり収量 (長野)2010～'!$C$2:$C$79,'10a当たり収量 (長野)2010～'!I$2:I$79)</f>
        <v>604</v>
      </c>
      <c r="J31" s="96">
        <f>_xlfn.XLOOKUP($C$31,'10a当たり収量 (長野)2010～'!$C$2:$C$79,'10a当たり収量 (長野)2010～'!J$2:J$79)</f>
        <v>624</v>
      </c>
      <c r="K31" s="96">
        <f>_xlfn.XLOOKUP($C$31,'10a当たり収量 (長野)2010～'!$C$2:$C$79,'10a当たり収量 (長野)2010～'!K$2:K$79)</f>
        <v>629</v>
      </c>
      <c r="L31" s="96">
        <f>_xlfn.XLOOKUP($C$31,'10a当たり収量 (長野)2010～'!$C$2:$C$79,'10a当たり収量 (長野)2010～'!L$2:L$79)</f>
        <v>618</v>
      </c>
      <c r="M31" s="96">
        <f>_xlfn.XLOOKUP($C$31,'10a当たり収量 (長野)2010～'!$C$2:$C$79,'10a当たり収量 (長野)2010～'!M$2:M$79)</f>
        <v>620</v>
      </c>
      <c r="N31" s="96">
        <f>_xlfn.XLOOKUP($C$31,'10a当たり収量 (長野)2010～'!$C$2:$C$79,'10a当たり収量 (長野)2010～'!N$2:N$79)</f>
        <v>606</v>
      </c>
      <c r="O31" s="96">
        <f>_xlfn.XLOOKUP($C$31,'10a当たり収量 (長野)2010～'!$C$2:$C$79,'10a当たり収量 (長野)2010～'!O$2:O$79)</f>
        <v>603</v>
      </c>
      <c r="P31" s="96">
        <f>_xlfn.XLOOKUP($C$31,'10a当たり収量 (長野)2010～'!$C$2:$C$79,'10a当たり収量 (長野)2010～'!P$2:P$79)</f>
        <v>608</v>
      </c>
      <c r="Q31" s="96">
        <f>_xlfn.XLOOKUP($C$31,'10a当たり収量 (長野)2010～'!$C$2:$C$79,'10a当たり収量 (長野)2010～'!Q$2:Q$79)</f>
        <v>614</v>
      </c>
      <c r="R31" s="97">
        <f>_xlfn.XLOOKUP($C$31,'10a当たり収量 (長野)2010～'!$C$2:$C$79,'10a当たり収量 (長野)2010～'!R$2:R$79)</f>
        <v>620</v>
      </c>
    </row>
    <row r="32" spans="3:19" ht="18" customHeight="1">
      <c r="C32" s="89" t="s">
        <v>205</v>
      </c>
      <c r="D32" s="221">
        <v>612</v>
      </c>
      <c r="E32" s="90">
        <v>604</v>
      </c>
      <c r="F32" s="90">
        <v>610</v>
      </c>
      <c r="G32" s="90">
        <v>632</v>
      </c>
      <c r="H32" s="90">
        <v>597</v>
      </c>
      <c r="I32" s="90">
        <v>604</v>
      </c>
      <c r="J32" s="90">
        <v>624</v>
      </c>
      <c r="K32" s="90">
        <v>629</v>
      </c>
      <c r="L32" s="90">
        <v>618</v>
      </c>
      <c r="M32" s="90">
        <v>620</v>
      </c>
      <c r="N32" s="90">
        <v>606</v>
      </c>
      <c r="O32" s="90">
        <v>603</v>
      </c>
      <c r="P32" s="90">
        <v>608</v>
      </c>
      <c r="Q32" s="90">
        <v>614</v>
      </c>
      <c r="R32" s="91">
        <v>620</v>
      </c>
      <c r="S32" s="83"/>
    </row>
    <row r="33" ht="21" customHeight="1"/>
  </sheetData>
  <phoneticPr fontId="5"/>
  <pageMargins left="0.7" right="0.7" top="0.75" bottom="0.75" header="0.3" footer="0.3"/>
  <pageSetup paperSize="9" scale="95"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CD7FE0E0-55E9-46E4-A5F1-894A3CEAFCCB}">
          <x14:formula1>
            <xm:f>'10a当たり収量 (長野)2010～'!$C$2:$C$79</xm:f>
          </x14:formula1>
          <xm:sqref>D2:D4</xm:sqref>
        </x14:dataValidation>
        <x14:dataValidation type="list" allowBlank="1" showInputMessage="1" showErrorMessage="1" xr:uid="{4C4988FD-6028-4A74-A7BC-9498BC49785D}">
          <x14:formula1>
            <xm:f>'収穫量 (長野)2010～'!$C$2:$C$79</xm:f>
          </x14:formula1>
          <xm:sqref>C29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dbde27-07a3-4dce-b086-0bcf22b70869">
      <Terms xmlns="http://schemas.microsoft.com/office/infopath/2007/PartnerControls"/>
    </lcf76f155ced4ddcb4097134ff3c332f>
    <_x4f5c__x6210__x65e5__x6642_ xmlns="ccdbde27-07a3-4dce-b086-0bcf22b70869" xsi:nil="true"/>
    <TaxCatchAll xmlns="37475c82-dadc-4e40-94bd-312afdab25f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E2C56CDAF3FF347874D5A610F3FFD02" ma:contentTypeVersion="17" ma:contentTypeDescription="新しいドキュメントを作成します。" ma:contentTypeScope="" ma:versionID="5b51f5e935b8fce9702bd41afefb2593">
  <xsd:schema xmlns:xsd="http://www.w3.org/2001/XMLSchema" xmlns:xs="http://www.w3.org/2001/XMLSchema" xmlns:p="http://schemas.microsoft.com/office/2006/metadata/properties" xmlns:ns2="ccdbde27-07a3-4dce-b086-0bcf22b70869" xmlns:ns3="37475c82-dadc-4e40-94bd-312afdab25f6" targetNamespace="http://schemas.microsoft.com/office/2006/metadata/properties" ma:root="true" ma:fieldsID="a6c3e15ce35c42fe46b614cf1d765fad" ns2:_="" ns3:_="">
    <xsd:import namespace="ccdbde27-07a3-4dce-b086-0bcf22b70869"/>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dbde27-07a3-4dce-b086-0bcf22b7086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63c62b6d-e3a5-45c1-a383-03774cded3cb}"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DAACB1-7BCC-4599-A864-34D120B3E33E}">
  <ds:schemaRefs>
    <ds:schemaRef ds:uri="http://www.w3.org/XML/1998/namespace"/>
    <ds:schemaRef ds:uri="http://purl.org/dc/dcmitype/"/>
    <ds:schemaRef ds:uri="http://schemas.microsoft.com/office/2006/metadata/properties"/>
    <ds:schemaRef ds:uri="http://schemas.microsoft.com/office/infopath/2007/PartnerControls"/>
    <ds:schemaRef ds:uri="http://schemas.microsoft.com/office/2006/documentManagement/types"/>
    <ds:schemaRef ds:uri="f64a651d-62e0-4d4f-83e2-4e87fd44fa6c"/>
    <ds:schemaRef ds:uri="http://schemas.openxmlformats.org/package/2006/metadata/core-properties"/>
    <ds:schemaRef ds:uri="2b882271-6248-4548-af5b-de0bbeb03eaf"/>
    <ds:schemaRef ds:uri="http://purl.org/dc/terms/"/>
    <ds:schemaRef ds:uri="http://purl.org/dc/elements/1.1/"/>
    <ds:schemaRef ds:uri="ccdbde27-07a3-4dce-b086-0bcf22b70869"/>
    <ds:schemaRef ds:uri="37475c82-dadc-4e40-94bd-312afdab25f6"/>
  </ds:schemaRefs>
</ds:datastoreItem>
</file>

<file path=customXml/itemProps2.xml><?xml version="1.0" encoding="utf-8"?>
<ds:datastoreItem xmlns:ds="http://schemas.openxmlformats.org/officeDocument/2006/customXml" ds:itemID="{191F42F2-1A67-4CDA-86F3-171603F6D692}">
  <ds:schemaRefs>
    <ds:schemaRef ds:uri="http://schemas.microsoft.com/sharepoint/v3/contenttype/forms"/>
  </ds:schemaRefs>
</ds:datastoreItem>
</file>

<file path=customXml/itemProps3.xml><?xml version="1.0" encoding="utf-8"?>
<ds:datastoreItem xmlns:ds="http://schemas.openxmlformats.org/officeDocument/2006/customXml" ds:itemID="{4858E098-857D-4D08-9EF7-D135202378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dbde27-07a3-4dce-b086-0bcf22b70869"/>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31</vt:i4>
      </vt:variant>
      <vt:variant>
        <vt:lpstr>名前付き一覧</vt:lpstr>
      </vt:variant>
      <vt:variant>
        <vt:i4>22</vt:i4>
      </vt:variant>
    </vt:vector>
  </HeadingPairs>
  <TitlesOfParts>
    <vt:vector size="53" baseType="lpstr">
      <vt:lpstr>水稲H16（長野）2004</vt:lpstr>
      <vt:lpstr>水稲H17（長野）2005</vt:lpstr>
      <vt:lpstr>水稲H18（長野）2006</vt:lpstr>
      <vt:lpstr>水稲H19（長野）2007</vt:lpstr>
      <vt:lpstr>水稲H20（長野）2008</vt:lpstr>
      <vt:lpstr>水稲H21（長野）2009</vt:lpstr>
      <vt:lpstr>水稲H22（長野）2010</vt:lpstr>
      <vt:lpstr>水稲H23（長野）2011</vt:lpstr>
      <vt:lpstr>水稲H24（長野）2012</vt:lpstr>
      <vt:lpstr>水稲H25（長野）2013</vt:lpstr>
      <vt:lpstr>水稲H26（長野）2014</vt:lpstr>
      <vt:lpstr>水稲H27（長野）2015</vt:lpstr>
      <vt:lpstr>水稲H28（長野）2016</vt:lpstr>
      <vt:lpstr>水稲H29（長野）2017</vt:lpstr>
      <vt:lpstr>水稲H30（長野）2018</vt:lpstr>
      <vt:lpstr>水稲R1（長野）2019</vt:lpstr>
      <vt:lpstr>水稲R2（長野）2020</vt:lpstr>
      <vt:lpstr>水稲R3（長野）2021</vt:lpstr>
      <vt:lpstr>水稲R4（長野）2022</vt:lpstr>
      <vt:lpstr>水稲R5（長野）2023</vt:lpstr>
      <vt:lpstr>水稲R6（長野）2024</vt:lpstr>
      <vt:lpstr>水稲累年統計（長野県）</vt:lpstr>
      <vt:lpstr>水稲累年統計（全国）</vt:lpstr>
      <vt:lpstr>データ水稲面積（長野）2004～</vt:lpstr>
      <vt:lpstr>水稲面積 (長野)2010～</vt:lpstr>
      <vt:lpstr>グラフ水稲面積2010～（長野）</vt:lpstr>
      <vt:lpstr>データ10a当たり収量2004（長野）2004～</vt:lpstr>
      <vt:lpstr>10a当たり収量 (長野)2010～</vt:lpstr>
      <vt:lpstr>データ収穫量（長野）2004～</vt:lpstr>
      <vt:lpstr>収穫量 (長野)2010～</vt:lpstr>
      <vt:lpstr>グラフ10a当たり収量 ・収穫量</vt:lpstr>
      <vt:lpstr>'水稲H16（長野）2004'!Print_Area</vt:lpstr>
      <vt:lpstr>'水稲H17（長野）2005'!Print_Titles</vt:lpstr>
      <vt:lpstr>'水稲H18（長野）2006'!Print_Titles</vt:lpstr>
      <vt:lpstr>'水稲H19（長野）2007'!Print_Titles</vt:lpstr>
      <vt:lpstr>'水稲H20（長野）2008'!Print_Titles</vt:lpstr>
      <vt:lpstr>'水稲H21（長野）2009'!Print_Titles</vt:lpstr>
      <vt:lpstr>'水稲H23（長野）2011'!Print_Titles</vt:lpstr>
      <vt:lpstr>'水稲H24（長野）2012'!Print_Titles</vt:lpstr>
      <vt:lpstr>'水稲H25（長野）2013'!Print_Titles</vt:lpstr>
      <vt:lpstr>'水稲H26（長野）2014'!Print_Titles</vt:lpstr>
      <vt:lpstr>'水稲H27（長野）2015'!Print_Titles</vt:lpstr>
      <vt:lpstr>'水稲H28（長野）2016'!Print_Titles</vt:lpstr>
      <vt:lpstr>'水稲H29（長野）2017'!Print_Titles</vt:lpstr>
      <vt:lpstr>'水稲H30（長野）2018'!Print_Titles</vt:lpstr>
      <vt:lpstr>'水稲R1（長野）2019'!Print_Titles</vt:lpstr>
      <vt:lpstr>'水稲R2（長野）2020'!Print_Titles</vt:lpstr>
      <vt:lpstr>'水稲R3（長野）2021'!Print_Titles</vt:lpstr>
      <vt:lpstr>'水稲R4（長野）2022'!Print_Titles</vt:lpstr>
      <vt:lpstr>'水稲R5（長野）2023'!Print_Titles</vt:lpstr>
      <vt:lpstr>'水稲R6（長野）2024'!Print_Titles</vt:lpstr>
      <vt:lpstr>'水稲累年統計（全国）'!Print_Titles</vt:lpstr>
      <vt:lpstr>'水稲累年統計（長野県）'!Print_Titles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2026-02-13T02:05:03Z</cp:lastPrinted>
  <dcterms:created xsi:type="dcterms:W3CDTF">2007-02-14T03:17:06Z</dcterms:created>
  <dcterms:modified xsi:type="dcterms:W3CDTF">2026-02-13T02:05:07Z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0x0101005E2C56CDAF3FF347874D5A610F3FFD02</vt:lpwstr>
  </property>
  <property fmtid="{D5CDD505-2E9C-101B-9397-08002B2CF9AE}" pid="3" name="MediaServiceImageTags">
    <vt:lpwstr/>
  </property>
</Properties>
</file>