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339" documentId="13_ncr:b_{9A33CA07-AD63-45C9-88D5-8173EC7274C2}" xr6:coauthVersionLast="47" xr6:coauthVersionMax="47" xr10:uidLastSave="{A3BE858E-5EBC-4257-9DEB-858C8FE07C21}"/>
  <bookViews>
    <workbookView xWindow="-28920" yWindow="-120" windowWidth="29040" windowHeight="15720" activeTab="5" xr2:uid="{8B79575A-FDA9-4D90-A61A-8D64EB76E330}"/>
  </bookViews>
  <sheets>
    <sheet name="全国" sheetId="2" r:id="rId1"/>
    <sheet name="静岡" sheetId="1" r:id="rId2"/>
    <sheet name="静岡 (2)" sheetId="3" r:id="rId3"/>
    <sheet name="R5統計表（みかん（計）)" sheetId="4" r:id="rId4"/>
    <sheet name="R6統計表（計早生普通）) " sheetId="5" r:id="rId5"/>
    <sheet name="みかん計（全国・静岡）" sheetId="6" r:id="rId6"/>
  </sheets>
  <definedNames>
    <definedName name="_xlnm.Print_Titles" localSheetId="1">静岡!$A:$A,静岡!$1:$7</definedName>
    <definedName name="_xlnm.Print_Titles" localSheetId="2">'静岡 (2)'!$A:$A,'静岡 (2)'!$1:$7</definedName>
    <definedName name="_xlnm.Print_Titles" localSheetId="0">全国!$A:$A,全国!$1:$7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2" i="1" l="1"/>
  <c r="E67" i="2"/>
  <c r="E67" i="1"/>
  <c r="G72" i="1"/>
  <c r="G67" i="1"/>
  <c r="F67" i="1"/>
  <c r="F68" i="1"/>
  <c r="F69" i="1"/>
  <c r="F70" i="1"/>
  <c r="D71" i="2"/>
  <c r="F67" i="2" s="1"/>
  <c r="D70" i="2"/>
  <c r="F70" i="2" s="1"/>
  <c r="C70" i="2"/>
  <c r="E69" i="2"/>
  <c r="F69" i="2" s="1"/>
  <c r="E68" i="2"/>
  <c r="F68" i="2" s="1"/>
  <c r="D67" i="2"/>
  <c r="C67" i="2"/>
  <c r="D66" i="2"/>
  <c r="E66" i="2" s="1"/>
  <c r="G69" i="1"/>
  <c r="G68" i="1"/>
  <c r="G70" i="1"/>
  <c r="D71" i="1"/>
  <c r="E66" i="1"/>
  <c r="E69" i="1"/>
  <c r="E68" i="1"/>
  <c r="D70" i="1"/>
  <c r="D67" i="1"/>
  <c r="C70" i="1"/>
  <c r="C67" i="1"/>
  <c r="D66" i="1"/>
  <c r="B59" i="3"/>
  <c r="A59" i="3"/>
  <c r="H9" i="6"/>
  <c r="I9" i="6"/>
  <c r="J9" i="6"/>
  <c r="H10" i="6"/>
  <c r="I10" i="6"/>
  <c r="J10" i="6"/>
  <c r="H11" i="6"/>
  <c r="I11" i="6"/>
  <c r="J11" i="6"/>
  <c r="H12" i="6"/>
  <c r="I12" i="6"/>
  <c r="J12" i="6"/>
  <c r="H13" i="6"/>
  <c r="I13" i="6"/>
  <c r="J13" i="6"/>
  <c r="H14" i="6"/>
  <c r="I14" i="6"/>
  <c r="J14" i="6"/>
  <c r="H15" i="6"/>
  <c r="I15" i="6"/>
  <c r="J15" i="6"/>
  <c r="I8" i="6"/>
  <c r="J8" i="6"/>
  <c r="H8" i="6"/>
  <c r="B9" i="6"/>
  <c r="C9" i="6"/>
  <c r="D9" i="6"/>
  <c r="B10" i="6"/>
  <c r="C10" i="6"/>
  <c r="D10" i="6"/>
  <c r="B11" i="6"/>
  <c r="C11" i="6"/>
  <c r="D11" i="6"/>
  <c r="B12" i="6"/>
  <c r="C12" i="6"/>
  <c r="D12" i="6"/>
  <c r="B13" i="6"/>
  <c r="C13" i="6"/>
  <c r="D13" i="6"/>
  <c r="B14" i="6"/>
  <c r="C14" i="6"/>
  <c r="D14" i="6"/>
  <c r="B15" i="6"/>
  <c r="C15" i="6"/>
  <c r="D15" i="6"/>
  <c r="C8" i="6"/>
  <c r="D8" i="6"/>
  <c r="B8" i="6"/>
  <c r="E9" i="3"/>
  <c r="F9" i="3"/>
  <c r="G9" i="3"/>
  <c r="E10" i="3"/>
  <c r="F10" i="3"/>
  <c r="G10" i="3"/>
  <c r="E11" i="3"/>
  <c r="F11" i="3"/>
  <c r="G11" i="3"/>
  <c r="E12" i="3"/>
  <c r="F12" i="3"/>
  <c r="G12" i="3"/>
  <c r="E13" i="3"/>
  <c r="F13" i="3"/>
  <c r="G13" i="3"/>
  <c r="E14" i="3"/>
  <c r="F14" i="3"/>
  <c r="G14" i="3"/>
  <c r="E15" i="3"/>
  <c r="F15" i="3"/>
  <c r="G15" i="3"/>
  <c r="E16" i="3"/>
  <c r="F16" i="3"/>
  <c r="G16" i="3"/>
  <c r="E17" i="3"/>
  <c r="F17" i="3"/>
  <c r="G17" i="3"/>
  <c r="E18" i="3"/>
  <c r="F18" i="3"/>
  <c r="G18" i="3"/>
  <c r="E19" i="3"/>
  <c r="F19" i="3"/>
  <c r="G19" i="3"/>
  <c r="E20" i="3"/>
  <c r="F20" i="3"/>
  <c r="G20" i="3"/>
  <c r="E21" i="3"/>
  <c r="F21" i="3"/>
  <c r="G21" i="3"/>
  <c r="E22" i="3"/>
  <c r="F22" i="3"/>
  <c r="G22" i="3"/>
  <c r="E23" i="3"/>
  <c r="F23" i="3"/>
  <c r="G23" i="3"/>
  <c r="E24" i="3"/>
  <c r="F24" i="3"/>
  <c r="G24" i="3"/>
  <c r="E25" i="3"/>
  <c r="F25" i="3"/>
  <c r="G25" i="3"/>
  <c r="E26" i="3"/>
  <c r="F26" i="3"/>
  <c r="G26" i="3"/>
  <c r="E27" i="3"/>
  <c r="F27" i="3"/>
  <c r="G27" i="3"/>
  <c r="E28" i="3"/>
  <c r="F28" i="3"/>
  <c r="G28" i="3"/>
  <c r="E29" i="3"/>
  <c r="F29" i="3"/>
  <c r="G29" i="3"/>
  <c r="E30" i="3"/>
  <c r="F30" i="3"/>
  <c r="G30" i="3"/>
  <c r="E31" i="3"/>
  <c r="F31" i="3"/>
  <c r="G31" i="3"/>
  <c r="E32" i="3"/>
  <c r="F32" i="3"/>
  <c r="G32" i="3"/>
  <c r="E33" i="3"/>
  <c r="F33" i="3"/>
  <c r="G33" i="3"/>
  <c r="E34" i="3"/>
  <c r="F34" i="3"/>
  <c r="G34" i="3"/>
  <c r="E35" i="3"/>
  <c r="F35" i="3"/>
  <c r="G35" i="3"/>
  <c r="E36" i="3"/>
  <c r="F36" i="3"/>
  <c r="G36" i="3"/>
  <c r="E37" i="3"/>
  <c r="F37" i="3"/>
  <c r="G37" i="3"/>
  <c r="E38" i="3"/>
  <c r="F38" i="3"/>
  <c r="G38" i="3"/>
  <c r="E39" i="3"/>
  <c r="F39" i="3"/>
  <c r="G39" i="3"/>
  <c r="E40" i="3"/>
  <c r="F40" i="3"/>
  <c r="G40" i="3"/>
  <c r="E41" i="3"/>
  <c r="F41" i="3"/>
  <c r="G41" i="3"/>
  <c r="E42" i="3"/>
  <c r="F42" i="3"/>
  <c r="G42" i="3"/>
  <c r="E43" i="3"/>
  <c r="F43" i="3"/>
  <c r="G43" i="3"/>
  <c r="E44" i="3"/>
  <c r="F44" i="3"/>
  <c r="G44" i="3"/>
  <c r="E45" i="3"/>
  <c r="F45" i="3"/>
  <c r="G45" i="3"/>
  <c r="E46" i="3"/>
  <c r="F46" i="3"/>
  <c r="G46" i="3"/>
  <c r="E47" i="3"/>
  <c r="F47" i="3"/>
  <c r="G47" i="3"/>
  <c r="E48" i="3"/>
  <c r="F48" i="3"/>
  <c r="G48" i="3"/>
  <c r="E49" i="3"/>
  <c r="F49" i="3"/>
  <c r="G49" i="3"/>
  <c r="E50" i="3"/>
  <c r="F50" i="3"/>
  <c r="G50" i="3"/>
  <c r="E51" i="3"/>
  <c r="F51" i="3"/>
  <c r="G51" i="3"/>
  <c r="E52" i="3"/>
  <c r="F52" i="3"/>
  <c r="G52" i="3"/>
  <c r="E53" i="3"/>
  <c r="F53" i="3"/>
  <c r="G53" i="3"/>
  <c r="E54" i="3"/>
  <c r="F54" i="3"/>
  <c r="G54" i="3"/>
  <c r="E55" i="3"/>
  <c r="F55" i="3"/>
  <c r="G55" i="3"/>
  <c r="E56" i="3"/>
  <c r="F56" i="3"/>
  <c r="G56" i="3"/>
  <c r="E57" i="3"/>
  <c r="F57" i="3"/>
  <c r="G57" i="3"/>
  <c r="E58" i="3"/>
  <c r="F58" i="3"/>
  <c r="G58" i="3"/>
  <c r="F8" i="3"/>
  <c r="G8" i="3"/>
  <c r="E8" i="3"/>
</calcChain>
</file>

<file path=xl/sharedStrings.xml><?xml version="1.0" encoding="utf-8"?>
<sst xmlns="http://schemas.openxmlformats.org/spreadsheetml/2006/main" count="873" uniqueCount="136">
  <si>
    <t>果樹生産出荷統計</t>
    <rPh sb="0" eb="2">
      <t>カジュ</t>
    </rPh>
    <rPh sb="2" eb="4">
      <t>セイサン</t>
    </rPh>
    <rPh sb="4" eb="6">
      <t>シュッカ</t>
    </rPh>
    <rPh sb="6" eb="8">
      <t>トウケイ</t>
    </rPh>
    <phoneticPr fontId="3"/>
  </si>
  <si>
    <t>品目別結果樹面積、収穫量及び出荷量累年統計</t>
    <rPh sb="3" eb="5">
      <t>ケッカ</t>
    </rPh>
    <rPh sb="5" eb="6">
      <t>ジュ</t>
    </rPh>
    <rPh sb="6" eb="8">
      <t>メンセキ</t>
    </rPh>
    <phoneticPr fontId="3"/>
  </si>
  <si>
    <t>みかん</t>
    <phoneticPr fontId="3"/>
  </si>
  <si>
    <t>全国</t>
  </si>
  <si>
    <t>年次</t>
    <rPh sb="0" eb="2">
      <t>ネンジ</t>
    </rPh>
    <phoneticPr fontId="3"/>
  </si>
  <si>
    <t>早生温州</t>
    <rPh sb="0" eb="2">
      <t>ワセ</t>
    </rPh>
    <rPh sb="2" eb="4">
      <t>ウンシュウ</t>
    </rPh>
    <phoneticPr fontId="3"/>
  </si>
  <si>
    <t>早生温州うちハウスみかん</t>
    <rPh sb="0" eb="2">
      <t>ワセ</t>
    </rPh>
    <rPh sb="2" eb="4">
      <t>ウンシュウ</t>
    </rPh>
    <phoneticPr fontId="3"/>
  </si>
  <si>
    <t>早生温州うち極早生みかん</t>
    <rPh sb="0" eb="2">
      <t>ワセ</t>
    </rPh>
    <rPh sb="2" eb="4">
      <t>ウンシュウ</t>
    </rPh>
    <rPh sb="6" eb="7">
      <t>ゴク</t>
    </rPh>
    <rPh sb="7" eb="9">
      <t>ワセ</t>
    </rPh>
    <phoneticPr fontId="3"/>
  </si>
  <si>
    <t>普通温州</t>
    <rPh sb="0" eb="2">
      <t>フツウ</t>
    </rPh>
    <rPh sb="2" eb="4">
      <t>ウンシュウ</t>
    </rPh>
    <phoneticPr fontId="3"/>
  </si>
  <si>
    <t>結果樹面積</t>
    <rPh sb="0" eb="2">
      <t>ケッカ</t>
    </rPh>
    <rPh sb="2" eb="3">
      <t>ジュ</t>
    </rPh>
    <rPh sb="3" eb="5">
      <t>メンセキ</t>
    </rPh>
    <phoneticPr fontId="3"/>
  </si>
  <si>
    <t>収穫量</t>
    <rPh sb="0" eb="2">
      <t>シュウカク</t>
    </rPh>
    <rPh sb="2" eb="3">
      <t>リョウ</t>
    </rPh>
    <phoneticPr fontId="3"/>
  </si>
  <si>
    <t>出荷量</t>
    <rPh sb="0" eb="2">
      <t>シュッカ</t>
    </rPh>
    <rPh sb="2" eb="3">
      <t>リョウ</t>
    </rPh>
    <phoneticPr fontId="3"/>
  </si>
  <si>
    <t>ha</t>
    <phoneticPr fontId="3"/>
  </si>
  <si>
    <t>t</t>
    <phoneticPr fontId="3"/>
  </si>
  <si>
    <t>昭.48(1973)</t>
  </si>
  <si>
    <t>…</t>
  </si>
  <si>
    <t>昭.49(1974)</t>
  </si>
  <si>
    <t>昭.50(1975)</t>
  </si>
  <si>
    <t>昭.51(1976)</t>
  </si>
  <si>
    <t>昭.52(1977)</t>
  </si>
  <si>
    <t>昭.53(1978)</t>
  </si>
  <si>
    <t>昭.54(1979)</t>
  </si>
  <si>
    <t>昭.55(1980)</t>
  </si>
  <si>
    <t>昭.56(1981)</t>
  </si>
  <si>
    <t>昭.57(1982)</t>
  </si>
  <si>
    <t>昭.58(1983)</t>
  </si>
  <si>
    <t>昭.59(1984)</t>
  </si>
  <si>
    <t>昭.60(1985)</t>
  </si>
  <si>
    <t>昭.61(1986)</t>
  </si>
  <si>
    <t>昭.62(1987)</t>
  </si>
  <si>
    <t>昭.63(1988)</t>
  </si>
  <si>
    <t>平.元(1989)</t>
  </si>
  <si>
    <t>平.2(1990)</t>
  </si>
  <si>
    <t>平.3(1991)</t>
  </si>
  <si>
    <t>平.4(1992)</t>
  </si>
  <si>
    <t>平.5(1993)</t>
  </si>
  <si>
    <t>平.6(1994)</t>
  </si>
  <si>
    <t>平.7(1995)</t>
  </si>
  <si>
    <t>平.8(1996)</t>
  </si>
  <si>
    <t>平.9(1997)</t>
  </si>
  <si>
    <t>平.10(1998)</t>
  </si>
  <si>
    <t>平.11(1999)</t>
  </si>
  <si>
    <t>平.12(2000)</t>
  </si>
  <si>
    <t>平.13(2001)</t>
  </si>
  <si>
    <t>平.14(2002)</t>
  </si>
  <si>
    <t>平.15(2003)</t>
  </si>
  <si>
    <t>平.16(2004)</t>
  </si>
  <si>
    <t>平.17(2005)</t>
  </si>
  <si>
    <t>平.18(2006)</t>
  </si>
  <si>
    <t>平.19(2007)</t>
    <phoneticPr fontId="3"/>
  </si>
  <si>
    <t>平.20(2008)</t>
    <phoneticPr fontId="3"/>
  </si>
  <si>
    <t>平.21(2009)</t>
    <phoneticPr fontId="3"/>
  </si>
  <si>
    <t>平.22(2010)</t>
    <phoneticPr fontId="3"/>
  </si>
  <si>
    <t>平.23(2011)</t>
    <phoneticPr fontId="3"/>
  </si>
  <si>
    <t>平.24(2012)</t>
    <phoneticPr fontId="3"/>
  </si>
  <si>
    <t>平.25(2013)</t>
  </si>
  <si>
    <t>平.26(2014)</t>
    <rPh sb="0" eb="1">
      <t>ヘイ</t>
    </rPh>
    <phoneticPr fontId="3"/>
  </si>
  <si>
    <t>平.27(2015)</t>
  </si>
  <si>
    <t>平.28(2016)</t>
  </si>
  <si>
    <t>平.29(2017)</t>
  </si>
  <si>
    <t>平.30(2018)</t>
  </si>
  <si>
    <t>令.1(2019)</t>
  </si>
  <si>
    <t>令.2(2020)</t>
  </si>
  <si>
    <t>令.3(2021)</t>
  </si>
  <si>
    <t>令.4(2022)</t>
  </si>
  <si>
    <t>令.5(2023)</t>
  </si>
  <si>
    <t>令.6(2024)</t>
    <phoneticPr fontId="3"/>
  </si>
  <si>
    <t>品目別結果樹面積、収穫量及び出荷量累年統計</t>
  </si>
  <si>
    <t>静岡</t>
  </si>
  <si>
    <t>-</t>
    <phoneticPr fontId="4"/>
  </si>
  <si>
    <t>-</t>
  </si>
  <si>
    <t>平.26(2014)</t>
    <phoneticPr fontId="3"/>
  </si>
  <si>
    <t>千t</t>
    <rPh sb="0" eb="1">
      <t>セン</t>
    </rPh>
    <phoneticPr fontId="3"/>
  </si>
  <si>
    <t>３　令和５年産都道府県別の結果樹面積・10ａ当たり収量・収穫量・出荷量</t>
    <rPh sb="2" eb="4">
      <t>レイワ</t>
    </rPh>
    <rPh sb="5" eb="7">
      <t>ネンサン</t>
    </rPh>
    <rPh sb="7" eb="11">
      <t>トドウフケン</t>
    </rPh>
    <rPh sb="11" eb="12">
      <t>ベツ</t>
    </rPh>
    <rPh sb="13" eb="15">
      <t>ケッカ</t>
    </rPh>
    <rPh sb="15" eb="16">
      <t>ジュ</t>
    </rPh>
    <rPh sb="16" eb="18">
      <t>メンセキ</t>
    </rPh>
    <phoneticPr fontId="3"/>
  </si>
  <si>
    <t xml:space="preserve"> (1)　みかん</t>
    <phoneticPr fontId="3"/>
  </si>
  <si>
    <t>　　ア　計</t>
    <rPh sb="4" eb="5">
      <t>ケイ</t>
    </rPh>
    <phoneticPr fontId="3"/>
  </si>
  <si>
    <t>全国
・
都道府県</t>
    <rPh sb="0" eb="1">
      <t>ゼン</t>
    </rPh>
    <rPh sb="1" eb="2">
      <t>コク</t>
    </rPh>
    <rPh sb="5" eb="6">
      <t>ミヤコ</t>
    </rPh>
    <rPh sb="6" eb="7">
      <t>ミチ</t>
    </rPh>
    <rPh sb="7" eb="8">
      <t>フ</t>
    </rPh>
    <rPh sb="8" eb="9">
      <t>ケン</t>
    </rPh>
    <phoneticPr fontId="3"/>
  </si>
  <si>
    <t>結果樹
面積</t>
    <phoneticPr fontId="3"/>
  </si>
  <si>
    <r>
      <rPr>
        <sz val="9"/>
        <rFont val="ＭＳ 明朝"/>
        <family val="1"/>
        <charset val="128"/>
      </rPr>
      <t>10ａ当たり</t>
    </r>
    <r>
      <rPr>
        <sz val="10"/>
        <rFont val="ＭＳ 明朝"/>
        <family val="1"/>
        <charset val="128"/>
      </rPr>
      <t xml:space="preserve">
収量</t>
    </r>
    <rPh sb="3" eb="4">
      <t>ア</t>
    </rPh>
    <phoneticPr fontId="3"/>
  </si>
  <si>
    <t>収穫量</t>
  </si>
  <si>
    <t>出荷量</t>
  </si>
  <si>
    <t>対前年産比</t>
    <rPh sb="1" eb="2">
      <t>ゼン</t>
    </rPh>
    <rPh sb="2" eb="3">
      <t>ネン</t>
    </rPh>
    <rPh sb="3" eb="4">
      <t>サン</t>
    </rPh>
    <phoneticPr fontId="3"/>
  </si>
  <si>
    <t>結果樹
面積</t>
    <rPh sb="4" eb="6">
      <t>メンセキ</t>
    </rPh>
    <phoneticPr fontId="3"/>
  </si>
  <si>
    <t>10ａ当たり
収量</t>
    <rPh sb="3" eb="4">
      <t>ア</t>
    </rPh>
    <rPh sb="7" eb="9">
      <t>シュウリョウ</t>
    </rPh>
    <phoneticPr fontId="3"/>
  </si>
  <si>
    <t>収穫量</t>
    <rPh sb="0" eb="2">
      <t>シュウカク</t>
    </rPh>
    <phoneticPr fontId="3"/>
  </si>
  <si>
    <t>kg</t>
    <phoneticPr fontId="3"/>
  </si>
  <si>
    <t>ｔ</t>
    <phoneticPr fontId="3"/>
  </si>
  <si>
    <t>％</t>
    <phoneticPr fontId="3"/>
  </si>
  <si>
    <t xml:space="preserve">   うち</t>
    <phoneticPr fontId="3"/>
  </si>
  <si>
    <t>千葉</t>
  </si>
  <si>
    <t>神奈川</t>
  </si>
  <si>
    <t>愛知</t>
  </si>
  <si>
    <t>三重</t>
  </si>
  <si>
    <t>大阪</t>
  </si>
  <si>
    <t>和歌山</t>
  </si>
  <si>
    <t>広島</t>
  </si>
  <si>
    <t>山口</t>
  </si>
  <si>
    <t>徳島</t>
  </si>
  <si>
    <t>香川</t>
  </si>
  <si>
    <t>愛媛</t>
    <rPh sb="0" eb="2">
      <t>エヒメ</t>
    </rPh>
    <phoneticPr fontId="6"/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</si>
  <si>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</si>
  <si>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</si>
  <si>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</si>
  <si>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</si>
  <si>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</si>
  <si>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</si>
  <si>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</si>
  <si>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</si>
  <si>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３　令和６年産都道府県別の結果樹面積・10ａ当たり収量・収穫量・出荷量</t>
    <rPh sb="2" eb="4">
      <t>レイワ</t>
    </rPh>
    <rPh sb="5" eb="7">
      <t>ネンサン</t>
    </rPh>
    <rPh sb="7" eb="11">
      <t>トドウフケン</t>
    </rPh>
    <rPh sb="11" eb="12">
      <t>ベツ</t>
    </rPh>
    <rPh sb="13" eb="15">
      <t>ケッカ</t>
    </rPh>
    <rPh sb="15" eb="16">
      <t>ジュ</t>
    </rPh>
    <rPh sb="16" eb="18">
      <t>メンセキ</t>
    </rPh>
    <phoneticPr fontId="3"/>
  </si>
  <si>
    <t>みかん計</t>
    <rPh sb="3" eb="4">
      <t>ケイ</t>
    </rPh>
    <phoneticPr fontId="3"/>
  </si>
  <si>
    <t>年次</t>
  </si>
  <si>
    <t>ha</t>
  </si>
  <si>
    <t>t</t>
  </si>
  <si>
    <t>平.29(2017)</t>
    <phoneticPr fontId="3"/>
  </si>
  <si>
    <t>令.元(2019)</t>
    <rPh sb="2" eb="3">
      <t>ゲン</t>
    </rPh>
    <phoneticPr fontId="3"/>
  </si>
  <si>
    <t>令.6(2024)</t>
  </si>
  <si>
    <t>　うちハウス</t>
    <phoneticPr fontId="3"/>
  </si>
  <si>
    <t>　うち極早生</t>
    <rPh sb="3" eb="6">
      <t>ゴクワセ</t>
    </rPh>
    <phoneticPr fontId="3"/>
  </si>
  <si>
    <t>静岡県</t>
    <rPh sb="0" eb="3">
      <t>シズオカケン</t>
    </rPh>
    <phoneticPr fontId="3"/>
  </si>
  <si>
    <t>全国</t>
    <rPh sb="0" eb="2">
      <t>ゼンコク</t>
    </rPh>
    <phoneticPr fontId="3"/>
  </si>
  <si>
    <t xml:space="preserve"> (1)　みかん</t>
  </si>
  <si>
    <t>　　イ　早生温州</t>
    <rPh sb="4" eb="6">
      <t>ワセ</t>
    </rPh>
    <rPh sb="6" eb="8">
      <t>ウンシュウ</t>
    </rPh>
    <phoneticPr fontId="3"/>
  </si>
  <si>
    <t>結果樹
面積</t>
  </si>
  <si>
    <t>kg</t>
  </si>
  <si>
    <t>ｔ</t>
  </si>
  <si>
    <t>％</t>
  </si>
  <si>
    <t xml:space="preserve">   うち</t>
  </si>
  <si>
    <t>愛媛</t>
    <rPh sb="0" eb="2">
      <t>エヒメ</t>
    </rPh>
    <phoneticPr fontId="3"/>
  </si>
  <si>
    <t>出荷量</t>
    <phoneticPr fontId="3"/>
  </si>
  <si>
    <t>３　令和６年産都道府県別の結果樹面積・10ａ当たり収量・収穫量・出荷量</t>
    <phoneticPr fontId="3"/>
  </si>
  <si>
    <t xml:space="preserve">    オ  普通温州</t>
    <rPh sb="7" eb="9">
      <t>フツウ</t>
    </rPh>
    <rPh sb="9" eb="11">
      <t>ウンシュウ</t>
    </rPh>
    <phoneticPr fontId="3"/>
  </si>
  <si>
    <t>　　ウ　早生温州のうち極早生みかん</t>
    <rPh sb="4" eb="6">
      <t>ワセ</t>
    </rPh>
    <rPh sb="6" eb="8">
      <t>ウンシュウ</t>
    </rPh>
    <rPh sb="11" eb="12">
      <t>ゴク</t>
    </rPh>
    <rPh sb="12" eb="14">
      <t>ワセ</t>
    </rPh>
    <phoneticPr fontId="3"/>
  </si>
  <si>
    <t>nc</t>
  </si>
  <si>
    <t>　　エ　早生温州のうちハウスみかん</t>
    <rPh sb="4" eb="6">
      <t>ワセ</t>
    </rPh>
    <rPh sb="6" eb="8">
      <t>ウンシュウ</t>
    </rPh>
    <phoneticPr fontId="3"/>
  </si>
  <si>
    <t>対前年産比</t>
    <rPh sb="0" eb="1">
      <t>タイ</t>
    </rPh>
    <rPh sb="1" eb="2">
      <t>ゼン</t>
    </rPh>
    <rPh sb="2" eb="3">
      <t>ネン</t>
    </rPh>
    <rPh sb="3" eb="4">
      <t>サン</t>
    </rPh>
    <phoneticPr fontId="3"/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</si>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</sst>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;[Red]0"/>
    <numFmt numFmtId="177" formatCode="#,##0_);[Red]\(#,##0\)"/>
    <numFmt numFmtId="178" formatCode="#,##0_ "/>
    <numFmt numFmtId="179" formatCode="0_ "/>
    <numFmt numFmtId="180" formatCode="#\ ###\ ##0;&quot;△&quot;?\ ??0\ ;@\ "/>
    <numFmt numFmtId="181" formatCode="#\ ###\ ##0\ ;&quot;△&quot;?\ ??0\ ;@\ "/>
    <numFmt numFmtId="182" formatCode="#\ ###\ ##0"/>
    <numFmt numFmtId="183" formatCode="0.0%"/>
    <numFmt numFmtId="184" formatCode="#\ ###\ ##0;&quot;△&quot;?\ ??0;@"/>
    <numFmt numFmtId="185" formatCode="#,##0;&quot;△ &quot;#,##0"/>
  </numFmts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b/>
      <sz val="9"/>
      <name val="ＭＳ 明朝"/>
      <family val="1"/>
      <charset val="128"/>
    </font>
    <font>
      <sz val="13"/>
      <name val="ＭＳ 明朝"/>
      <family val="1"/>
      <charset val="128"/>
    </font>
    <font>
      <sz val="11"/>
      <name val="ＭＳ ゴシック"/>
      <family val="3"/>
      <charset val="128"/>
    </font>
    <font>
      <sz val="12"/>
      <name val="ＭＳ 明朝"/>
      <family val="1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7.5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b/>
      <sz val="9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5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quotePrefix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top" wrapText="1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2" xfId="0" quotePrefix="1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quotePrefix="1" applyFont="1" applyBorder="1" applyAlignment="1">
      <alignment horizontal="left" vertical="center"/>
    </xf>
    <xf numFmtId="0" fontId="2" fillId="0" borderId="4" xfId="0" quotePrefix="1" applyFont="1" applyBorder="1" applyAlignment="1">
      <alignment horizontal="left" vertical="center"/>
    </xf>
    <xf numFmtId="0" fontId="2" fillId="0" borderId="5" xfId="0" applyFont="1" applyBorder="1">
      <alignment vertical="center"/>
    </xf>
    <xf numFmtId="0" fontId="2" fillId="0" borderId="5" xfId="0" quotePrefix="1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/>
    </xf>
    <xf numFmtId="176" fontId="2" fillId="0" borderId="0" xfId="1" quotePrefix="1" applyNumberFormat="1" applyFont="1" applyFill="1" applyBorder="1" applyAlignment="1">
      <alignment horizontal="right" vertical="center"/>
    </xf>
    <xf numFmtId="176" fontId="2" fillId="0" borderId="0" xfId="0" applyNumberFormat="1" applyFont="1" applyAlignment="1">
      <alignment horizontal="right" vertical="center"/>
    </xf>
    <xf numFmtId="0" fontId="2" fillId="0" borderId="6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177" fontId="2" fillId="0" borderId="0" xfId="1" applyNumberFormat="1" applyFont="1" applyFill="1" applyAlignment="1">
      <alignment horizontal="right"/>
    </xf>
    <xf numFmtId="177" fontId="2" fillId="0" borderId="0" xfId="1" applyNumberFormat="1" applyFont="1" applyFill="1" applyAlignment="1">
      <alignment horizontal="right" vertical="center"/>
    </xf>
    <xf numFmtId="177" fontId="2" fillId="0" borderId="0" xfId="1" applyNumberFormat="1" applyFont="1" applyFill="1" applyBorder="1" applyAlignment="1">
      <alignment horizontal="right" vertical="center"/>
    </xf>
    <xf numFmtId="177" fontId="2" fillId="0" borderId="0" xfId="1" applyNumberFormat="1" applyFont="1" applyFill="1" applyBorder="1" applyAlignment="1">
      <alignment horizontal="right"/>
    </xf>
    <xf numFmtId="177" fontId="2" fillId="0" borderId="0" xfId="1" quotePrefix="1" applyNumberFormat="1" applyFont="1" applyFill="1" applyBorder="1" applyAlignment="1">
      <alignment horizontal="right" vertical="center"/>
    </xf>
    <xf numFmtId="177" fontId="2" fillId="0" borderId="0" xfId="1" applyNumberFormat="1" applyFont="1" applyFill="1">
      <alignment vertical="center"/>
    </xf>
    <xf numFmtId="177" fontId="2" fillId="0" borderId="0" xfId="1" applyNumberFormat="1" applyFont="1" applyFill="1" applyAlignment="1">
      <alignment vertical="center"/>
    </xf>
    <xf numFmtId="177" fontId="2" fillId="0" borderId="0" xfId="0" applyNumberFormat="1" applyFont="1" applyAlignment="1">
      <alignment horizontal="right" vertical="center"/>
    </xf>
    <xf numFmtId="178" fontId="2" fillId="0" borderId="0" xfId="0" applyNumberFormat="1" applyFont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3" xfId="0" quotePrefix="1" applyFont="1" applyFill="1" applyBorder="1" applyAlignment="1">
      <alignment horizontal="left" vertical="center"/>
    </xf>
    <xf numFmtId="0" fontId="2" fillId="2" borderId="5" xfId="0" applyFont="1" applyFill="1" applyBorder="1">
      <alignment vertical="center"/>
    </xf>
    <xf numFmtId="0" fontId="2" fillId="2" borderId="0" xfId="0" applyFont="1" applyFill="1" applyAlignment="1">
      <alignment horizontal="right" vertical="center"/>
    </xf>
    <xf numFmtId="0" fontId="5" fillId="0" borderId="0" xfId="2" applyFont="1"/>
    <xf numFmtId="0" fontId="6" fillId="0" borderId="0" xfId="2" applyFont="1"/>
    <xf numFmtId="0" fontId="1" fillId="0" borderId="0" xfId="2"/>
    <xf numFmtId="0" fontId="7" fillId="0" borderId="0" xfId="2" applyFont="1"/>
    <xf numFmtId="0" fontId="9" fillId="0" borderId="0" xfId="3" applyFont="1" applyAlignment="1">
      <alignment horizontal="left" vertical="center"/>
    </xf>
    <xf numFmtId="0" fontId="1" fillId="0" borderId="0" xfId="3"/>
    <xf numFmtId="0" fontId="10" fillId="0" borderId="0" xfId="3" applyFont="1"/>
    <xf numFmtId="0" fontId="11" fillId="0" borderId="0" xfId="3" applyFont="1" applyAlignment="1">
      <alignment vertical="center"/>
    </xf>
    <xf numFmtId="0" fontId="10" fillId="0" borderId="0" xfId="3" applyFont="1" applyAlignment="1">
      <alignment horizontal="distributed" vertical="center"/>
    </xf>
    <xf numFmtId="0" fontId="2" fillId="0" borderId="8" xfId="3" applyFont="1" applyBorder="1" applyAlignment="1">
      <alignment horizontal="distributed" vertical="center" wrapText="1" justifyLastLine="1"/>
    </xf>
    <xf numFmtId="0" fontId="5" fillId="0" borderId="9" xfId="3" applyFont="1" applyBorder="1" applyAlignment="1">
      <alignment horizontal="distributed" vertical="center" wrapText="1" justifyLastLine="1"/>
    </xf>
    <xf numFmtId="0" fontId="12" fillId="0" borderId="0" xfId="3" applyFont="1"/>
    <xf numFmtId="0" fontId="2" fillId="0" borderId="0" xfId="3" applyFont="1" applyAlignment="1">
      <alignment horizontal="distributed" vertical="center" wrapText="1" justifyLastLine="1"/>
    </xf>
    <xf numFmtId="0" fontId="5" fillId="0" borderId="13" xfId="3" applyFont="1" applyBorder="1" applyAlignment="1">
      <alignment horizontal="distributed" vertical="center" wrapText="1" justifyLastLine="1"/>
    </xf>
    <xf numFmtId="0" fontId="2" fillId="0" borderId="15" xfId="3" applyFont="1" applyBorder="1" applyAlignment="1">
      <alignment horizontal="distributed" vertical="center" wrapText="1" justifyLastLine="1"/>
    </xf>
    <xf numFmtId="0" fontId="5" fillId="0" borderId="16" xfId="3" applyFont="1" applyBorder="1" applyAlignment="1">
      <alignment horizontal="distributed" vertical="center" wrapText="1" justifyLastLine="1"/>
    </xf>
    <xf numFmtId="0" fontId="2" fillId="0" borderId="0" xfId="3" applyFont="1" applyAlignment="1">
      <alignment vertical="center"/>
    </xf>
    <xf numFmtId="179" fontId="2" fillId="0" borderId="0" xfId="3" applyNumberFormat="1" applyFont="1" applyAlignment="1">
      <alignment vertical="center"/>
    </xf>
    <xf numFmtId="0" fontId="2" fillId="0" borderId="14" xfId="3" applyFont="1" applyBorder="1" applyAlignment="1">
      <alignment horizontal="right" vertical="center"/>
    </xf>
    <xf numFmtId="0" fontId="2" fillId="0" borderId="0" xfId="3" applyFont="1" applyAlignment="1">
      <alignment horizontal="right" vertical="center"/>
    </xf>
    <xf numFmtId="0" fontId="14" fillId="0" borderId="0" xfId="3" applyFont="1"/>
    <xf numFmtId="0" fontId="15" fillId="0" borderId="0" xfId="3" applyFont="1" applyAlignment="1">
      <alignment horizontal="distributed"/>
    </xf>
    <xf numFmtId="3" fontId="15" fillId="0" borderId="18" xfId="4" quotePrefix="1" applyNumberFormat="1" applyFont="1" applyFill="1" applyBorder="1" applyAlignment="1">
      <alignment horizontal="right"/>
    </xf>
    <xf numFmtId="3" fontId="15" fillId="0" borderId="0" xfId="4" quotePrefix="1" applyNumberFormat="1" applyFont="1" applyFill="1" applyBorder="1" applyAlignment="1">
      <alignment horizontal="right"/>
    </xf>
    <xf numFmtId="180" fontId="15" fillId="0" borderId="0" xfId="4" quotePrefix="1" applyNumberFormat="1" applyFont="1" applyFill="1" applyBorder="1" applyAlignment="1">
      <alignment horizontal="right"/>
    </xf>
    <xf numFmtId="0" fontId="2" fillId="0" borderId="0" xfId="3" applyFont="1" applyAlignment="1">
      <alignment horizontal="distributed"/>
    </xf>
    <xf numFmtId="179" fontId="2" fillId="0" borderId="0" xfId="3" applyNumberFormat="1" applyFont="1" applyAlignment="1">
      <alignment horizontal="distributed"/>
    </xf>
    <xf numFmtId="178" fontId="2" fillId="0" borderId="18" xfId="4" quotePrefix="1" applyNumberFormat="1" applyFont="1" applyFill="1" applyBorder="1" applyAlignment="1">
      <alignment horizontal="right"/>
    </xf>
    <xf numFmtId="178" fontId="2" fillId="0" borderId="0" xfId="4" quotePrefix="1" applyNumberFormat="1" applyFont="1" applyFill="1" applyBorder="1" applyAlignment="1">
      <alignment horizontal="right"/>
    </xf>
    <xf numFmtId="181" fontId="2" fillId="0" borderId="0" xfId="4" quotePrefix="1" applyNumberFormat="1" applyFont="1" applyFill="1" applyBorder="1" applyAlignment="1">
      <alignment horizontal="right"/>
    </xf>
    <xf numFmtId="0" fontId="4" fillId="0" borderId="0" xfId="3" applyFont="1"/>
    <xf numFmtId="0" fontId="5" fillId="0" borderId="0" xfId="3" applyFont="1" applyAlignment="1">
      <alignment horizontal="distributed"/>
    </xf>
    <xf numFmtId="3" fontId="5" fillId="0" borderId="18" xfId="4" applyNumberFormat="1" applyFont="1" applyFill="1" applyBorder="1" applyAlignment="1">
      <alignment horizontal="right"/>
    </xf>
    <xf numFmtId="3" fontId="5" fillId="0" borderId="0" xfId="4" applyNumberFormat="1" applyFont="1" applyFill="1" applyBorder="1" applyAlignment="1">
      <alignment horizontal="right"/>
    </xf>
    <xf numFmtId="3" fontId="5" fillId="0" borderId="0" xfId="4" quotePrefix="1" applyNumberFormat="1" applyFont="1" applyFill="1" applyBorder="1" applyAlignment="1">
      <alignment horizontal="right"/>
    </xf>
    <xf numFmtId="180" fontId="5" fillId="0" borderId="0" xfId="4" quotePrefix="1" applyNumberFormat="1" applyFont="1" applyFill="1" applyBorder="1" applyAlignment="1">
      <alignment horizontal="right"/>
    </xf>
    <xf numFmtId="0" fontId="5" fillId="0" borderId="0" xfId="3" applyFont="1" applyAlignment="1">
      <alignment horizontal="center"/>
    </xf>
    <xf numFmtId="0" fontId="5" fillId="0" borderId="15" xfId="3" applyFont="1" applyBorder="1" applyAlignment="1">
      <alignment horizontal="left" vertical="center"/>
    </xf>
    <xf numFmtId="179" fontId="5" fillId="0" borderId="15" xfId="3" applyNumberFormat="1" applyFont="1" applyBorder="1" applyAlignment="1">
      <alignment horizontal="distributed" vertical="center"/>
    </xf>
    <xf numFmtId="182" fontId="5" fillId="0" borderId="17" xfId="3" applyNumberFormat="1" applyFont="1" applyBorder="1" applyAlignment="1">
      <alignment vertical="center"/>
    </xf>
    <xf numFmtId="182" fontId="5" fillId="0" borderId="15" xfId="3" applyNumberFormat="1" applyFont="1" applyBorder="1" applyAlignment="1">
      <alignment vertical="center"/>
    </xf>
    <xf numFmtId="0" fontId="9" fillId="0" borderId="0" xfId="0" applyFont="1" applyAlignment="1">
      <alignment horizontal="left" vertical="center"/>
    </xf>
    <xf numFmtId="0" fontId="0" fillId="0" borderId="0" xfId="0" applyAlignment="1"/>
    <xf numFmtId="0" fontId="10" fillId="0" borderId="0" xfId="0" applyFont="1" applyAlignment="1"/>
    <xf numFmtId="0" fontId="11" fillId="0" borderId="0" xfId="0" applyFont="1">
      <alignment vertical="center"/>
    </xf>
    <xf numFmtId="0" fontId="10" fillId="0" borderId="0" xfId="0" applyFont="1" applyAlignment="1">
      <alignment horizontal="distributed" vertical="center"/>
    </xf>
    <xf numFmtId="0" fontId="2" fillId="0" borderId="8" xfId="0" applyFont="1" applyBorder="1" applyAlignment="1">
      <alignment horizontal="distributed" vertical="center" wrapText="1" justifyLastLine="1"/>
    </xf>
    <xf numFmtId="0" fontId="5" fillId="0" borderId="9" xfId="0" applyFont="1" applyBorder="1" applyAlignment="1">
      <alignment horizontal="distributed" vertical="center" wrapText="1" justifyLastLine="1"/>
    </xf>
    <xf numFmtId="0" fontId="12" fillId="0" borderId="0" xfId="0" applyFont="1" applyAlignment="1"/>
    <xf numFmtId="0" fontId="2" fillId="0" borderId="0" xfId="0" applyFont="1" applyAlignment="1">
      <alignment horizontal="distributed" vertical="center" wrapText="1" justifyLastLine="1"/>
    </xf>
    <xf numFmtId="0" fontId="5" fillId="0" borderId="13" xfId="0" applyFont="1" applyBorder="1" applyAlignment="1">
      <alignment horizontal="distributed" vertical="center" wrapText="1" justifyLastLine="1"/>
    </xf>
    <xf numFmtId="0" fontId="2" fillId="0" borderId="15" xfId="0" applyFont="1" applyBorder="1" applyAlignment="1">
      <alignment horizontal="distributed" vertical="center" wrapText="1" justifyLastLine="1"/>
    </xf>
    <xf numFmtId="0" fontId="5" fillId="0" borderId="16" xfId="0" applyFont="1" applyBorder="1" applyAlignment="1">
      <alignment horizontal="distributed" vertical="center" wrapText="1" justifyLastLine="1"/>
    </xf>
    <xf numFmtId="179" fontId="2" fillId="0" borderId="0" xfId="0" applyNumberFormat="1" applyFont="1">
      <alignment vertical="center"/>
    </xf>
    <xf numFmtId="0" fontId="2" fillId="0" borderId="14" xfId="0" applyFont="1" applyBorder="1" applyAlignment="1">
      <alignment horizontal="right" vertical="center"/>
    </xf>
    <xf numFmtId="0" fontId="14" fillId="0" borderId="0" xfId="0" applyFont="1" applyAlignment="1"/>
    <xf numFmtId="0" fontId="15" fillId="0" borderId="0" xfId="0" applyFont="1" applyAlignment="1">
      <alignment horizontal="distributed"/>
    </xf>
    <xf numFmtId="0" fontId="2" fillId="0" borderId="0" xfId="0" applyFont="1" applyAlignment="1">
      <alignment horizontal="distributed"/>
    </xf>
    <xf numFmtId="179" fontId="2" fillId="0" borderId="0" xfId="0" applyNumberFormat="1" applyFont="1" applyAlignment="1">
      <alignment horizontal="distributed"/>
    </xf>
    <xf numFmtId="0" fontId="4" fillId="0" borderId="0" xfId="0" applyFont="1" applyAlignment="1"/>
    <xf numFmtId="0" fontId="5" fillId="0" borderId="0" xfId="0" applyFont="1" applyAlignment="1">
      <alignment horizontal="distributed"/>
    </xf>
    <xf numFmtId="0" fontId="5" fillId="0" borderId="0" xfId="0" applyFont="1" applyAlignment="1">
      <alignment horizontal="center"/>
    </xf>
    <xf numFmtId="0" fontId="5" fillId="0" borderId="15" xfId="0" applyFont="1" applyBorder="1" applyAlignment="1">
      <alignment horizontal="left" vertical="center"/>
    </xf>
    <xf numFmtId="179" fontId="5" fillId="0" borderId="15" xfId="0" applyNumberFormat="1" applyFont="1" applyBorder="1" applyAlignment="1">
      <alignment horizontal="distributed" vertical="center"/>
    </xf>
    <xf numFmtId="182" fontId="5" fillId="0" borderId="17" xfId="0" applyNumberFormat="1" applyFont="1" applyBorder="1">
      <alignment vertical="center"/>
    </xf>
    <xf numFmtId="182" fontId="5" fillId="0" borderId="15" xfId="0" applyNumberFormat="1" applyFont="1" applyBorder="1">
      <alignment vertical="center"/>
    </xf>
    <xf numFmtId="3" fontId="15" fillId="2" borderId="18" xfId="4" quotePrefix="1" applyNumberFormat="1" applyFont="1" applyFill="1" applyBorder="1" applyAlignment="1">
      <alignment horizontal="right"/>
    </xf>
    <xf numFmtId="3" fontId="15" fillId="2" borderId="0" xfId="4" quotePrefix="1" applyNumberFormat="1" applyFont="1" applyFill="1" applyBorder="1" applyAlignment="1">
      <alignment horizontal="right"/>
    </xf>
    <xf numFmtId="0" fontId="5" fillId="2" borderId="0" xfId="0" applyFont="1" applyFill="1" applyAlignment="1">
      <alignment horizontal="distributed"/>
    </xf>
    <xf numFmtId="3" fontId="5" fillId="2" borderId="18" xfId="4" applyNumberFormat="1" applyFont="1" applyFill="1" applyBorder="1" applyAlignment="1">
      <alignment horizontal="right"/>
    </xf>
    <xf numFmtId="3" fontId="5" fillId="2" borderId="0" xfId="4" applyNumberFormat="1" applyFont="1" applyFill="1" applyBorder="1" applyAlignment="1">
      <alignment horizontal="right"/>
    </xf>
    <xf numFmtId="3" fontId="5" fillId="2" borderId="0" xfId="4" quotePrefix="1" applyNumberFormat="1" applyFont="1" applyFill="1" applyBorder="1" applyAlignment="1">
      <alignment horizontal="right"/>
    </xf>
    <xf numFmtId="0" fontId="2" fillId="0" borderId="0" xfId="1" applyNumberFormat="1" applyFont="1" applyFill="1">
      <alignment vertical="center"/>
    </xf>
    <xf numFmtId="0" fontId="2" fillId="0" borderId="0" xfId="1" applyNumberFormat="1" applyFont="1" applyFill="1" applyAlignment="1">
      <alignment vertical="center"/>
    </xf>
    <xf numFmtId="0" fontId="0" fillId="2" borderId="0" xfId="0" applyFill="1">
      <alignment vertical="center"/>
    </xf>
    <xf numFmtId="3" fontId="2" fillId="0" borderId="0" xfId="0" applyNumberFormat="1" applyFont="1">
      <alignment vertical="center"/>
    </xf>
    <xf numFmtId="9" fontId="2" fillId="0" borderId="0" xfId="5" applyFont="1">
      <alignment vertical="center"/>
    </xf>
    <xf numFmtId="183" fontId="2" fillId="0" borderId="0" xfId="5" applyNumberFormat="1" applyFont="1">
      <alignment vertical="center"/>
    </xf>
    <xf numFmtId="9" fontId="2" fillId="0" borderId="0" xfId="0" applyNumberFormat="1" applyFont="1">
      <alignment vertical="center"/>
    </xf>
    <xf numFmtId="0" fontId="12" fillId="0" borderId="0" xfId="0" applyFont="1" applyAlignment="1">
      <alignment horizontal="center" vertical="center"/>
    </xf>
    <xf numFmtId="0" fontId="15" fillId="0" borderId="0" xfId="10" applyFont="1" applyAlignment="1">
      <alignment horizontal="distributed"/>
    </xf>
    <xf numFmtId="0" fontId="9" fillId="0" borderId="0" xfId="10" applyFont="1" applyAlignment="1">
      <alignment horizontal="left" vertical="center"/>
    </xf>
    <xf numFmtId="0" fontId="10" fillId="0" borderId="0" xfId="10" applyFont="1"/>
    <xf numFmtId="0" fontId="11" fillId="0" borderId="0" xfId="10" applyFont="1" applyAlignment="1">
      <alignment vertical="center"/>
    </xf>
    <xf numFmtId="0" fontId="10" fillId="0" borderId="0" xfId="10" applyFont="1" applyAlignment="1">
      <alignment horizontal="distributed" vertical="center"/>
    </xf>
    <xf numFmtId="0" fontId="2" fillId="0" borderId="8" xfId="10" applyFont="1" applyBorder="1" applyAlignment="1">
      <alignment horizontal="distributed" vertical="center" wrapText="1" justifyLastLine="1"/>
    </xf>
    <xf numFmtId="0" fontId="12" fillId="0" borderId="0" xfId="10" applyFont="1"/>
    <xf numFmtId="0" fontId="2" fillId="0" borderId="0" xfId="10" applyFont="1" applyAlignment="1">
      <alignment horizontal="distributed" vertical="center" wrapText="1" justifyLastLine="1"/>
    </xf>
    <xf numFmtId="0" fontId="2" fillId="0" borderId="15" xfId="10" applyFont="1" applyBorder="1" applyAlignment="1">
      <alignment horizontal="distributed" vertical="center" wrapText="1" justifyLastLine="1"/>
    </xf>
    <xf numFmtId="0" fontId="2" fillId="0" borderId="0" xfId="10" applyFont="1" applyAlignment="1">
      <alignment vertical="center"/>
    </xf>
    <xf numFmtId="179" fontId="2" fillId="0" borderId="0" xfId="10" applyNumberFormat="1" applyFont="1" applyAlignment="1">
      <alignment vertical="center"/>
    </xf>
    <xf numFmtId="0" fontId="2" fillId="0" borderId="14" xfId="10" applyFont="1" applyBorder="1" applyAlignment="1">
      <alignment horizontal="right" vertical="center"/>
    </xf>
    <xf numFmtId="0" fontId="2" fillId="0" borderId="0" xfId="10" applyFont="1" applyAlignment="1">
      <alignment horizontal="right" vertical="center"/>
    </xf>
    <xf numFmtId="0" fontId="5" fillId="0" borderId="15" xfId="10" applyFont="1" applyBorder="1" applyAlignment="1">
      <alignment horizontal="left" vertical="center"/>
    </xf>
    <xf numFmtId="179" fontId="5" fillId="0" borderId="15" xfId="10" applyNumberFormat="1" applyFont="1" applyBorder="1" applyAlignment="1">
      <alignment horizontal="distributed" vertical="center"/>
    </xf>
    <xf numFmtId="182" fontId="5" fillId="0" borderId="17" xfId="10" applyNumberFormat="1" applyFont="1" applyBorder="1" applyAlignment="1">
      <alignment vertical="center"/>
    </xf>
    <xf numFmtId="182" fontId="5" fillId="0" borderId="15" xfId="10" applyNumberFormat="1" applyFont="1" applyBorder="1" applyAlignment="1">
      <alignment vertical="center"/>
    </xf>
    <xf numFmtId="0" fontId="12" fillId="0" borderId="0" xfId="10" applyFont="1" applyAlignment="1">
      <alignment vertical="top"/>
    </xf>
    <xf numFmtId="0" fontId="2" fillId="0" borderId="0" xfId="10" applyFont="1" applyAlignment="1">
      <alignment horizontal="distributed"/>
    </xf>
    <xf numFmtId="179" fontId="2" fillId="0" borderId="0" xfId="10" applyNumberFormat="1" applyFont="1" applyAlignment="1">
      <alignment horizontal="distributed"/>
    </xf>
    <xf numFmtId="181" fontId="2" fillId="0" borderId="18" xfId="4" quotePrefix="1" applyNumberFormat="1" applyFont="1" applyFill="1" applyBorder="1" applyAlignment="1">
      <alignment horizontal="right"/>
    </xf>
    <xf numFmtId="0" fontId="4" fillId="0" borderId="0" xfId="10" applyFont="1"/>
    <xf numFmtId="0" fontId="5" fillId="0" borderId="0" xfId="10" applyFont="1" applyAlignment="1">
      <alignment horizontal="distributed"/>
    </xf>
    <xf numFmtId="184" fontId="5" fillId="0" borderId="0" xfId="4" applyNumberFormat="1" applyFont="1" applyFill="1" applyBorder="1" applyAlignment="1">
      <alignment horizontal="right"/>
    </xf>
    <xf numFmtId="180" fontId="5" fillId="0" borderId="0" xfId="4" applyNumberFormat="1" applyFont="1" applyFill="1" applyBorder="1" applyAlignment="1">
      <alignment horizontal="right"/>
    </xf>
    <xf numFmtId="185" fontId="5" fillId="0" borderId="0" xfId="4" applyNumberFormat="1" applyFont="1" applyFill="1" applyBorder="1" applyAlignment="1">
      <alignment horizontal="right"/>
    </xf>
    <xf numFmtId="0" fontId="5" fillId="0" borderId="9" xfId="10" applyFont="1" applyBorder="1" applyAlignment="1">
      <alignment horizontal="distributed" vertical="center" wrapText="1" justifyLastLine="1"/>
    </xf>
    <xf numFmtId="0" fontId="5" fillId="0" borderId="13" xfId="10" applyFont="1" applyBorder="1" applyAlignment="1">
      <alignment horizontal="distributed" vertical="center" wrapText="1" justifyLastLine="1"/>
    </xf>
    <xf numFmtId="0" fontId="5" fillId="0" borderId="16" xfId="10" applyFont="1" applyBorder="1" applyAlignment="1">
      <alignment horizontal="distributed" vertical="center" wrapText="1" justifyLastLine="1"/>
    </xf>
    <xf numFmtId="0" fontId="9" fillId="0" borderId="0" xfId="11" applyFont="1" applyAlignment="1">
      <alignment horizontal="left" vertical="center"/>
    </xf>
    <xf numFmtId="0" fontId="15" fillId="0" borderId="0" xfId="11" applyFont="1" applyAlignment="1">
      <alignment horizontal="distributed"/>
    </xf>
    <xf numFmtId="0" fontId="6" fillId="0" borderId="0" xfId="9" applyFont="1"/>
    <xf numFmtId="0" fontId="7" fillId="0" borderId="0" xfId="9" applyFont="1"/>
    <xf numFmtId="0" fontId="16" fillId="0" borderId="0" xfId="2" applyFont="1" applyAlignment="1">
      <alignment vertical="center"/>
    </xf>
    <xf numFmtId="0" fontId="10" fillId="0" borderId="0" xfId="11" applyFont="1"/>
    <xf numFmtId="0" fontId="11" fillId="0" borderId="0" xfId="11" applyFont="1" applyAlignment="1">
      <alignment vertical="center"/>
    </xf>
    <xf numFmtId="0" fontId="10" fillId="0" borderId="0" xfId="11" applyFont="1" applyAlignment="1">
      <alignment horizontal="distributed" vertical="center"/>
    </xf>
    <xf numFmtId="0" fontId="2" fillId="0" borderId="8" xfId="11" applyFont="1" applyBorder="1" applyAlignment="1">
      <alignment horizontal="distributed" vertical="center" wrapText="1" justifyLastLine="1"/>
    </xf>
    <xf numFmtId="0" fontId="12" fillId="0" borderId="0" xfId="11" applyFont="1"/>
    <xf numFmtId="0" fontId="2" fillId="0" borderId="0" xfId="11" applyFont="1" applyAlignment="1">
      <alignment horizontal="distributed" vertical="center" wrapText="1" justifyLastLine="1"/>
    </xf>
    <xf numFmtId="0" fontId="2" fillId="0" borderId="15" xfId="11" applyFont="1" applyBorder="1" applyAlignment="1">
      <alignment horizontal="distributed" vertical="center" wrapText="1" justifyLastLine="1"/>
    </xf>
    <xf numFmtId="0" fontId="2" fillId="0" borderId="0" xfId="11" applyFont="1" applyAlignment="1">
      <alignment vertical="center"/>
    </xf>
    <xf numFmtId="179" fontId="2" fillId="0" borderId="0" xfId="11" applyNumberFormat="1" applyFont="1" applyAlignment="1">
      <alignment vertical="center"/>
    </xf>
    <xf numFmtId="0" fontId="2" fillId="0" borderId="14" xfId="11" applyFont="1" applyBorder="1" applyAlignment="1">
      <alignment horizontal="right" vertical="center"/>
    </xf>
    <xf numFmtId="0" fontId="2" fillId="0" borderId="0" xfId="11" applyFont="1" applyAlignment="1">
      <alignment horizontal="right" vertical="center"/>
    </xf>
    <xf numFmtId="0" fontId="5" fillId="0" borderId="15" xfId="11" applyFont="1" applyBorder="1" applyAlignment="1">
      <alignment horizontal="left" vertical="center"/>
    </xf>
    <xf numFmtId="179" fontId="5" fillId="0" borderId="15" xfId="11" applyNumberFormat="1" applyFont="1" applyBorder="1" applyAlignment="1">
      <alignment horizontal="distributed" vertical="center"/>
    </xf>
    <xf numFmtId="182" fontId="5" fillId="0" borderId="17" xfId="11" applyNumberFormat="1" applyFont="1" applyBorder="1" applyAlignment="1">
      <alignment vertical="center"/>
    </xf>
    <xf numFmtId="182" fontId="5" fillId="0" borderId="15" xfId="11" applyNumberFormat="1" applyFont="1" applyBorder="1" applyAlignment="1">
      <alignment vertical="center"/>
    </xf>
    <xf numFmtId="185" fontId="15" fillId="0" borderId="18" xfId="4" quotePrefix="1" applyNumberFormat="1" applyFont="1" applyFill="1" applyBorder="1" applyAlignment="1">
      <alignment horizontal="right"/>
    </xf>
    <xf numFmtId="185" fontId="15" fillId="0" borderId="0" xfId="4" quotePrefix="1" applyNumberFormat="1" applyFont="1" applyFill="1" applyBorder="1" applyAlignment="1">
      <alignment horizontal="right"/>
    </xf>
    <xf numFmtId="0" fontId="2" fillId="0" borderId="0" xfId="11" applyFont="1" applyAlignment="1">
      <alignment horizontal="distributed"/>
    </xf>
    <xf numFmtId="179" fontId="2" fillId="0" borderId="0" xfId="11" applyNumberFormat="1" applyFont="1" applyAlignment="1">
      <alignment horizontal="distributed"/>
    </xf>
    <xf numFmtId="185" fontId="2" fillId="0" borderId="18" xfId="4" quotePrefix="1" applyNumberFormat="1" applyFont="1" applyFill="1" applyBorder="1" applyAlignment="1">
      <alignment horizontal="right"/>
    </xf>
    <xf numFmtId="185" fontId="2" fillId="0" borderId="0" xfId="4" quotePrefix="1" applyNumberFormat="1" applyFont="1" applyFill="1" applyBorder="1" applyAlignment="1">
      <alignment horizontal="right"/>
    </xf>
    <xf numFmtId="0" fontId="4" fillId="0" borderId="0" xfId="11" applyFont="1"/>
    <xf numFmtId="0" fontId="5" fillId="0" borderId="0" xfId="11" applyFont="1" applyAlignment="1">
      <alignment horizontal="distributed"/>
    </xf>
    <xf numFmtId="185" fontId="5" fillId="0" borderId="18" xfId="4" applyNumberFormat="1" applyFont="1" applyFill="1" applyBorder="1" applyAlignment="1">
      <alignment horizontal="right"/>
    </xf>
    <xf numFmtId="185" fontId="5" fillId="0" borderId="0" xfId="4" quotePrefix="1" applyNumberFormat="1" applyFont="1" applyFill="1" applyBorder="1" applyAlignment="1">
      <alignment horizontal="right"/>
    </xf>
    <xf numFmtId="0" fontId="5" fillId="0" borderId="9" xfId="11" applyFont="1" applyBorder="1" applyAlignment="1">
      <alignment horizontal="distributed" vertical="center" wrapText="1" justifyLastLine="1"/>
    </xf>
    <xf numFmtId="0" fontId="5" fillId="0" borderId="13" xfId="11" applyFont="1" applyBorder="1" applyAlignment="1">
      <alignment horizontal="distributed" vertical="center" wrapText="1" justifyLastLine="1"/>
    </xf>
    <xf numFmtId="0" fontId="5" fillId="0" borderId="16" xfId="11" applyFont="1" applyBorder="1" applyAlignment="1">
      <alignment horizontal="distributed" vertical="center" wrapText="1" justifyLastLine="1"/>
    </xf>
    <xf numFmtId="0" fontId="13" fillId="0" borderId="1" xfId="3" applyFont="1" applyBorder="1" applyAlignment="1">
      <alignment horizontal="distributed" vertical="center" wrapText="1"/>
    </xf>
    <xf numFmtId="0" fontId="13" fillId="0" borderId="7" xfId="3" applyFont="1" applyBorder="1" applyAlignment="1">
      <alignment horizontal="distributed" vertical="center"/>
    </xf>
    <xf numFmtId="0" fontId="5" fillId="0" borderId="1" xfId="3" applyFont="1" applyBorder="1" applyAlignment="1">
      <alignment horizontal="distributed" vertical="center" justifyLastLine="1"/>
    </xf>
    <xf numFmtId="0" fontId="5" fillId="0" borderId="7" xfId="3" applyFont="1" applyBorder="1" applyAlignment="1">
      <alignment horizontal="distributed" vertical="center" justifyLastLine="1"/>
    </xf>
    <xf numFmtId="0" fontId="5" fillId="0" borderId="14" xfId="3" applyFont="1" applyBorder="1" applyAlignment="1">
      <alignment horizontal="distributed" vertical="center" justifyLastLine="1"/>
    </xf>
    <xf numFmtId="0" fontId="5" fillId="0" borderId="17" xfId="3" applyFont="1" applyBorder="1" applyAlignment="1">
      <alignment horizontal="distributed" vertical="center" justifyLastLine="1"/>
    </xf>
    <xf numFmtId="0" fontId="15" fillId="0" borderId="0" xfId="3" applyFont="1" applyAlignment="1">
      <alignment horizontal="distributed"/>
    </xf>
    <xf numFmtId="0" fontId="8" fillId="0" borderId="0" xfId="2" applyFont="1" applyAlignment="1">
      <alignment horizontal="left" vertical="center"/>
    </xf>
    <xf numFmtId="0" fontId="9" fillId="0" borderId="0" xfId="3" applyFont="1" applyAlignment="1">
      <alignment horizontal="left" vertical="center"/>
    </xf>
    <xf numFmtId="0" fontId="1" fillId="0" borderId="0" xfId="3" applyAlignment="1">
      <alignment horizontal="left" vertical="center"/>
    </xf>
    <xf numFmtId="0" fontId="5" fillId="0" borderId="8" xfId="3" applyFont="1" applyBorder="1" applyAlignment="1">
      <alignment horizontal="distributed" vertical="center" wrapText="1"/>
    </xf>
    <xf numFmtId="0" fontId="5" fillId="0" borderId="0" xfId="3" applyFont="1" applyAlignment="1">
      <alignment horizontal="distributed" vertical="center" wrapText="1"/>
    </xf>
    <xf numFmtId="0" fontId="5" fillId="0" borderId="15" xfId="3" applyFont="1" applyBorder="1" applyAlignment="1">
      <alignment horizontal="distributed" vertical="center" wrapText="1"/>
    </xf>
    <xf numFmtId="0" fontId="5" fillId="0" borderId="10" xfId="3" applyFont="1" applyBorder="1" applyAlignment="1">
      <alignment horizontal="distributed" vertical="center" wrapText="1" justifyLastLine="1"/>
    </xf>
    <xf numFmtId="0" fontId="5" fillId="0" borderId="6" xfId="3" applyFont="1" applyBorder="1" applyAlignment="1">
      <alignment horizontal="distributed" vertical="center" wrapText="1" justifyLastLine="1"/>
    </xf>
    <xf numFmtId="0" fontId="5" fillId="0" borderId="7" xfId="3" applyFont="1" applyBorder="1" applyAlignment="1">
      <alignment horizontal="distributed" vertical="center" wrapText="1" justifyLastLine="1"/>
    </xf>
    <xf numFmtId="0" fontId="5" fillId="0" borderId="10" xfId="3" applyFont="1" applyBorder="1" applyAlignment="1">
      <alignment horizontal="distributed" vertical="center" justifyLastLine="1"/>
    </xf>
    <xf numFmtId="0" fontId="5" fillId="0" borderId="6" xfId="3" applyFont="1" applyBorder="1" applyAlignment="1">
      <alignment horizontal="distributed" vertical="center" justifyLastLine="1"/>
    </xf>
    <xf numFmtId="0" fontId="5" fillId="0" borderId="11" xfId="3" applyFont="1" applyBorder="1" applyAlignment="1">
      <alignment horizontal="distributed" vertical="center" justifyLastLine="1"/>
    </xf>
    <xf numFmtId="0" fontId="5" fillId="0" borderId="12" xfId="3" applyFont="1" applyBorder="1" applyAlignment="1">
      <alignment horizontal="distributed" vertical="center" justifyLastLine="1"/>
    </xf>
    <xf numFmtId="0" fontId="5" fillId="0" borderId="1" xfId="3" applyFont="1" applyBorder="1" applyAlignment="1">
      <alignment horizontal="distributed" vertical="center" wrapText="1" justifyLastLine="1"/>
    </xf>
    <xf numFmtId="0" fontId="13" fillId="0" borderId="1" xfId="0" applyFont="1" applyBorder="1" applyAlignment="1">
      <alignment horizontal="distributed" vertical="center" wrapText="1"/>
    </xf>
    <xf numFmtId="0" fontId="13" fillId="0" borderId="7" xfId="0" applyFont="1" applyBorder="1" applyAlignment="1">
      <alignment horizontal="distributed" vertical="center"/>
    </xf>
    <xf numFmtId="0" fontId="5" fillId="0" borderId="1" xfId="0" applyFont="1" applyBorder="1" applyAlignment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14" xfId="0" applyFont="1" applyBorder="1" applyAlignment="1">
      <alignment horizontal="distributed" vertical="center" justifyLastLine="1"/>
    </xf>
    <xf numFmtId="0" fontId="5" fillId="0" borderId="17" xfId="0" applyFont="1" applyBorder="1" applyAlignment="1">
      <alignment horizontal="distributed" vertical="center" justifyLastLine="1"/>
    </xf>
    <xf numFmtId="0" fontId="15" fillId="2" borderId="0" xfId="0" applyFont="1" applyFill="1" applyAlignment="1">
      <alignment horizontal="distributed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8" xfId="0" applyFont="1" applyBorder="1" applyAlignment="1">
      <alignment horizontal="distributed" vertical="center" wrapText="1"/>
    </xf>
    <xf numFmtId="0" fontId="5" fillId="0" borderId="0" xfId="0" applyFont="1" applyAlignment="1">
      <alignment horizontal="distributed" vertical="center" wrapText="1"/>
    </xf>
    <xf numFmtId="0" fontId="5" fillId="0" borderId="15" xfId="0" applyFont="1" applyBorder="1" applyAlignment="1">
      <alignment horizontal="distributed" vertical="center" wrapText="1"/>
    </xf>
    <xf numFmtId="0" fontId="5" fillId="0" borderId="10" xfId="0" applyFont="1" applyBorder="1" applyAlignment="1">
      <alignment horizontal="distributed" vertical="center" wrapText="1" justifyLastLine="1"/>
    </xf>
    <xf numFmtId="0" fontId="5" fillId="0" borderId="6" xfId="0" applyFont="1" applyBorder="1" applyAlignment="1">
      <alignment horizontal="distributed" vertical="center" wrapText="1" justifyLastLine="1"/>
    </xf>
    <xf numFmtId="0" fontId="5" fillId="0" borderId="7" xfId="0" applyFont="1" applyBorder="1" applyAlignment="1">
      <alignment horizontal="distributed" vertical="center" wrapText="1" justifyLastLine="1"/>
    </xf>
    <xf numFmtId="0" fontId="5" fillId="0" borderId="10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5" fillId="0" borderId="11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justifyLastLine="1"/>
    </xf>
    <xf numFmtId="0" fontId="5" fillId="0" borderId="1" xfId="0" applyFont="1" applyBorder="1" applyAlignment="1">
      <alignment horizontal="distributed" vertical="center" wrapText="1" justifyLastLine="1"/>
    </xf>
    <xf numFmtId="0" fontId="15" fillId="0" borderId="0" xfId="10" applyFont="1" applyAlignment="1">
      <alignment horizontal="distributed"/>
    </xf>
    <xf numFmtId="0" fontId="5" fillId="0" borderId="10" xfId="10" applyFont="1" applyBorder="1" applyAlignment="1">
      <alignment horizontal="distributed" vertical="center" wrapText="1" justifyLastLine="1"/>
    </xf>
    <xf numFmtId="0" fontId="5" fillId="0" borderId="6" xfId="10" applyFont="1" applyBorder="1" applyAlignment="1">
      <alignment horizontal="distributed" vertical="center" wrapText="1" justifyLastLine="1"/>
    </xf>
    <xf numFmtId="0" fontId="5" fillId="0" borderId="7" xfId="10" applyFont="1" applyBorder="1" applyAlignment="1">
      <alignment horizontal="distributed" vertical="center" wrapText="1" justifyLastLine="1"/>
    </xf>
    <xf numFmtId="0" fontId="5" fillId="0" borderId="11" xfId="10" applyFont="1" applyBorder="1" applyAlignment="1">
      <alignment horizontal="distributed" vertical="center" justifyLastLine="1"/>
    </xf>
    <xf numFmtId="0" fontId="5" fillId="0" borderId="12" xfId="10" applyFont="1" applyBorder="1" applyAlignment="1">
      <alignment horizontal="distributed" vertical="center" justifyLastLine="1"/>
    </xf>
    <xf numFmtId="0" fontId="5" fillId="0" borderId="1" xfId="10" applyFont="1" applyBorder="1" applyAlignment="1">
      <alignment horizontal="distributed" vertical="center" justifyLastLine="1"/>
    </xf>
    <xf numFmtId="0" fontId="5" fillId="0" borderId="7" xfId="10" applyFont="1" applyBorder="1" applyAlignment="1">
      <alignment horizontal="distributed" vertical="center" justifyLastLine="1"/>
    </xf>
    <xf numFmtId="0" fontId="5" fillId="0" borderId="14" xfId="10" applyFont="1" applyBorder="1" applyAlignment="1">
      <alignment horizontal="distributed" vertical="center" justifyLastLine="1"/>
    </xf>
    <xf numFmtId="0" fontId="5" fillId="0" borderId="17" xfId="10" applyFont="1" applyBorder="1" applyAlignment="1">
      <alignment horizontal="distributed" vertical="center" justifyLastLine="1"/>
    </xf>
    <xf numFmtId="0" fontId="5" fillId="0" borderId="8" xfId="10" applyFont="1" applyBorder="1" applyAlignment="1">
      <alignment horizontal="distributed" vertical="center" wrapText="1"/>
    </xf>
    <xf numFmtId="0" fontId="5" fillId="0" borderId="0" xfId="10" applyFont="1" applyAlignment="1">
      <alignment horizontal="distributed" vertical="center" wrapText="1"/>
    </xf>
    <xf numFmtId="0" fontId="5" fillId="0" borderId="15" xfId="10" applyFont="1" applyBorder="1" applyAlignment="1">
      <alignment horizontal="distributed" vertical="center" wrapText="1"/>
    </xf>
    <xf numFmtId="0" fontId="5" fillId="0" borderId="1" xfId="10" applyFont="1" applyBorder="1" applyAlignment="1">
      <alignment horizontal="distributed" vertical="center" wrapText="1" justifyLastLine="1"/>
    </xf>
    <xf numFmtId="0" fontId="5" fillId="0" borderId="10" xfId="10" applyFont="1" applyBorder="1" applyAlignment="1">
      <alignment horizontal="distributed" vertical="center" justifyLastLine="1"/>
    </xf>
    <xf numFmtId="0" fontId="5" fillId="0" borderId="6" xfId="10" applyFont="1" applyBorder="1" applyAlignment="1">
      <alignment horizontal="distributed" vertical="center" justifyLastLine="1"/>
    </xf>
    <xf numFmtId="0" fontId="9" fillId="0" borderId="0" xfId="10" applyFont="1" applyAlignment="1">
      <alignment horizontal="left" vertical="center"/>
    </xf>
    <xf numFmtId="0" fontId="1" fillId="0" borderId="0" xfId="10" applyAlignment="1">
      <alignment horizontal="left" vertical="center"/>
    </xf>
    <xf numFmtId="0" fontId="13" fillId="0" borderId="1" xfId="10" applyFont="1" applyBorder="1" applyAlignment="1">
      <alignment horizontal="distributed" vertical="center" wrapText="1"/>
    </xf>
    <xf numFmtId="0" fontId="13" fillId="0" borderId="7" xfId="10" applyFont="1" applyBorder="1" applyAlignment="1">
      <alignment horizontal="distributed" vertical="center"/>
    </xf>
    <xf numFmtId="0" fontId="15" fillId="0" borderId="0" xfId="11" applyFont="1" applyAlignment="1">
      <alignment horizontal="distributed"/>
    </xf>
    <xf numFmtId="0" fontId="9" fillId="0" borderId="0" xfId="11" applyFont="1" applyAlignment="1">
      <alignment horizontal="left" vertical="center"/>
    </xf>
    <xf numFmtId="0" fontId="1" fillId="0" borderId="0" xfId="11" applyAlignment="1">
      <alignment horizontal="left" vertical="center"/>
    </xf>
    <xf numFmtId="0" fontId="5" fillId="0" borderId="10" xfId="11" applyFont="1" applyBorder="1" applyAlignment="1">
      <alignment horizontal="distributed" vertical="center" wrapText="1" justifyLastLine="1"/>
    </xf>
    <xf numFmtId="0" fontId="5" fillId="0" borderId="6" xfId="11" applyFont="1" applyBorder="1" applyAlignment="1">
      <alignment horizontal="distributed" vertical="center" wrapText="1" justifyLastLine="1"/>
    </xf>
    <xf numFmtId="0" fontId="5" fillId="0" borderId="7" xfId="11" applyFont="1" applyBorder="1" applyAlignment="1">
      <alignment horizontal="distributed" vertical="center" wrapText="1" justifyLastLine="1"/>
    </xf>
    <xf numFmtId="0" fontId="5" fillId="0" borderId="10" xfId="11" applyFont="1" applyBorder="1" applyAlignment="1">
      <alignment horizontal="distributed" vertical="center" justifyLastLine="1"/>
    </xf>
    <xf numFmtId="0" fontId="5" fillId="0" borderId="6" xfId="11" applyFont="1" applyBorder="1" applyAlignment="1">
      <alignment horizontal="distributed" vertical="center" justifyLastLine="1"/>
    </xf>
    <xf numFmtId="0" fontId="5" fillId="0" borderId="7" xfId="11" applyFont="1" applyBorder="1" applyAlignment="1">
      <alignment horizontal="distributed" vertical="center" justifyLastLine="1"/>
    </xf>
    <xf numFmtId="0" fontId="5" fillId="0" borderId="11" xfId="11" applyFont="1" applyBorder="1" applyAlignment="1">
      <alignment horizontal="distributed" vertical="center" justifyLastLine="1"/>
    </xf>
    <xf numFmtId="0" fontId="5" fillId="0" borderId="12" xfId="11" applyFont="1" applyBorder="1" applyAlignment="1">
      <alignment horizontal="distributed" vertical="center" justifyLastLine="1"/>
    </xf>
    <xf numFmtId="0" fontId="5" fillId="0" borderId="8" xfId="11" applyFont="1" applyBorder="1" applyAlignment="1">
      <alignment horizontal="distributed" vertical="center" wrapText="1"/>
    </xf>
    <xf numFmtId="0" fontId="5" fillId="0" borderId="0" xfId="11" applyFont="1" applyAlignment="1">
      <alignment horizontal="distributed" vertical="center" wrapText="1"/>
    </xf>
    <xf numFmtId="0" fontId="5" fillId="0" borderId="15" xfId="11" applyFont="1" applyBorder="1" applyAlignment="1">
      <alignment horizontal="distributed" vertical="center" wrapText="1"/>
    </xf>
    <xf numFmtId="0" fontId="5" fillId="0" borderId="1" xfId="11" applyFont="1" applyBorder="1" applyAlignment="1">
      <alignment horizontal="distributed" vertical="center" wrapText="1" justifyLastLine="1"/>
    </xf>
    <xf numFmtId="0" fontId="13" fillId="0" borderId="1" xfId="11" applyFont="1" applyBorder="1" applyAlignment="1">
      <alignment horizontal="distributed" vertical="center" wrapText="1"/>
    </xf>
    <xf numFmtId="0" fontId="13" fillId="0" borderId="7" xfId="11" applyFont="1" applyBorder="1" applyAlignment="1">
      <alignment horizontal="distributed" vertical="center"/>
    </xf>
    <xf numFmtId="0" fontId="5" fillId="0" borderId="1" xfId="11" applyFont="1" applyBorder="1" applyAlignment="1">
      <alignment horizontal="distributed" vertical="center" justifyLastLine="1"/>
    </xf>
    <xf numFmtId="0" fontId="5" fillId="0" borderId="14" xfId="11" applyFont="1" applyBorder="1" applyAlignment="1">
      <alignment horizontal="distributed" vertical="center" justifyLastLine="1"/>
    </xf>
    <xf numFmtId="0" fontId="5" fillId="0" borderId="17" xfId="11" applyFont="1" applyBorder="1" applyAlignment="1">
      <alignment horizontal="distributed" vertical="center" justifyLastLine="1"/>
    </xf>
  </cellXfs>
  <cellStyles count="12">
    <cellStyle name="パーセント" xfId="5" builtinId="5"/>
    <cellStyle name="桁区切り" xfId="1" builtinId="6"/>
    <cellStyle name="桁区切り 2" xfId="4" xr:uid="{F778C675-12B6-47BE-85F7-143888137F34}"/>
    <cellStyle name="標準" xfId="0" builtinId="0"/>
    <cellStyle name="標準 2" xfId="3" xr:uid="{5410B673-B818-403E-B574-38C3282C2492}"/>
    <cellStyle name="標準 3" xfId="6" xr:uid="{D42A10F6-B6C2-4FF1-951C-119D8C5239F8}"/>
    <cellStyle name="標準 4" xfId="7" xr:uid="{E311D425-A345-4D35-A02C-E94FF265A3BD}"/>
    <cellStyle name="標準 5" xfId="8" xr:uid="{AC5A3972-A59F-40A9-A999-0893EAA9F6DA}"/>
    <cellStyle name="標準 6" xfId="10" xr:uid="{10284F5E-E8C9-4178-A0DB-583F15E305DD}"/>
    <cellStyle name="標準 7" xfId="11" xr:uid="{1167EA78-FC66-4A39-98E8-197D7BCC56A1}"/>
    <cellStyle name="標準_第３表" xfId="2" xr:uid="{D2B59073-A5FE-4C72-8A29-E6E55941B53D}"/>
    <cellStyle name="標準_第３表_第４表" xfId="9" xr:uid="{C45E54D5-710B-4811-B016-FFA57901AD69}"/>
  </cellStyles>
  <dxfs count="0"/>
  <tableStyles count="0" defaultTableStyle="TableStyleMedium2" defaultPivotStyle="PivotStyleLight16"/>
  <colors>
    <mruColors>
      <color rgb="FFE5FF4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4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収穫量 の推移（みかん）</a:t>
            </a:r>
            <a:endParaRPr lang="en-US" altLang="ja-JP"/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静岡!$C$5:$C$7</c:f>
              <c:strCache>
                <c:ptCount val="3"/>
                <c:pt idx="0">
                  <c:v>みかん</c:v>
                </c:pt>
                <c:pt idx="1">
                  <c:v>収穫量</c:v>
                </c:pt>
                <c:pt idx="2">
                  <c:v>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strRef>
              <c:f>静岡!$A$8:$A$58</c:f>
              <c:strCache>
                <c:ptCount val="51"/>
                <c:pt idx="0">
                  <c:v>昭.48(1973)</c:v>
                </c:pt>
                <c:pt idx="1">
                  <c:v>昭.49(1974)</c:v>
                </c:pt>
                <c:pt idx="2">
                  <c:v>昭.50(1975)</c:v>
                </c:pt>
                <c:pt idx="3">
                  <c:v>昭.51(1976)</c:v>
                </c:pt>
                <c:pt idx="4">
                  <c:v>昭.52(1977)</c:v>
                </c:pt>
                <c:pt idx="5">
                  <c:v>昭.53(1978)</c:v>
                </c:pt>
                <c:pt idx="6">
                  <c:v>昭.54(1979)</c:v>
                </c:pt>
                <c:pt idx="7">
                  <c:v>昭.55(1980)</c:v>
                </c:pt>
                <c:pt idx="8">
                  <c:v>昭.56(1981)</c:v>
                </c:pt>
                <c:pt idx="9">
                  <c:v>昭.57(1982)</c:v>
                </c:pt>
                <c:pt idx="10">
                  <c:v>昭.58(1983)</c:v>
                </c:pt>
                <c:pt idx="11">
                  <c:v>昭.59(1984)</c:v>
                </c:pt>
                <c:pt idx="12">
                  <c:v>昭.60(1985)</c:v>
                </c:pt>
                <c:pt idx="13">
                  <c:v>昭.61(1986)</c:v>
                </c:pt>
                <c:pt idx="14">
                  <c:v>昭.62(1987)</c:v>
                </c:pt>
                <c:pt idx="15">
                  <c:v>昭.63(1988)</c:v>
                </c:pt>
                <c:pt idx="16">
                  <c:v>平.元(1989)</c:v>
                </c:pt>
                <c:pt idx="17">
                  <c:v>平.2(1990)</c:v>
                </c:pt>
                <c:pt idx="18">
                  <c:v>平.3(1991)</c:v>
                </c:pt>
                <c:pt idx="19">
                  <c:v>平.4(1992)</c:v>
                </c:pt>
                <c:pt idx="20">
                  <c:v>平.5(1993)</c:v>
                </c:pt>
                <c:pt idx="21">
                  <c:v>平.6(1994)</c:v>
                </c:pt>
                <c:pt idx="22">
                  <c:v>平.7(1995)</c:v>
                </c:pt>
                <c:pt idx="23">
                  <c:v>平.8(1996)</c:v>
                </c:pt>
                <c:pt idx="24">
                  <c:v>平.9(1997)</c:v>
                </c:pt>
                <c:pt idx="25">
                  <c:v>平.10(1998)</c:v>
                </c:pt>
                <c:pt idx="26">
                  <c:v>平.11(1999)</c:v>
                </c:pt>
                <c:pt idx="27">
                  <c:v>平.12(2000)</c:v>
                </c:pt>
                <c:pt idx="28">
                  <c:v>平.13(2001)</c:v>
                </c:pt>
                <c:pt idx="29">
                  <c:v>平.14(2002)</c:v>
                </c:pt>
                <c:pt idx="30">
                  <c:v>平.15(2003)</c:v>
                </c:pt>
                <c:pt idx="31">
                  <c:v>平.16(2004)</c:v>
                </c:pt>
                <c:pt idx="32">
                  <c:v>平.17(2005)</c:v>
                </c:pt>
                <c:pt idx="33">
                  <c:v>平.18(2006)</c:v>
                </c:pt>
                <c:pt idx="34">
                  <c:v>平.19(2007)</c:v>
                </c:pt>
                <c:pt idx="35">
                  <c:v>平.20(2008)</c:v>
                </c:pt>
                <c:pt idx="36">
                  <c:v>平.21(2009)</c:v>
                </c:pt>
                <c:pt idx="37">
                  <c:v>平.22(2010)</c:v>
                </c:pt>
                <c:pt idx="38">
                  <c:v>平.23(2011)</c:v>
                </c:pt>
                <c:pt idx="39">
                  <c:v>平.24(2012)</c:v>
                </c:pt>
                <c:pt idx="40">
                  <c:v>平.25(2013)</c:v>
                </c:pt>
                <c:pt idx="41">
                  <c:v>平.26(2014)</c:v>
                </c:pt>
                <c:pt idx="42">
                  <c:v>平.27(2015)</c:v>
                </c:pt>
                <c:pt idx="43">
                  <c:v>平.28(2016)</c:v>
                </c:pt>
                <c:pt idx="44">
                  <c:v>平.29(2017)</c:v>
                </c:pt>
                <c:pt idx="45">
                  <c:v>平.30(2018)</c:v>
                </c:pt>
                <c:pt idx="46">
                  <c:v>令.1(2019)</c:v>
                </c:pt>
                <c:pt idx="47">
                  <c:v>令.2(2020)</c:v>
                </c:pt>
                <c:pt idx="48">
                  <c:v>令.3(2021)</c:v>
                </c:pt>
                <c:pt idx="49">
                  <c:v>令.4(2022)</c:v>
                </c:pt>
                <c:pt idx="50">
                  <c:v>令.5(2023)</c:v>
                </c:pt>
              </c:strCache>
            </c:strRef>
          </c:cat>
          <c:val>
            <c:numRef>
              <c:f>静岡!$C$8:$C$58</c:f>
              <c:numCache>
                <c:formatCode>General</c:formatCode>
                <c:ptCount val="51"/>
                <c:pt idx="0">
                  <c:v>424300</c:v>
                </c:pt>
                <c:pt idx="1">
                  <c:v>408200</c:v>
                </c:pt>
                <c:pt idx="2">
                  <c:v>424700</c:v>
                </c:pt>
                <c:pt idx="3">
                  <c:v>347500</c:v>
                </c:pt>
                <c:pt idx="4">
                  <c:v>413700</c:v>
                </c:pt>
                <c:pt idx="5">
                  <c:v>330600</c:v>
                </c:pt>
                <c:pt idx="6">
                  <c:v>393100</c:v>
                </c:pt>
                <c:pt idx="7">
                  <c:v>295300</c:v>
                </c:pt>
                <c:pt idx="8">
                  <c:v>339600</c:v>
                </c:pt>
                <c:pt idx="9">
                  <c:v>307500</c:v>
                </c:pt>
                <c:pt idx="10">
                  <c:v>306600</c:v>
                </c:pt>
                <c:pt idx="11">
                  <c:v>213100</c:v>
                </c:pt>
                <c:pt idx="12">
                  <c:v>260500</c:v>
                </c:pt>
                <c:pt idx="13">
                  <c:v>227000</c:v>
                </c:pt>
                <c:pt idx="14">
                  <c:v>257200</c:v>
                </c:pt>
                <c:pt idx="15">
                  <c:v>194400</c:v>
                </c:pt>
                <c:pt idx="16">
                  <c:v>209200</c:v>
                </c:pt>
                <c:pt idx="17">
                  <c:v>173600</c:v>
                </c:pt>
                <c:pt idx="18">
                  <c:v>179700</c:v>
                </c:pt>
                <c:pt idx="19">
                  <c:v>181400</c:v>
                </c:pt>
                <c:pt idx="20">
                  <c:v>162200</c:v>
                </c:pt>
                <c:pt idx="21">
                  <c:v>147000</c:v>
                </c:pt>
                <c:pt idx="22">
                  <c:v>131800</c:v>
                </c:pt>
                <c:pt idx="23">
                  <c:v>140600</c:v>
                </c:pt>
                <c:pt idx="24">
                  <c:v>152700</c:v>
                </c:pt>
                <c:pt idx="25">
                  <c:v>149600</c:v>
                </c:pt>
                <c:pt idx="26">
                  <c:v>156900</c:v>
                </c:pt>
                <c:pt idx="27">
                  <c:v>136600</c:v>
                </c:pt>
                <c:pt idx="28" formatCode="0;[Red]0">
                  <c:v>149100</c:v>
                </c:pt>
                <c:pt idx="29" formatCode="0;[Red]0">
                  <c:v>143100</c:v>
                </c:pt>
                <c:pt idx="30" formatCode="0;[Red]0">
                  <c:v>130700</c:v>
                </c:pt>
                <c:pt idx="31" formatCode="0;[Red]0">
                  <c:v>141700</c:v>
                </c:pt>
                <c:pt idx="32" formatCode="0;[Red]0">
                  <c:v>141300</c:v>
                </c:pt>
                <c:pt idx="33" formatCode="0;[Red]0">
                  <c:v>118100</c:v>
                </c:pt>
                <c:pt idx="34" formatCode="0;[Red]0">
                  <c:v>146200</c:v>
                </c:pt>
                <c:pt idx="35" formatCode="0;[Red]0">
                  <c:v>115500</c:v>
                </c:pt>
                <c:pt idx="36" formatCode="0;[Red]0">
                  <c:v>122100</c:v>
                </c:pt>
                <c:pt idx="37" formatCode="0;[Red]0">
                  <c:v>106100</c:v>
                </c:pt>
                <c:pt idx="38" formatCode="0;[Red]0">
                  <c:v>128200</c:v>
                </c:pt>
                <c:pt idx="39" formatCode="0;[Red]0">
                  <c:v>122400</c:v>
                </c:pt>
                <c:pt idx="40" formatCode="0;[Red]0">
                  <c:v>121800</c:v>
                </c:pt>
                <c:pt idx="41">
                  <c:v>124900</c:v>
                </c:pt>
                <c:pt idx="42">
                  <c:v>101200</c:v>
                </c:pt>
                <c:pt idx="43">
                  <c:v>121300</c:v>
                </c:pt>
                <c:pt idx="44">
                  <c:v>81700</c:v>
                </c:pt>
                <c:pt idx="45">
                  <c:v>114500</c:v>
                </c:pt>
                <c:pt idx="46">
                  <c:v>85900</c:v>
                </c:pt>
                <c:pt idx="47">
                  <c:v>119800</c:v>
                </c:pt>
                <c:pt idx="48">
                  <c:v>99700</c:v>
                </c:pt>
                <c:pt idx="49">
                  <c:v>103000</c:v>
                </c:pt>
                <c:pt idx="50">
                  <c:v>99800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7B-401F-A609-435EB624F2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89706639"/>
        <c:axId val="1"/>
      </c:barChart>
      <c:catAx>
        <c:axId val="13897066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89706639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900"/>
              <a:t>早生・普通温州別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静岡!$C$67</c:f>
              <c:strCache>
                <c:ptCount val="1"/>
                <c:pt idx="0">
                  <c:v>早生温州</c:v>
                </c:pt>
              </c:strCache>
            </c:strRef>
          </c:tx>
          <c:spPr>
            <a:solidFill>
              <a:schemeClr val="accent6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静岡!$F$66:$G$66</c:f>
              <c:strCache>
                <c:ptCount val="2"/>
                <c:pt idx="0">
                  <c:v>全国</c:v>
                </c:pt>
                <c:pt idx="1">
                  <c:v>静岡県</c:v>
                </c:pt>
              </c:strCache>
            </c:strRef>
          </c:cat>
          <c:val>
            <c:numRef>
              <c:f>静岡!$F$67:$G$67</c:f>
              <c:numCache>
                <c:formatCode>0%</c:formatCode>
                <c:ptCount val="2"/>
                <c:pt idx="0">
                  <c:v>0.39992852037169402</c:v>
                </c:pt>
                <c:pt idx="1">
                  <c:v>0.21794350282485875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8F-4994-A5CA-B10106940725}"/>
            </c:ext>
          </c:extLst>
        </c:ser>
        <c:ser>
          <c:idx val="1"/>
          <c:order val="1"/>
          <c:tx>
            <c:strRef>
              <c:f>静岡!$C$68</c:f>
              <c:strCache>
                <c:ptCount val="1"/>
                <c:pt idx="0">
                  <c:v>　うちハウス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.13349249453188047"/>
                  <c:y val="1.59634374434366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F8F-4994-A5CA-B10106940725}"/>
                </c:ext>
              </c:extLst>
            </c:dLbl>
            <c:dLbl>
              <c:idx val="1"/>
              <c:layout>
                <c:manualLayout>
                  <c:x val="0.17530910532700045"/>
                  <c:y val="-3.817712627958892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974-481E-8E3B-C796E19284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静岡!$F$66:$G$66</c:f>
              <c:strCache>
                <c:ptCount val="2"/>
                <c:pt idx="0">
                  <c:v>全国</c:v>
                </c:pt>
                <c:pt idx="1">
                  <c:v>静岡県</c:v>
                </c:pt>
              </c:strCache>
            </c:strRef>
          </c:cat>
          <c:val>
            <c:numRef>
              <c:f>静岡!$F$68:$G$68</c:f>
              <c:numCache>
                <c:formatCode>0%</c:formatCode>
                <c:ptCount val="2"/>
                <c:pt idx="0">
                  <c:v>2.5732666190135811E-2</c:v>
                </c:pt>
                <c:pt idx="1">
                  <c:v>4.5423728813559321E-3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8F-4994-A5CA-B10106940725}"/>
            </c:ext>
          </c:extLst>
        </c:ser>
        <c:ser>
          <c:idx val="2"/>
          <c:order val="2"/>
          <c:tx>
            <c:strRef>
              <c:f>静岡!$C$69</c:f>
              <c:strCache>
                <c:ptCount val="1"/>
                <c:pt idx="0">
                  <c:v>　うち極早生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静岡!$F$66:$G$66</c:f>
              <c:strCache>
                <c:ptCount val="2"/>
                <c:pt idx="0">
                  <c:v>全国</c:v>
                </c:pt>
                <c:pt idx="1">
                  <c:v>静岡県</c:v>
                </c:pt>
              </c:strCache>
            </c:strRef>
          </c:cat>
          <c:val>
            <c:numRef>
              <c:f>静岡!$F$69:$G$69</c:f>
              <c:numCache>
                <c:formatCode>0%</c:formatCode>
                <c:ptCount val="2"/>
                <c:pt idx="0">
                  <c:v>0.15654038598999284</c:v>
                </c:pt>
                <c:pt idx="1">
                  <c:v>5.3220338983050848E-2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F8F-4994-A5CA-B10106940725}"/>
            </c:ext>
          </c:extLst>
        </c:ser>
        <c:ser>
          <c:idx val="3"/>
          <c:order val="3"/>
          <c:tx>
            <c:strRef>
              <c:f>静岡!$C$70</c:f>
              <c:strCache>
                <c:ptCount val="1"/>
                <c:pt idx="0">
                  <c:v>普通温州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7974-481E-8E3B-C796E19284E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静岡!$F$66:$G$66</c:f>
              <c:strCache>
                <c:ptCount val="2"/>
                <c:pt idx="0">
                  <c:v>全国</c:v>
                </c:pt>
                <c:pt idx="1">
                  <c:v>静岡県</c:v>
                </c:pt>
              </c:strCache>
            </c:strRef>
          </c:cat>
          <c:val>
            <c:numRef>
              <c:f>静岡!$F$70:$G$70</c:f>
              <c:numCache>
                <c:formatCode>0%</c:formatCode>
                <c:ptCount val="2"/>
                <c:pt idx="0">
                  <c:v>0.41779842744817725</c:v>
                </c:pt>
                <c:pt idx="1">
                  <c:v>0.7231638418079096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F8F-4994-A5CA-B101069407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1"/>
        <c:overlap val="100"/>
        <c:axId val="246468352"/>
        <c:axId val="246476992"/>
      </c:barChart>
      <c:catAx>
        <c:axId val="246468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46476992"/>
        <c:crosses val="autoZero"/>
        <c:auto val="1"/>
        <c:lblAlgn val="ctr"/>
        <c:lblOffset val="100"/>
        <c:noMultiLvlLbl val="0"/>
      </c:catAx>
      <c:valAx>
        <c:axId val="246476992"/>
        <c:scaling>
          <c:orientation val="minMax"/>
          <c:max val="1"/>
        </c:scaling>
        <c:delete val="1"/>
        <c:axPos val="l"/>
        <c:numFmt formatCode="0%" sourceLinked="1"/>
        <c:majorTickMark val="none"/>
        <c:minorTickMark val="none"/>
        <c:tickLblPos val="nextTo"/>
        <c:crossAx val="246468352"/>
        <c:crosses val="autoZero"/>
        <c:crossBetween val="between"/>
        <c:majorUnit val="0.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収穫量 の推移（みかん）</a:t>
            </a:r>
            <a:endParaRPr lang="en-US" altLang="ja-JP"/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'静岡 (2)'!$F$5:$F$7</c:f>
              <c:strCache>
                <c:ptCount val="3"/>
                <c:pt idx="0">
                  <c:v>早生温州</c:v>
                </c:pt>
                <c:pt idx="1">
                  <c:v>収穫量</c:v>
                </c:pt>
                <c:pt idx="2">
                  <c:v>千t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 w="25400">
              <a:noFill/>
            </a:ln>
          </c:spPr>
          <c:invertIfNegative val="0"/>
          <c:cat>
            <c:strRef>
              <c:f>'静岡 (2)'!$A$8:$A$58</c:f>
              <c:strCache>
                <c:ptCount val="51"/>
                <c:pt idx="0">
                  <c:v>昭.48(1973)</c:v>
                </c:pt>
                <c:pt idx="1">
                  <c:v>昭.49(1974)</c:v>
                </c:pt>
                <c:pt idx="2">
                  <c:v>昭.50(1975)</c:v>
                </c:pt>
                <c:pt idx="3">
                  <c:v>昭.51(1976)</c:v>
                </c:pt>
                <c:pt idx="4">
                  <c:v>昭.52(1977)</c:v>
                </c:pt>
                <c:pt idx="5">
                  <c:v>昭.53(1978)</c:v>
                </c:pt>
                <c:pt idx="6">
                  <c:v>昭.54(1979)</c:v>
                </c:pt>
                <c:pt idx="7">
                  <c:v>昭.55(1980)</c:v>
                </c:pt>
                <c:pt idx="8">
                  <c:v>昭.56(1981)</c:v>
                </c:pt>
                <c:pt idx="9">
                  <c:v>昭.57(1982)</c:v>
                </c:pt>
                <c:pt idx="10">
                  <c:v>昭.58(1983)</c:v>
                </c:pt>
                <c:pt idx="11">
                  <c:v>昭.59(1984)</c:v>
                </c:pt>
                <c:pt idx="12">
                  <c:v>昭.60(1985)</c:v>
                </c:pt>
                <c:pt idx="13">
                  <c:v>昭.61(1986)</c:v>
                </c:pt>
                <c:pt idx="14">
                  <c:v>昭.62(1987)</c:v>
                </c:pt>
                <c:pt idx="15">
                  <c:v>昭.63(1988)</c:v>
                </c:pt>
                <c:pt idx="16">
                  <c:v>平.元(1989)</c:v>
                </c:pt>
                <c:pt idx="17">
                  <c:v>平.2(1990)</c:v>
                </c:pt>
                <c:pt idx="18">
                  <c:v>平.3(1991)</c:v>
                </c:pt>
                <c:pt idx="19">
                  <c:v>平.4(1992)</c:v>
                </c:pt>
                <c:pt idx="20">
                  <c:v>平.5(1993)</c:v>
                </c:pt>
                <c:pt idx="21">
                  <c:v>平.6(1994)</c:v>
                </c:pt>
                <c:pt idx="22">
                  <c:v>平.7(1995)</c:v>
                </c:pt>
                <c:pt idx="23">
                  <c:v>平.8(1996)</c:v>
                </c:pt>
                <c:pt idx="24">
                  <c:v>平.9(1997)</c:v>
                </c:pt>
                <c:pt idx="25">
                  <c:v>平.10(1998)</c:v>
                </c:pt>
                <c:pt idx="26">
                  <c:v>平.11(1999)</c:v>
                </c:pt>
                <c:pt idx="27">
                  <c:v>平.12(2000)</c:v>
                </c:pt>
                <c:pt idx="28">
                  <c:v>平.13(2001)</c:v>
                </c:pt>
                <c:pt idx="29">
                  <c:v>平.14(2002)</c:v>
                </c:pt>
                <c:pt idx="30">
                  <c:v>平.15(2003)</c:v>
                </c:pt>
                <c:pt idx="31">
                  <c:v>平.16(2004)</c:v>
                </c:pt>
                <c:pt idx="32">
                  <c:v>平.17(2005)</c:v>
                </c:pt>
                <c:pt idx="33">
                  <c:v>平.18(2006)</c:v>
                </c:pt>
                <c:pt idx="34">
                  <c:v>平.19(2007)</c:v>
                </c:pt>
                <c:pt idx="35">
                  <c:v>平.20(2008)</c:v>
                </c:pt>
                <c:pt idx="36">
                  <c:v>平.21(2009)</c:v>
                </c:pt>
                <c:pt idx="37">
                  <c:v>平.22(2010)</c:v>
                </c:pt>
                <c:pt idx="38">
                  <c:v>平.23(2011)</c:v>
                </c:pt>
                <c:pt idx="39">
                  <c:v>平.24(2012)</c:v>
                </c:pt>
                <c:pt idx="40">
                  <c:v>平.25(2013)</c:v>
                </c:pt>
                <c:pt idx="41">
                  <c:v>平.26(2014)</c:v>
                </c:pt>
                <c:pt idx="42">
                  <c:v>平.27(2015)</c:v>
                </c:pt>
                <c:pt idx="43">
                  <c:v>平.28(2016)</c:v>
                </c:pt>
                <c:pt idx="44">
                  <c:v>平.29(2017)</c:v>
                </c:pt>
                <c:pt idx="45">
                  <c:v>平.30(2018)</c:v>
                </c:pt>
                <c:pt idx="46">
                  <c:v>令.1(2019)</c:v>
                </c:pt>
                <c:pt idx="47">
                  <c:v>令.2(2020)</c:v>
                </c:pt>
                <c:pt idx="48">
                  <c:v>令.3(2021)</c:v>
                </c:pt>
                <c:pt idx="49">
                  <c:v>令.4(2022)</c:v>
                </c:pt>
                <c:pt idx="50">
                  <c:v>令.5(2023)</c:v>
                </c:pt>
              </c:strCache>
            </c:strRef>
          </c:cat>
          <c:val>
            <c:numRef>
              <c:f>'静岡 (2)'!$F$8:$F$58</c:f>
              <c:numCache>
                <c:formatCode>General</c:formatCode>
                <c:ptCount val="51"/>
                <c:pt idx="0">
                  <c:v>65.099999999999994</c:v>
                </c:pt>
                <c:pt idx="1">
                  <c:v>72.099999999999994</c:v>
                </c:pt>
                <c:pt idx="2">
                  <c:v>79.900000000000006</c:v>
                </c:pt>
                <c:pt idx="3">
                  <c:v>73.8</c:v>
                </c:pt>
                <c:pt idx="4">
                  <c:v>84.3</c:v>
                </c:pt>
                <c:pt idx="5">
                  <c:v>72.8</c:v>
                </c:pt>
                <c:pt idx="6">
                  <c:v>89.2</c:v>
                </c:pt>
                <c:pt idx="7">
                  <c:v>73.599999999999994</c:v>
                </c:pt>
                <c:pt idx="8">
                  <c:v>88.6</c:v>
                </c:pt>
                <c:pt idx="9">
                  <c:v>83.9</c:v>
                </c:pt>
                <c:pt idx="10">
                  <c:v>90.3</c:v>
                </c:pt>
                <c:pt idx="11">
                  <c:v>54.1</c:v>
                </c:pt>
                <c:pt idx="12">
                  <c:v>77.599999999999994</c:v>
                </c:pt>
                <c:pt idx="13">
                  <c:v>68.5</c:v>
                </c:pt>
                <c:pt idx="14">
                  <c:v>76.5</c:v>
                </c:pt>
                <c:pt idx="15">
                  <c:v>58.1</c:v>
                </c:pt>
                <c:pt idx="16">
                  <c:v>65.599999999999994</c:v>
                </c:pt>
                <c:pt idx="17">
                  <c:v>55.1</c:v>
                </c:pt>
                <c:pt idx="18">
                  <c:v>58.4</c:v>
                </c:pt>
                <c:pt idx="19">
                  <c:v>57.9</c:v>
                </c:pt>
                <c:pt idx="20">
                  <c:v>54.9</c:v>
                </c:pt>
                <c:pt idx="21">
                  <c:v>47.4</c:v>
                </c:pt>
                <c:pt idx="22">
                  <c:v>43.6</c:v>
                </c:pt>
                <c:pt idx="23">
                  <c:v>45</c:v>
                </c:pt>
                <c:pt idx="24">
                  <c:v>50.8</c:v>
                </c:pt>
                <c:pt idx="25">
                  <c:v>49.5</c:v>
                </c:pt>
                <c:pt idx="26">
                  <c:v>51.3</c:v>
                </c:pt>
                <c:pt idx="27">
                  <c:v>46.8</c:v>
                </c:pt>
                <c:pt idx="28">
                  <c:v>48.3</c:v>
                </c:pt>
                <c:pt idx="29">
                  <c:v>47.3</c:v>
                </c:pt>
                <c:pt idx="30">
                  <c:v>41.7</c:v>
                </c:pt>
                <c:pt idx="31">
                  <c:v>42.8</c:v>
                </c:pt>
                <c:pt idx="32">
                  <c:v>45.5</c:v>
                </c:pt>
                <c:pt idx="33">
                  <c:v>34.299999999999997</c:v>
                </c:pt>
                <c:pt idx="34">
                  <c:v>46.2</c:v>
                </c:pt>
                <c:pt idx="35">
                  <c:v>34.700000000000003</c:v>
                </c:pt>
                <c:pt idx="36">
                  <c:v>34.4</c:v>
                </c:pt>
                <c:pt idx="37">
                  <c:v>29.3</c:v>
                </c:pt>
                <c:pt idx="38">
                  <c:v>39.9</c:v>
                </c:pt>
                <c:pt idx="39">
                  <c:v>35.1</c:v>
                </c:pt>
                <c:pt idx="40">
                  <c:v>35.6</c:v>
                </c:pt>
                <c:pt idx="41">
                  <c:v>35.799999999999997</c:v>
                </c:pt>
                <c:pt idx="42">
                  <c:v>31.8</c:v>
                </c:pt>
                <c:pt idx="43">
                  <c:v>34.200000000000003</c:v>
                </c:pt>
                <c:pt idx="44">
                  <c:v>24.4</c:v>
                </c:pt>
                <c:pt idx="45">
                  <c:v>31.9</c:v>
                </c:pt>
                <c:pt idx="46">
                  <c:v>28.1</c:v>
                </c:pt>
                <c:pt idx="47">
                  <c:v>33.799999999999997</c:v>
                </c:pt>
                <c:pt idx="48">
                  <c:v>29.7</c:v>
                </c:pt>
                <c:pt idx="49">
                  <c:v>29</c:v>
                </c:pt>
                <c:pt idx="50">
                  <c:v>30.1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D1-4DAC-8441-52636AC227C6}"/>
            </c:ext>
          </c:extLst>
        </c:ser>
        <c:ser>
          <c:idx val="1"/>
          <c:order val="1"/>
          <c:tx>
            <c:strRef>
              <c:f>'静岡 (2)'!$G$5:$G$7</c:f>
              <c:strCache>
                <c:ptCount val="3"/>
                <c:pt idx="0">
                  <c:v>普通温州</c:v>
                </c:pt>
                <c:pt idx="1">
                  <c:v>収穫量</c:v>
                </c:pt>
                <c:pt idx="2">
                  <c:v>千t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cat>
            <c:strRef>
              <c:f>'静岡 (2)'!$A$8:$A$58</c:f>
              <c:strCache>
                <c:ptCount val="51"/>
                <c:pt idx="0">
                  <c:v>昭.48(1973)</c:v>
                </c:pt>
                <c:pt idx="1">
                  <c:v>昭.49(1974)</c:v>
                </c:pt>
                <c:pt idx="2">
                  <c:v>昭.50(1975)</c:v>
                </c:pt>
                <c:pt idx="3">
                  <c:v>昭.51(1976)</c:v>
                </c:pt>
                <c:pt idx="4">
                  <c:v>昭.52(1977)</c:v>
                </c:pt>
                <c:pt idx="5">
                  <c:v>昭.53(1978)</c:v>
                </c:pt>
                <c:pt idx="6">
                  <c:v>昭.54(1979)</c:v>
                </c:pt>
                <c:pt idx="7">
                  <c:v>昭.55(1980)</c:v>
                </c:pt>
                <c:pt idx="8">
                  <c:v>昭.56(1981)</c:v>
                </c:pt>
                <c:pt idx="9">
                  <c:v>昭.57(1982)</c:v>
                </c:pt>
                <c:pt idx="10">
                  <c:v>昭.58(1983)</c:v>
                </c:pt>
                <c:pt idx="11">
                  <c:v>昭.59(1984)</c:v>
                </c:pt>
                <c:pt idx="12">
                  <c:v>昭.60(1985)</c:v>
                </c:pt>
                <c:pt idx="13">
                  <c:v>昭.61(1986)</c:v>
                </c:pt>
                <c:pt idx="14">
                  <c:v>昭.62(1987)</c:v>
                </c:pt>
                <c:pt idx="15">
                  <c:v>昭.63(1988)</c:v>
                </c:pt>
                <c:pt idx="16">
                  <c:v>平.元(1989)</c:v>
                </c:pt>
                <c:pt idx="17">
                  <c:v>平.2(1990)</c:v>
                </c:pt>
                <c:pt idx="18">
                  <c:v>平.3(1991)</c:v>
                </c:pt>
                <c:pt idx="19">
                  <c:v>平.4(1992)</c:v>
                </c:pt>
                <c:pt idx="20">
                  <c:v>平.5(1993)</c:v>
                </c:pt>
                <c:pt idx="21">
                  <c:v>平.6(1994)</c:v>
                </c:pt>
                <c:pt idx="22">
                  <c:v>平.7(1995)</c:v>
                </c:pt>
                <c:pt idx="23">
                  <c:v>平.8(1996)</c:v>
                </c:pt>
                <c:pt idx="24">
                  <c:v>平.9(1997)</c:v>
                </c:pt>
                <c:pt idx="25">
                  <c:v>平.10(1998)</c:v>
                </c:pt>
                <c:pt idx="26">
                  <c:v>平.11(1999)</c:v>
                </c:pt>
                <c:pt idx="27">
                  <c:v>平.12(2000)</c:v>
                </c:pt>
                <c:pt idx="28">
                  <c:v>平.13(2001)</c:v>
                </c:pt>
                <c:pt idx="29">
                  <c:v>平.14(2002)</c:v>
                </c:pt>
                <c:pt idx="30">
                  <c:v>平.15(2003)</c:v>
                </c:pt>
                <c:pt idx="31">
                  <c:v>平.16(2004)</c:v>
                </c:pt>
                <c:pt idx="32">
                  <c:v>平.17(2005)</c:v>
                </c:pt>
                <c:pt idx="33">
                  <c:v>平.18(2006)</c:v>
                </c:pt>
                <c:pt idx="34">
                  <c:v>平.19(2007)</c:v>
                </c:pt>
                <c:pt idx="35">
                  <c:v>平.20(2008)</c:v>
                </c:pt>
                <c:pt idx="36">
                  <c:v>平.21(2009)</c:v>
                </c:pt>
                <c:pt idx="37">
                  <c:v>平.22(2010)</c:v>
                </c:pt>
                <c:pt idx="38">
                  <c:v>平.23(2011)</c:v>
                </c:pt>
                <c:pt idx="39">
                  <c:v>平.24(2012)</c:v>
                </c:pt>
                <c:pt idx="40">
                  <c:v>平.25(2013)</c:v>
                </c:pt>
                <c:pt idx="41">
                  <c:v>平.26(2014)</c:v>
                </c:pt>
                <c:pt idx="42">
                  <c:v>平.27(2015)</c:v>
                </c:pt>
                <c:pt idx="43">
                  <c:v>平.28(2016)</c:v>
                </c:pt>
                <c:pt idx="44">
                  <c:v>平.29(2017)</c:v>
                </c:pt>
                <c:pt idx="45">
                  <c:v>平.30(2018)</c:v>
                </c:pt>
                <c:pt idx="46">
                  <c:v>令.1(2019)</c:v>
                </c:pt>
                <c:pt idx="47">
                  <c:v>令.2(2020)</c:v>
                </c:pt>
                <c:pt idx="48">
                  <c:v>令.3(2021)</c:v>
                </c:pt>
                <c:pt idx="49">
                  <c:v>令.4(2022)</c:v>
                </c:pt>
                <c:pt idx="50">
                  <c:v>令.5(2023)</c:v>
                </c:pt>
              </c:strCache>
            </c:strRef>
          </c:cat>
          <c:val>
            <c:numRef>
              <c:f>'静岡 (2)'!$G$8:$G$58</c:f>
              <c:numCache>
                <c:formatCode>General</c:formatCode>
                <c:ptCount val="51"/>
                <c:pt idx="0">
                  <c:v>359.2</c:v>
                </c:pt>
                <c:pt idx="1">
                  <c:v>336.1</c:v>
                </c:pt>
                <c:pt idx="2">
                  <c:v>344.8</c:v>
                </c:pt>
                <c:pt idx="3">
                  <c:v>273.7</c:v>
                </c:pt>
                <c:pt idx="4">
                  <c:v>329.4</c:v>
                </c:pt>
                <c:pt idx="5">
                  <c:v>257.8</c:v>
                </c:pt>
                <c:pt idx="6">
                  <c:v>303.89999999999998</c:v>
                </c:pt>
                <c:pt idx="7">
                  <c:v>221.7</c:v>
                </c:pt>
                <c:pt idx="8">
                  <c:v>251</c:v>
                </c:pt>
                <c:pt idx="9">
                  <c:v>223.6</c:v>
                </c:pt>
                <c:pt idx="10">
                  <c:v>216.4</c:v>
                </c:pt>
                <c:pt idx="11">
                  <c:v>159.1</c:v>
                </c:pt>
                <c:pt idx="12">
                  <c:v>182.9</c:v>
                </c:pt>
                <c:pt idx="13">
                  <c:v>158.5</c:v>
                </c:pt>
                <c:pt idx="14">
                  <c:v>180.7</c:v>
                </c:pt>
                <c:pt idx="15">
                  <c:v>136.30000000000001</c:v>
                </c:pt>
                <c:pt idx="16">
                  <c:v>143.6</c:v>
                </c:pt>
                <c:pt idx="17">
                  <c:v>118.4</c:v>
                </c:pt>
                <c:pt idx="18">
                  <c:v>121.3</c:v>
                </c:pt>
                <c:pt idx="19">
                  <c:v>123.5</c:v>
                </c:pt>
                <c:pt idx="20">
                  <c:v>107.3</c:v>
                </c:pt>
                <c:pt idx="21">
                  <c:v>99.7</c:v>
                </c:pt>
                <c:pt idx="22">
                  <c:v>88.1</c:v>
                </c:pt>
                <c:pt idx="23">
                  <c:v>95.6</c:v>
                </c:pt>
                <c:pt idx="24">
                  <c:v>101.9</c:v>
                </c:pt>
                <c:pt idx="25">
                  <c:v>100.1</c:v>
                </c:pt>
                <c:pt idx="26">
                  <c:v>105.6</c:v>
                </c:pt>
                <c:pt idx="27">
                  <c:v>89.8</c:v>
                </c:pt>
                <c:pt idx="28">
                  <c:v>100.8</c:v>
                </c:pt>
                <c:pt idx="29">
                  <c:v>95.9</c:v>
                </c:pt>
                <c:pt idx="30">
                  <c:v>89</c:v>
                </c:pt>
                <c:pt idx="31">
                  <c:v>98.9</c:v>
                </c:pt>
                <c:pt idx="32">
                  <c:v>95.8</c:v>
                </c:pt>
                <c:pt idx="33">
                  <c:v>83.8</c:v>
                </c:pt>
                <c:pt idx="34">
                  <c:v>100</c:v>
                </c:pt>
                <c:pt idx="35">
                  <c:v>80.8</c:v>
                </c:pt>
                <c:pt idx="36">
                  <c:v>87.7</c:v>
                </c:pt>
                <c:pt idx="37">
                  <c:v>76.8</c:v>
                </c:pt>
                <c:pt idx="38">
                  <c:v>88.3</c:v>
                </c:pt>
                <c:pt idx="39">
                  <c:v>87.3</c:v>
                </c:pt>
                <c:pt idx="40">
                  <c:v>86.2</c:v>
                </c:pt>
                <c:pt idx="41">
                  <c:v>89.1</c:v>
                </c:pt>
                <c:pt idx="42">
                  <c:v>69.400000000000006</c:v>
                </c:pt>
                <c:pt idx="43">
                  <c:v>87.1</c:v>
                </c:pt>
                <c:pt idx="44">
                  <c:v>57.3</c:v>
                </c:pt>
                <c:pt idx="45">
                  <c:v>82.6</c:v>
                </c:pt>
                <c:pt idx="46">
                  <c:v>57.8</c:v>
                </c:pt>
                <c:pt idx="47">
                  <c:v>86</c:v>
                </c:pt>
                <c:pt idx="48">
                  <c:v>70</c:v>
                </c:pt>
                <c:pt idx="49">
                  <c:v>74</c:v>
                </c:pt>
                <c:pt idx="50">
                  <c:v>69.900000000000006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D1-4DAC-8441-52636AC227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389728719"/>
        <c:axId val="1"/>
      </c:barChart>
      <c:catAx>
        <c:axId val="13897287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89728719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結果樹面積・収穫量（みかん計）（全国）</a:t>
            </a:r>
            <a:endParaRPr lang="en-US" altLang="ja-JP"/>
          </a:p>
        </c:rich>
      </c:tx>
      <c:layout>
        <c:manualLayout>
          <c:xMode val="edge"/>
          <c:yMode val="edge"/>
          <c:x val="0.32106603425840807"/>
          <c:y val="2.6016293417868222E-2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'みかん計（全国・静岡）'!$C$4:$C$7</c:f>
              <c:strCache>
                <c:ptCount val="4"/>
                <c:pt idx="0">
                  <c:v>全国</c:v>
                </c:pt>
                <c:pt idx="1">
                  <c:v>みかん計</c:v>
                </c:pt>
                <c:pt idx="2">
                  <c:v>収穫量</c:v>
                </c:pt>
                <c:pt idx="3">
                  <c:v>t</c:v>
                </c:pt>
              </c:strCache>
            </c:strRef>
          </c:tx>
          <c:spPr>
            <a:solidFill>
              <a:srgbClr val="FFC000"/>
            </a:solidFill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'みかん計（全国・静岡）'!$A$8:$A$15</c:f>
              <c:strCache>
                <c:ptCount val="8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  <c:pt idx="7">
                  <c:v>令.6(2024)</c:v>
                </c:pt>
              </c:strCache>
            </c:strRef>
          </c:cat>
          <c:val>
            <c:numRef>
              <c:f>'みかん計（全国・静岡）'!$C$8:$C$15</c:f>
              <c:numCache>
                <c:formatCode>General</c:formatCode>
                <c:ptCount val="8"/>
                <c:pt idx="0">
                  <c:v>741300</c:v>
                </c:pt>
                <c:pt idx="1">
                  <c:v>773700</c:v>
                </c:pt>
                <c:pt idx="2">
                  <c:v>746700</c:v>
                </c:pt>
                <c:pt idx="3">
                  <c:v>765800</c:v>
                </c:pt>
                <c:pt idx="4">
                  <c:v>749000</c:v>
                </c:pt>
                <c:pt idx="5">
                  <c:v>682200</c:v>
                </c:pt>
                <c:pt idx="6">
                  <c:v>681600</c:v>
                </c:pt>
                <c:pt idx="7">
                  <c:v>559600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49-4AA5-9E70-9A3CAEF2CE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254781839"/>
        <c:axId val="1"/>
      </c:barChart>
      <c:lineChart>
        <c:grouping val="standard"/>
        <c:varyColors val="0"/>
        <c:ser>
          <c:idx val="0"/>
          <c:order val="0"/>
          <c:tx>
            <c:strRef>
              <c:f>'みかん計（全国・静岡）'!$B$4:$B$7</c:f>
              <c:strCache>
                <c:ptCount val="4"/>
                <c:pt idx="0">
                  <c:v>全国</c:v>
                </c:pt>
                <c:pt idx="1">
                  <c:v>みかん計</c:v>
                </c:pt>
                <c:pt idx="2">
                  <c:v>結果樹面積</c:v>
                </c:pt>
                <c:pt idx="3">
                  <c:v>ha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numFmt formatCode="General" sourceLinked="0"/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'みかん計（全国・静岡）'!$A$8:$A$15</c:f>
              <c:strCache>
                <c:ptCount val="8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  <c:pt idx="7">
                  <c:v>令.6(2024)</c:v>
                </c:pt>
              </c:strCache>
            </c:strRef>
          </c:cat>
          <c:val>
            <c:numRef>
              <c:f>'みかん計（全国・静岡）'!$B$8:$B$15</c:f>
              <c:numCache>
                <c:formatCode>General</c:formatCode>
                <c:ptCount val="8"/>
                <c:pt idx="0">
                  <c:v>40600</c:v>
                </c:pt>
                <c:pt idx="1">
                  <c:v>39600</c:v>
                </c:pt>
                <c:pt idx="2">
                  <c:v>38700</c:v>
                </c:pt>
                <c:pt idx="3">
                  <c:v>37800</c:v>
                </c:pt>
                <c:pt idx="4">
                  <c:v>37000</c:v>
                </c:pt>
                <c:pt idx="5">
                  <c:v>36200</c:v>
                </c:pt>
                <c:pt idx="6">
                  <c:v>35400</c:v>
                </c:pt>
                <c:pt idx="7">
                  <c:v>34500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A49-4AA5-9E70-9A3CAEF2CE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"/>
        <c:axId val="4"/>
      </c:lineChart>
      <c:catAx>
        <c:axId val="12547818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1000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9525">
            <a:solidFill>
              <a:schemeClr val="bg1">
                <a:lumMod val="75000"/>
              </a:schemeClr>
            </a:solidFill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254781839"/>
        <c:crosses val="autoZero"/>
        <c:crossBetween val="between"/>
        <c:dispUnits>
          <c:builtInUnit val="thousands"/>
          <c:dispUnitsLbl>
            <c:layout>
              <c:manualLayout>
                <c:xMode val="edge"/>
                <c:yMode val="edge"/>
                <c:x val="3.8399999999999997E-2"/>
                <c:y val="4.9693788276465443E-2"/>
              </c:manualLayout>
            </c:layout>
            <c:txPr>
              <a:bodyPr rot="0" vert="horz"/>
              <a:lstStyle/>
              <a:p>
                <a:pPr>
                  <a:defRPr sz="900">
                    <a:latin typeface="+mn-lt"/>
                  </a:defRPr>
                </a:pPr>
                <a:endParaRPr lang="ja-JP"/>
              </a:p>
            </c:txPr>
          </c:dispUnitsLbl>
        </c:dispUnits>
      </c:valAx>
      <c:catAx>
        <c:axId val="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"/>
        <c:crosses val="autoZero"/>
        <c:auto val="1"/>
        <c:lblAlgn val="ctr"/>
        <c:lblOffset val="100"/>
        <c:noMultiLvlLbl val="0"/>
      </c:catAx>
      <c:valAx>
        <c:axId val="4"/>
        <c:scaling>
          <c:orientation val="minMax"/>
          <c:min val="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9525">
            <a:solidFill>
              <a:schemeClr val="bg1">
                <a:lumMod val="75000"/>
              </a:schemeClr>
            </a:solidFill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"/>
        <c:crosses val="max"/>
        <c:crossBetween val="between"/>
        <c:dispUnits>
          <c:builtInUnit val="thousands"/>
          <c:dispUnitsLbl>
            <c:layout>
              <c:manualLayout>
                <c:xMode val="edge"/>
                <c:yMode val="edge"/>
                <c:x val="0.88693333333333335"/>
                <c:y val="2.8696412948381461E-2"/>
              </c:manualLayout>
            </c:layout>
            <c:txPr>
              <a:bodyPr rot="0" vert="horz"/>
              <a:lstStyle/>
              <a:p>
                <a:pPr>
                  <a:defRPr sz="900"/>
                </a:pPr>
                <a:endParaRPr lang="ja-JP"/>
              </a:p>
            </c:txPr>
          </c:dispUnitsLbl>
        </c:dispUnits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結果樹面積・収穫量（みかん計）（静岡県）</a:t>
            </a:r>
            <a:endParaRPr lang="en-US" altLang="ja-JP"/>
          </a:p>
        </c:rich>
      </c:tx>
      <c:layout>
        <c:manualLayout>
          <c:xMode val="edge"/>
          <c:yMode val="edge"/>
          <c:x val="0.32106603425840807"/>
          <c:y val="2.6016293417868222E-2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'みかん計（全国・静岡）'!$I$4:$I$7</c:f>
              <c:strCache>
                <c:ptCount val="4"/>
                <c:pt idx="0">
                  <c:v>静岡</c:v>
                </c:pt>
                <c:pt idx="1">
                  <c:v>みかん計</c:v>
                </c:pt>
                <c:pt idx="2">
                  <c:v>収穫量</c:v>
                </c:pt>
                <c:pt idx="3">
                  <c:v>t</c:v>
                </c:pt>
              </c:strCache>
            </c:strRef>
          </c:tx>
          <c:spPr>
            <a:solidFill>
              <a:srgbClr val="FFC000"/>
            </a:solidFill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'みかん計（全国・静岡）'!$G$8:$G$15</c:f>
              <c:strCache>
                <c:ptCount val="8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  <c:pt idx="7">
                  <c:v>令.6(2024)</c:v>
                </c:pt>
              </c:strCache>
            </c:strRef>
          </c:cat>
          <c:val>
            <c:numRef>
              <c:f>'みかん計（全国・静岡）'!$I$8:$I$15</c:f>
              <c:numCache>
                <c:formatCode>General</c:formatCode>
                <c:ptCount val="8"/>
                <c:pt idx="0">
                  <c:v>81700</c:v>
                </c:pt>
                <c:pt idx="1">
                  <c:v>114500</c:v>
                </c:pt>
                <c:pt idx="2">
                  <c:v>85900</c:v>
                </c:pt>
                <c:pt idx="3">
                  <c:v>119800</c:v>
                </c:pt>
                <c:pt idx="4">
                  <c:v>99700</c:v>
                </c:pt>
                <c:pt idx="5">
                  <c:v>103000</c:v>
                </c:pt>
                <c:pt idx="6">
                  <c:v>99800</c:v>
                </c:pt>
                <c:pt idx="7">
                  <c:v>88500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D5-4E14-9EE5-FC5ED0A3D3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254581455"/>
        <c:axId val="1"/>
      </c:barChart>
      <c:lineChart>
        <c:grouping val="standard"/>
        <c:varyColors val="0"/>
        <c:ser>
          <c:idx val="0"/>
          <c:order val="0"/>
          <c:tx>
            <c:strRef>
              <c:f>'みかん計（全国・静岡）'!$H$4:$H$7</c:f>
              <c:strCache>
                <c:ptCount val="4"/>
                <c:pt idx="0">
                  <c:v>静岡</c:v>
                </c:pt>
                <c:pt idx="1">
                  <c:v>みかん計</c:v>
                </c:pt>
                <c:pt idx="2">
                  <c:v>結果樹面積</c:v>
                </c:pt>
                <c:pt idx="3">
                  <c:v>ha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numFmt formatCode="#,##0_);[Red]\(#,##0\)" sourceLinked="0"/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'みかん計（全国・静岡）'!$G$8:$G$15</c:f>
              <c:strCache>
                <c:ptCount val="8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  <c:pt idx="7">
                  <c:v>令.6(2024)</c:v>
                </c:pt>
              </c:strCache>
            </c:strRef>
          </c:cat>
          <c:val>
            <c:numRef>
              <c:f>'みかん計（全国・静岡）'!$H$8:$H$15</c:f>
              <c:numCache>
                <c:formatCode>General</c:formatCode>
                <c:ptCount val="8"/>
                <c:pt idx="0">
                  <c:v>5170</c:v>
                </c:pt>
                <c:pt idx="1">
                  <c:v>5110</c:v>
                </c:pt>
                <c:pt idx="2">
                  <c:v>5080</c:v>
                </c:pt>
                <c:pt idx="3">
                  <c:v>4990</c:v>
                </c:pt>
                <c:pt idx="4">
                  <c:v>4920</c:v>
                </c:pt>
                <c:pt idx="5">
                  <c:v>4880</c:v>
                </c:pt>
                <c:pt idx="6">
                  <c:v>4800</c:v>
                </c:pt>
                <c:pt idx="7">
                  <c:v>4730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4D5-4E14-9EE5-FC5ED0A3D3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"/>
        <c:axId val="4"/>
      </c:lineChart>
      <c:catAx>
        <c:axId val="12545814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9525">
            <a:solidFill>
              <a:sysClr val="window" lastClr="FFFFFF">
                <a:lumMod val="75000"/>
              </a:sysClr>
            </a:solidFill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254581455"/>
        <c:crosses val="autoZero"/>
        <c:crossBetween val="between"/>
        <c:dispUnits>
          <c:builtInUnit val="thousands"/>
          <c:dispUnitsLbl>
            <c:layout>
              <c:manualLayout>
                <c:xMode val="edge"/>
                <c:yMode val="edge"/>
                <c:x val="4.867724867724868E-2"/>
                <c:y val="4.2919964819700958E-2"/>
              </c:manualLayout>
            </c:layout>
            <c:txPr>
              <a:bodyPr rot="0" vert="horz"/>
              <a:lstStyle/>
              <a:p>
                <a:pPr>
                  <a:defRPr sz="900"/>
                </a:pPr>
                <a:endParaRPr lang="ja-JP"/>
              </a:p>
            </c:txPr>
          </c:dispUnitsLbl>
        </c:dispUnits>
      </c:valAx>
      <c:catAx>
        <c:axId val="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"/>
        <c:crosses val="autoZero"/>
        <c:auto val="1"/>
        <c:lblAlgn val="ctr"/>
        <c:lblOffset val="100"/>
        <c:noMultiLvlLbl val="0"/>
      </c:catAx>
      <c:valAx>
        <c:axId val="4"/>
        <c:scaling>
          <c:orientation val="minMax"/>
          <c:min val="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9525">
            <a:solidFill>
              <a:sysClr val="window" lastClr="FFFFFF">
                <a:lumMod val="75000"/>
              </a:sysClr>
            </a:solidFill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"/>
        <c:crosses val="max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900"/>
              <a:t>早生・普通温州別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0328630861239244"/>
          <c:y val="0.1601009464324559"/>
          <c:w val="0.76525838951728997"/>
          <c:h val="0.7191252210589274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静岡!$C$67</c:f>
              <c:strCache>
                <c:ptCount val="1"/>
                <c:pt idx="0">
                  <c:v>早生温州</c:v>
                </c:pt>
              </c:strCache>
            </c:strRef>
          </c:tx>
          <c:spPr>
            <a:solidFill>
              <a:schemeClr val="accent6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静岡!$F$66:$G$66</c:f>
              <c:strCache>
                <c:ptCount val="2"/>
                <c:pt idx="0">
                  <c:v>全国</c:v>
                </c:pt>
                <c:pt idx="1">
                  <c:v>静岡県</c:v>
                </c:pt>
              </c:strCache>
            </c:strRef>
          </c:cat>
          <c:val>
            <c:numRef>
              <c:f>静岡!$F$67:$G$67</c:f>
              <c:numCache>
                <c:formatCode>0%</c:formatCode>
                <c:ptCount val="2"/>
                <c:pt idx="0">
                  <c:v>0.39992852037169402</c:v>
                </c:pt>
                <c:pt idx="1">
                  <c:v>0.21794350282485875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75-4636-916C-7C2575301F02}"/>
            </c:ext>
          </c:extLst>
        </c:ser>
        <c:ser>
          <c:idx val="1"/>
          <c:order val="1"/>
          <c:tx>
            <c:strRef>
              <c:f>静岡!$C$68</c:f>
              <c:strCache>
                <c:ptCount val="1"/>
                <c:pt idx="0">
                  <c:v>　うちハウス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.13349249453188047"/>
                  <c:y val="1.59634374434366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E75-4636-916C-7C2575301F02}"/>
                </c:ext>
              </c:extLst>
            </c:dLbl>
            <c:dLbl>
              <c:idx val="1"/>
              <c:layout>
                <c:manualLayout>
                  <c:x val="0.17530910532700045"/>
                  <c:y val="-3.817712627958892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E75-4636-916C-7C2575301F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静岡!$F$66:$G$66</c:f>
              <c:strCache>
                <c:ptCount val="2"/>
                <c:pt idx="0">
                  <c:v>全国</c:v>
                </c:pt>
                <c:pt idx="1">
                  <c:v>静岡県</c:v>
                </c:pt>
              </c:strCache>
            </c:strRef>
          </c:cat>
          <c:val>
            <c:numRef>
              <c:f>静岡!$F$68:$G$68</c:f>
              <c:numCache>
                <c:formatCode>0%</c:formatCode>
                <c:ptCount val="2"/>
                <c:pt idx="0">
                  <c:v>2.5732666190135811E-2</c:v>
                </c:pt>
                <c:pt idx="1">
                  <c:v>4.5423728813559321E-3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E75-4636-916C-7C2575301F02}"/>
            </c:ext>
          </c:extLst>
        </c:ser>
        <c:ser>
          <c:idx val="2"/>
          <c:order val="2"/>
          <c:tx>
            <c:strRef>
              <c:f>静岡!$C$69</c:f>
              <c:strCache>
                <c:ptCount val="1"/>
                <c:pt idx="0">
                  <c:v>　うち極早生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静岡!$F$66:$G$66</c:f>
              <c:strCache>
                <c:ptCount val="2"/>
                <c:pt idx="0">
                  <c:v>全国</c:v>
                </c:pt>
                <c:pt idx="1">
                  <c:v>静岡県</c:v>
                </c:pt>
              </c:strCache>
            </c:strRef>
          </c:cat>
          <c:val>
            <c:numRef>
              <c:f>静岡!$F$69:$G$69</c:f>
              <c:numCache>
                <c:formatCode>0%</c:formatCode>
                <c:ptCount val="2"/>
                <c:pt idx="0">
                  <c:v>0.15654038598999284</c:v>
                </c:pt>
                <c:pt idx="1">
                  <c:v>5.3220338983050848E-2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E75-4636-916C-7C2575301F02}"/>
            </c:ext>
          </c:extLst>
        </c:ser>
        <c:ser>
          <c:idx val="3"/>
          <c:order val="3"/>
          <c:tx>
            <c:strRef>
              <c:f>静岡!$C$70</c:f>
              <c:strCache>
                <c:ptCount val="1"/>
                <c:pt idx="0">
                  <c:v>普通温州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6E75-4636-916C-7C2575301F0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静岡!$F$66:$G$66</c:f>
              <c:strCache>
                <c:ptCount val="2"/>
                <c:pt idx="0">
                  <c:v>全国</c:v>
                </c:pt>
                <c:pt idx="1">
                  <c:v>静岡県</c:v>
                </c:pt>
              </c:strCache>
            </c:strRef>
          </c:cat>
          <c:val>
            <c:numRef>
              <c:f>静岡!$F$70:$G$70</c:f>
              <c:numCache>
                <c:formatCode>0%</c:formatCode>
                <c:ptCount val="2"/>
                <c:pt idx="0">
                  <c:v>0.41779842744817725</c:v>
                </c:pt>
                <c:pt idx="1">
                  <c:v>0.7231638418079096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E75-4636-916C-7C2575301F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1"/>
        <c:overlap val="100"/>
        <c:axId val="246468352"/>
        <c:axId val="246476992"/>
      </c:barChart>
      <c:catAx>
        <c:axId val="246468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46476992"/>
        <c:crosses val="autoZero"/>
        <c:auto val="1"/>
        <c:lblAlgn val="ctr"/>
        <c:lblOffset val="100"/>
        <c:noMultiLvlLbl val="0"/>
      </c:catAx>
      <c:valAx>
        <c:axId val="246476992"/>
        <c:scaling>
          <c:orientation val="minMax"/>
          <c:max val="1"/>
        </c:scaling>
        <c:delete val="1"/>
        <c:axPos val="l"/>
        <c:numFmt formatCode="0%" sourceLinked="1"/>
        <c:majorTickMark val="none"/>
        <c:minorTickMark val="none"/>
        <c:tickLblPos val="nextTo"/>
        <c:crossAx val="246468352"/>
        <c:crosses val="autoZero"/>
        <c:crossBetween val="between"/>
        <c:majorUnit val="0.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142875</xdr:colOff>
      <xdr:row>7</xdr:row>
      <xdr:rowOff>76200</xdr:rowOff>
    </xdr:from>
    <xdr:to>
      <xdr:col>22</xdr:col>
      <xdr:colOff>600075</xdr:colOff>
      <xdr:row>26</xdr:row>
      <xdr:rowOff>104775</xdr:rowOff>
    </xdr:to>
    <xdr:graphicFrame macro="">
      <xdr:nvGraphicFramePr>
        <xdr:cNvPr id="1032" name="グラフ 1">
          <a:extLst>
            <a:ext uri="{FF2B5EF4-FFF2-40B4-BE49-F238E27FC236}">
              <a16:creationId xmlns:a16="http://schemas.microsoft.com/office/drawing/2014/main" id="{A5060E7B-8C42-B27C-6123-154055C3DB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289589</xdr:colOff>
      <xdr:row>60</xdr:row>
      <xdr:rowOff>136114</xdr:rowOff>
    </xdr:from>
    <xdr:to>
      <xdr:col>10</xdr:col>
      <xdr:colOff>222762</xdr:colOff>
      <xdr:row>82</xdr:row>
      <xdr:rowOff>107540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D40556A2-B91F-D693-D1CC-68F2CADFB14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323850</xdr:colOff>
      <xdr:row>7</xdr:row>
      <xdr:rowOff>76200</xdr:rowOff>
    </xdr:from>
    <xdr:to>
      <xdr:col>22</xdr:col>
      <xdr:colOff>142875</xdr:colOff>
      <xdr:row>35</xdr:row>
      <xdr:rowOff>85725</xdr:rowOff>
    </xdr:to>
    <xdr:graphicFrame macro="">
      <xdr:nvGraphicFramePr>
        <xdr:cNvPr id="5126" name="グラフ 1">
          <a:extLst>
            <a:ext uri="{FF2B5EF4-FFF2-40B4-BE49-F238E27FC236}">
              <a16:creationId xmlns:a16="http://schemas.microsoft.com/office/drawing/2014/main" id="{B857563F-3FDA-75A6-9A9E-BDDC58CC08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18</xdr:row>
      <xdr:rowOff>142874</xdr:rowOff>
    </xdr:from>
    <xdr:to>
      <xdr:col>6</xdr:col>
      <xdr:colOff>790575</xdr:colOff>
      <xdr:row>39</xdr:row>
      <xdr:rowOff>171449</xdr:rowOff>
    </xdr:to>
    <xdr:graphicFrame macro="">
      <xdr:nvGraphicFramePr>
        <xdr:cNvPr id="5" name="グラフ 3">
          <a:extLst>
            <a:ext uri="{FF2B5EF4-FFF2-40B4-BE49-F238E27FC236}">
              <a16:creationId xmlns:a16="http://schemas.microsoft.com/office/drawing/2014/main" id="{8B79B91E-2FF3-41C2-8AFB-34409D5E35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438150</xdr:colOff>
      <xdr:row>18</xdr:row>
      <xdr:rowOff>161925</xdr:rowOff>
    </xdr:from>
    <xdr:to>
      <xdr:col>15</xdr:col>
      <xdr:colOff>438150</xdr:colOff>
      <xdr:row>40</xdr:row>
      <xdr:rowOff>0</xdr:rowOff>
    </xdr:to>
    <xdr:graphicFrame macro="">
      <xdr:nvGraphicFramePr>
        <xdr:cNvPr id="7" name="グラフ 17">
          <a:extLst>
            <a:ext uri="{FF2B5EF4-FFF2-40B4-BE49-F238E27FC236}">
              <a16:creationId xmlns:a16="http://schemas.microsoft.com/office/drawing/2014/main" id="{642B6B3E-D6CA-4B33-94E3-10C290505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514350</xdr:colOff>
      <xdr:row>19</xdr:row>
      <xdr:rowOff>104775</xdr:rowOff>
    </xdr:from>
    <xdr:to>
      <xdr:col>0</xdr:col>
      <xdr:colOff>790575</xdr:colOff>
      <xdr:row>21</xdr:row>
      <xdr:rowOff>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86CD03FE-CFA2-4F68-9A65-6E0CA1B8F1D0}"/>
            </a:ext>
          </a:extLst>
        </xdr:cNvPr>
        <xdr:cNvSpPr txBox="1"/>
      </xdr:nvSpPr>
      <xdr:spPr>
        <a:xfrm>
          <a:off x="514350" y="3362325"/>
          <a:ext cx="276225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+mn-lt"/>
              <a:ea typeface="+mn-ea"/>
            </a:rPr>
            <a:t>t</a:t>
          </a:r>
        </a:p>
      </xdr:txBody>
    </xdr:sp>
    <xdr:clientData/>
  </xdr:twoCellAnchor>
  <xdr:twoCellAnchor>
    <xdr:from>
      <xdr:col>9</xdr:col>
      <xdr:colOff>19050</xdr:colOff>
      <xdr:row>19</xdr:row>
      <xdr:rowOff>114300</xdr:rowOff>
    </xdr:from>
    <xdr:to>
      <xdr:col>9</xdr:col>
      <xdr:colOff>295275</xdr:colOff>
      <xdr:row>21</xdr:row>
      <xdr:rowOff>9525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6C3B9B7A-EBAD-4649-BB48-BEE95A49B750}"/>
            </a:ext>
          </a:extLst>
        </xdr:cNvPr>
        <xdr:cNvSpPr txBox="1"/>
      </xdr:nvSpPr>
      <xdr:spPr>
        <a:xfrm>
          <a:off x="7734300" y="3371850"/>
          <a:ext cx="276225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+mn-lt"/>
              <a:ea typeface="+mn-ea"/>
            </a:rPr>
            <a:t>t</a:t>
          </a:r>
        </a:p>
      </xdr:txBody>
    </xdr:sp>
    <xdr:clientData/>
  </xdr:twoCellAnchor>
  <xdr:twoCellAnchor>
    <xdr:from>
      <xdr:col>6</xdr:col>
      <xdr:colOff>266700</xdr:colOff>
      <xdr:row>19</xdr:row>
      <xdr:rowOff>28575</xdr:rowOff>
    </xdr:from>
    <xdr:to>
      <xdr:col>6</xdr:col>
      <xdr:colOff>628650</xdr:colOff>
      <xdr:row>20</xdr:row>
      <xdr:rowOff>95250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5E6F69B1-A489-4386-BDE9-30BAA8182B32}"/>
            </a:ext>
          </a:extLst>
        </xdr:cNvPr>
        <xdr:cNvSpPr txBox="1"/>
      </xdr:nvSpPr>
      <xdr:spPr>
        <a:xfrm>
          <a:off x="5410200" y="3286125"/>
          <a:ext cx="3619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+mn-lt"/>
              <a:ea typeface="+mn-ea"/>
            </a:rPr>
            <a:t>ha</a:t>
          </a:r>
        </a:p>
      </xdr:txBody>
    </xdr:sp>
    <xdr:clientData/>
  </xdr:twoCellAnchor>
  <xdr:twoCellAnchor>
    <xdr:from>
      <xdr:col>15</xdr:col>
      <xdr:colOff>142875</xdr:colOff>
      <xdr:row>19</xdr:row>
      <xdr:rowOff>0</xdr:rowOff>
    </xdr:from>
    <xdr:to>
      <xdr:col>15</xdr:col>
      <xdr:colOff>504825</xdr:colOff>
      <xdr:row>20</xdr:row>
      <xdr:rowOff>66675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0FA1DCB4-1F65-4D34-A74A-B6D924F92368}"/>
            </a:ext>
          </a:extLst>
        </xdr:cNvPr>
        <xdr:cNvSpPr txBox="1"/>
      </xdr:nvSpPr>
      <xdr:spPr>
        <a:xfrm>
          <a:off x="13001625" y="3257550"/>
          <a:ext cx="3619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+mn-lt"/>
              <a:ea typeface="+mn-ea"/>
            </a:rPr>
            <a:t>ha</a:t>
          </a:r>
        </a:p>
      </xdr:txBody>
    </xdr:sp>
    <xdr:clientData/>
  </xdr:twoCellAnchor>
  <xdr:twoCellAnchor>
    <xdr:from>
      <xdr:col>1</xdr:col>
      <xdr:colOff>152401</xdr:colOff>
      <xdr:row>33</xdr:row>
      <xdr:rowOff>61912</xdr:rowOff>
    </xdr:from>
    <xdr:to>
      <xdr:col>1</xdr:col>
      <xdr:colOff>342901</xdr:colOff>
      <xdr:row>37</xdr:row>
      <xdr:rowOff>76200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F21BC65-A2F5-D2A2-9A78-6FF85A8CA56B}"/>
            </a:ext>
          </a:extLst>
        </xdr:cNvPr>
        <xdr:cNvSpPr txBox="1"/>
      </xdr:nvSpPr>
      <xdr:spPr>
        <a:xfrm>
          <a:off x="1009651" y="5719762"/>
          <a:ext cx="190500" cy="700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accent5">
                  <a:lumMod val="50000"/>
                </a:schemeClr>
              </a:solidFill>
            </a:rPr>
            <a:t>収穫量</a:t>
          </a:r>
          <a:endParaRPr kumimoji="1" lang="en-US" altLang="ja-JP" sz="9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1</xdr:col>
      <xdr:colOff>190500</xdr:colOff>
      <xdr:row>18</xdr:row>
      <xdr:rowOff>66674</xdr:rowOff>
    </xdr:from>
    <xdr:to>
      <xdr:col>2</xdr:col>
      <xdr:colOff>171450</xdr:colOff>
      <xdr:row>21</xdr:row>
      <xdr:rowOff>28575</xdr:rowOff>
    </xdr:to>
    <xdr:sp macro="" textlink="">
      <xdr:nvSpPr>
        <xdr:cNvPr id="3" name="吹き出し: 線 2">
          <a:extLst>
            <a:ext uri="{FF2B5EF4-FFF2-40B4-BE49-F238E27FC236}">
              <a16:creationId xmlns:a16="http://schemas.microsoft.com/office/drawing/2014/main" id="{BF7C9E9F-6BDB-5ED4-5E40-4C4DE62149BB}"/>
            </a:ext>
          </a:extLst>
        </xdr:cNvPr>
        <xdr:cNvSpPr/>
      </xdr:nvSpPr>
      <xdr:spPr>
        <a:xfrm>
          <a:off x="1047750" y="3152774"/>
          <a:ext cx="838200" cy="476251"/>
        </a:xfrm>
        <a:prstGeom prst="borderCallout1">
          <a:avLst>
            <a:gd name="adj1" fmla="val 101563"/>
            <a:gd name="adj2" fmla="val 85785"/>
            <a:gd name="adj3" fmla="val 198438"/>
            <a:gd name="adj4" fmla="val 109902"/>
          </a:avLst>
        </a:prstGeom>
        <a:solidFill>
          <a:schemeClr val="bg2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>
              <a:solidFill>
                <a:schemeClr val="accent5">
                  <a:lumMod val="50000"/>
                </a:schemeClr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結果樹面積</a:t>
          </a:r>
          <a:endParaRPr lang="ja-JP" altLang="ja-JP" sz="800">
            <a:solidFill>
              <a:schemeClr val="accent5">
                <a:lumMod val="50000"/>
              </a:schemeClr>
            </a:solidFill>
            <a:effectLst/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ctr"/>
          <a:r>
            <a:rPr kumimoji="1" lang="ja-JP" altLang="ja-JP" sz="800">
              <a:solidFill>
                <a:schemeClr val="accent5">
                  <a:lumMod val="50000"/>
                </a:schemeClr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（右目盛）</a:t>
          </a:r>
          <a:endParaRPr kumimoji="1" lang="ja-JP" altLang="en-US" sz="1050"/>
        </a:p>
      </xdr:txBody>
    </xdr:sp>
    <xdr:clientData/>
  </xdr:twoCellAnchor>
  <xdr:twoCellAnchor>
    <xdr:from>
      <xdr:col>9</xdr:col>
      <xdr:colOff>581025</xdr:colOff>
      <xdr:row>19</xdr:row>
      <xdr:rowOff>0</xdr:rowOff>
    </xdr:from>
    <xdr:to>
      <xdr:col>10</xdr:col>
      <xdr:colOff>561975</xdr:colOff>
      <xdr:row>21</xdr:row>
      <xdr:rowOff>133351</xdr:rowOff>
    </xdr:to>
    <xdr:sp macro="" textlink="">
      <xdr:nvSpPr>
        <xdr:cNvPr id="8" name="吹き出し: 線 7">
          <a:extLst>
            <a:ext uri="{FF2B5EF4-FFF2-40B4-BE49-F238E27FC236}">
              <a16:creationId xmlns:a16="http://schemas.microsoft.com/office/drawing/2014/main" id="{36C1EF29-AA95-4E62-84D7-233F887352C9}"/>
            </a:ext>
          </a:extLst>
        </xdr:cNvPr>
        <xdr:cNvSpPr/>
      </xdr:nvSpPr>
      <xdr:spPr>
        <a:xfrm>
          <a:off x="8296275" y="3257550"/>
          <a:ext cx="838200" cy="476251"/>
        </a:xfrm>
        <a:prstGeom prst="borderCallout1">
          <a:avLst>
            <a:gd name="adj1" fmla="val 101563"/>
            <a:gd name="adj2" fmla="val 85785"/>
            <a:gd name="adj3" fmla="val 184438"/>
            <a:gd name="adj4" fmla="val 112175"/>
          </a:avLst>
        </a:prstGeom>
        <a:solidFill>
          <a:schemeClr val="bg2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>
              <a:solidFill>
                <a:schemeClr val="accent5">
                  <a:lumMod val="50000"/>
                </a:schemeClr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結果樹面積</a:t>
          </a:r>
          <a:endParaRPr lang="ja-JP" altLang="ja-JP" sz="800">
            <a:solidFill>
              <a:schemeClr val="accent5">
                <a:lumMod val="50000"/>
              </a:schemeClr>
            </a:solidFill>
            <a:effectLst/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ctr"/>
          <a:r>
            <a:rPr kumimoji="1" lang="ja-JP" altLang="ja-JP" sz="800">
              <a:solidFill>
                <a:schemeClr val="accent5">
                  <a:lumMod val="50000"/>
                </a:schemeClr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（右目盛）</a:t>
          </a:r>
          <a:endParaRPr kumimoji="1" lang="ja-JP" altLang="en-US" sz="1050"/>
        </a:p>
      </xdr:txBody>
    </xdr:sp>
    <xdr:clientData/>
  </xdr:twoCellAnchor>
  <xdr:twoCellAnchor>
    <xdr:from>
      <xdr:col>9</xdr:col>
      <xdr:colOff>419100</xdr:colOff>
      <xdr:row>33</xdr:row>
      <xdr:rowOff>104775</xdr:rowOff>
    </xdr:from>
    <xdr:to>
      <xdr:col>9</xdr:col>
      <xdr:colOff>609600</xdr:colOff>
      <xdr:row>37</xdr:row>
      <xdr:rowOff>119063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F3CECE8A-C405-48F1-8896-A2FEDD5205F1}"/>
            </a:ext>
          </a:extLst>
        </xdr:cNvPr>
        <xdr:cNvSpPr txBox="1"/>
      </xdr:nvSpPr>
      <xdr:spPr>
        <a:xfrm>
          <a:off x="8134350" y="5762625"/>
          <a:ext cx="190500" cy="700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accent5">
                  <a:lumMod val="50000"/>
                </a:schemeClr>
              </a:solidFill>
            </a:rPr>
            <a:t>収穫量</a:t>
          </a:r>
          <a:endParaRPr kumimoji="1" lang="en-US" altLang="ja-JP" sz="9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7</xdr:col>
      <xdr:colOff>238125</xdr:colOff>
      <xdr:row>32</xdr:row>
      <xdr:rowOff>28575</xdr:rowOff>
    </xdr:from>
    <xdr:to>
      <xdr:col>7</xdr:col>
      <xdr:colOff>238125</xdr:colOff>
      <xdr:row>38</xdr:row>
      <xdr:rowOff>47625</xdr:rowOff>
    </xdr:to>
    <xdr:cxnSp macro="">
      <xdr:nvCxnSpPr>
        <xdr:cNvPr id="19" name="直線矢印コネクタ 18">
          <a:extLst>
            <a:ext uri="{FF2B5EF4-FFF2-40B4-BE49-F238E27FC236}">
              <a16:creationId xmlns:a16="http://schemas.microsoft.com/office/drawing/2014/main" id="{2944140F-9E5F-F751-C7F9-01E04B2FAF23}"/>
            </a:ext>
          </a:extLst>
        </xdr:cNvPr>
        <xdr:cNvCxnSpPr/>
      </xdr:nvCxnSpPr>
      <xdr:spPr>
        <a:xfrm>
          <a:off x="6238875" y="5514975"/>
          <a:ext cx="0" cy="104775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219075</xdr:colOff>
      <xdr:row>35</xdr:row>
      <xdr:rowOff>57150</xdr:rowOff>
    </xdr:from>
    <xdr:to>
      <xdr:col>8</xdr:col>
      <xdr:colOff>228600</xdr:colOff>
      <xdr:row>38</xdr:row>
      <xdr:rowOff>66675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EFF214B6-4312-4AC2-B6EA-D608CFE8A4B2}"/>
            </a:ext>
          </a:extLst>
        </xdr:cNvPr>
        <xdr:cNvCxnSpPr/>
      </xdr:nvCxnSpPr>
      <xdr:spPr>
        <a:xfrm>
          <a:off x="7077075" y="6057900"/>
          <a:ext cx="9525" cy="52387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19049</xdr:colOff>
      <xdr:row>25</xdr:row>
      <xdr:rowOff>76199</xdr:rowOff>
    </xdr:from>
    <xdr:to>
      <xdr:col>8</xdr:col>
      <xdr:colOff>514350</xdr:colOff>
      <xdr:row>40</xdr:row>
      <xdr:rowOff>19050</xdr:rowOff>
    </xdr:to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40097636-13D2-48EB-865D-F83AAC4603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609600</xdr:colOff>
      <xdr:row>27</xdr:row>
      <xdr:rowOff>95250</xdr:rowOff>
    </xdr:from>
    <xdr:to>
      <xdr:col>8</xdr:col>
      <xdr:colOff>819150</xdr:colOff>
      <xdr:row>39</xdr:row>
      <xdr:rowOff>114300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BB2C011F-C1A7-B1A1-4E64-F3BC25387C13}"/>
            </a:ext>
          </a:extLst>
        </xdr:cNvPr>
        <xdr:cNvSpPr txBox="1"/>
      </xdr:nvSpPr>
      <xdr:spPr>
        <a:xfrm>
          <a:off x="5753100" y="4724400"/>
          <a:ext cx="1924050" cy="2076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　　　普</a:t>
          </a:r>
          <a:endParaRPr kumimoji="1" lang="en-US" altLang="ja-JP" sz="900"/>
        </a:p>
        <a:p>
          <a:r>
            <a:rPr kumimoji="1" lang="ja-JP" altLang="en-US" sz="900"/>
            <a:t>　　　通</a:t>
          </a:r>
          <a:endParaRPr kumimoji="1" lang="en-US" altLang="ja-JP" sz="900"/>
        </a:p>
        <a:p>
          <a:r>
            <a:rPr kumimoji="1" lang="ja-JP" altLang="en-US" sz="900"/>
            <a:t>　　　温</a:t>
          </a:r>
          <a:endParaRPr kumimoji="1" lang="en-US" altLang="ja-JP" sz="900"/>
        </a:p>
        <a:p>
          <a:r>
            <a:rPr kumimoji="1" lang="ja-JP" altLang="en-US" sz="900"/>
            <a:t>　　　州</a:t>
          </a:r>
          <a:endParaRPr kumimoji="1" lang="en-US" altLang="ja-JP" sz="900"/>
        </a:p>
        <a:p>
          <a:endParaRPr kumimoji="1" lang="en-US" altLang="ja-JP" sz="900"/>
        </a:p>
        <a:p>
          <a:r>
            <a:rPr kumimoji="1" lang="en-US" altLang="ja-JP" sz="900"/>
            <a:t>                                          </a:t>
          </a:r>
          <a:r>
            <a:rPr kumimoji="1" lang="ja-JP" altLang="en-US" sz="900"/>
            <a:t>　</a:t>
          </a:r>
          <a:endParaRPr kumimoji="1" lang="en-US" altLang="ja-JP" sz="900"/>
        </a:p>
        <a:p>
          <a:r>
            <a:rPr kumimoji="1" lang="en-US" altLang="ja-JP" sz="900" baseline="0"/>
            <a:t>          </a:t>
          </a:r>
          <a:r>
            <a:rPr kumimoji="1" lang="ja-JP" altLang="en-US" sz="900" baseline="0"/>
            <a:t>早　　　　</a:t>
          </a:r>
          <a:r>
            <a:rPr kumimoji="1" lang="ja-JP" altLang="en-US" sz="800" baseline="0"/>
            <a:t>うち極早生</a:t>
          </a:r>
          <a:endParaRPr kumimoji="1" lang="en-US" altLang="ja-JP" sz="900"/>
        </a:p>
        <a:p>
          <a:r>
            <a:rPr kumimoji="1" lang="ja-JP" altLang="en-US" sz="900"/>
            <a:t>　　　  生　　　　　</a:t>
          </a:r>
          <a:r>
            <a:rPr kumimoji="1" lang="ja-JP" altLang="en-US" sz="800"/>
            <a:t>　うちハウス</a:t>
          </a:r>
          <a:endParaRPr kumimoji="1" lang="en-US" altLang="ja-JP" sz="800"/>
        </a:p>
        <a:p>
          <a:r>
            <a:rPr kumimoji="1" lang="ja-JP" altLang="en-US" sz="900"/>
            <a:t>          温　　</a:t>
          </a:r>
          <a:endParaRPr kumimoji="1" lang="en-US" altLang="ja-JP" sz="900"/>
        </a:p>
        <a:p>
          <a:r>
            <a:rPr kumimoji="1" lang="en-US" altLang="ja-JP" sz="900"/>
            <a:t>          </a:t>
          </a:r>
          <a:r>
            <a:rPr kumimoji="1" lang="ja-JP" altLang="en-US" sz="900"/>
            <a:t>州</a:t>
          </a:r>
          <a:r>
            <a:rPr kumimoji="1" lang="ja-JP" altLang="en-US" sz="800"/>
            <a:t>　　　　　　　</a:t>
          </a:r>
          <a:r>
            <a:rPr kumimoji="1" lang="ja-JP" altLang="en-US" sz="900"/>
            <a:t>　　　　</a:t>
          </a:r>
          <a:endParaRPr kumimoji="1" lang="en-US" altLang="ja-JP" sz="900"/>
        </a:p>
        <a:p>
          <a:r>
            <a:rPr kumimoji="1" lang="ja-JP" altLang="en-US" sz="900"/>
            <a:t>　     </a:t>
          </a:r>
          <a:r>
            <a:rPr kumimoji="1" lang="en-US" altLang="ja-JP" sz="900"/>
            <a:t>58%</a:t>
          </a:r>
          <a:r>
            <a:rPr kumimoji="1" lang="ja-JP" altLang="en-US" sz="900"/>
            <a:t>　　　　　　　　　　　　</a:t>
          </a:r>
          <a:r>
            <a:rPr kumimoji="1" lang="en-US" altLang="ja-JP" sz="900"/>
            <a:t>28%</a:t>
          </a:r>
          <a:r>
            <a:rPr kumimoji="1" lang="ja-JP" altLang="en-US" sz="900"/>
            <a:t>　　　　　</a:t>
          </a:r>
          <a:endParaRPr kumimoji="1" lang="en-US" altLang="ja-JP" sz="900"/>
        </a:p>
        <a:p>
          <a:r>
            <a:rPr kumimoji="1" lang="ja-JP" altLang="en-US" sz="900"/>
            <a:t>　　　　　　　　　　　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 2007 - 2010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 2007 - 2010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 2007 - 2010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55BCF-F5E9-4EDC-B612-B2E40BBA1C17}">
  <dimension ref="A1:Q71"/>
  <sheetViews>
    <sheetView zoomScaleNormal="100" workbookViewId="0">
      <pane xSplit="1" ySplit="7" topLeftCell="B44" activePane="bottomRight" state="frozen"/>
      <selection pane="topRight" activeCell="B1" sqref="B1"/>
      <selection pane="bottomLeft" activeCell="A8" sqref="A8"/>
      <selection pane="bottomRight" activeCell="H65" sqref="H65"/>
    </sheetView>
  </sheetViews>
  <sheetFormatPr defaultColWidth="9" defaultRowHeight="11.25" x14ac:dyDescent="0.15"/>
  <cols>
    <col min="1" max="1" width="13.625" style="1" customWidth="1"/>
    <col min="2" max="16" width="11.625" style="1" customWidth="1"/>
    <col min="17" max="16384" width="9" style="1"/>
  </cols>
  <sheetData>
    <row r="1" spans="1:16" x14ac:dyDescent="0.15">
      <c r="A1" s="2" t="s">
        <v>0</v>
      </c>
    </row>
    <row r="2" spans="1:16" x14ac:dyDescent="0.15">
      <c r="A2" s="2" t="s">
        <v>1</v>
      </c>
    </row>
    <row r="3" spans="1:16" x14ac:dyDescent="0.15">
      <c r="A3" s="3" t="s">
        <v>2</v>
      </c>
    </row>
    <row r="4" spans="1:16" x14ac:dyDescent="0.15">
      <c r="A4" s="1" t="s">
        <v>3</v>
      </c>
      <c r="D4" s="4"/>
    </row>
    <row r="5" spans="1:16" ht="20.100000000000001" customHeight="1" x14ac:dyDescent="0.15">
      <c r="A5" s="5" t="s">
        <v>4</v>
      </c>
      <c r="B5" s="6" t="s">
        <v>2</v>
      </c>
      <c r="C5" s="7"/>
      <c r="D5" s="6"/>
      <c r="E5" s="8" t="s">
        <v>5</v>
      </c>
      <c r="F5" s="7"/>
      <c r="G5" s="6"/>
      <c r="H5" s="8" t="s">
        <v>6</v>
      </c>
      <c r="I5" s="7"/>
      <c r="J5" s="6"/>
      <c r="K5" s="8" t="s">
        <v>7</v>
      </c>
      <c r="L5" s="7"/>
      <c r="M5" s="9"/>
      <c r="N5" s="10" t="s">
        <v>8</v>
      </c>
      <c r="O5" s="7"/>
      <c r="P5" s="9"/>
    </row>
    <row r="6" spans="1:16" ht="20.100000000000001" customHeight="1" x14ac:dyDescent="0.15">
      <c r="A6" s="18"/>
      <c r="B6" s="11" t="s">
        <v>9</v>
      </c>
      <c r="C6" s="12" t="s">
        <v>10</v>
      </c>
      <c r="D6" s="12" t="s">
        <v>11</v>
      </c>
      <c r="E6" s="13" t="s">
        <v>9</v>
      </c>
      <c r="F6" s="12" t="s">
        <v>10</v>
      </c>
      <c r="G6" s="12" t="s">
        <v>11</v>
      </c>
      <c r="H6" s="13" t="s">
        <v>9</v>
      </c>
      <c r="I6" s="12" t="s">
        <v>10</v>
      </c>
      <c r="J6" s="12" t="s">
        <v>11</v>
      </c>
      <c r="K6" s="13" t="s">
        <v>9</v>
      </c>
      <c r="L6" s="12" t="s">
        <v>10</v>
      </c>
      <c r="M6" s="12" t="s">
        <v>11</v>
      </c>
      <c r="N6" s="13" t="s">
        <v>9</v>
      </c>
      <c r="O6" s="12" t="s">
        <v>10</v>
      </c>
      <c r="P6" s="12" t="s">
        <v>11</v>
      </c>
    </row>
    <row r="7" spans="1:16" x14ac:dyDescent="0.15">
      <c r="A7" s="19"/>
      <c r="B7" s="14" t="s">
        <v>12</v>
      </c>
      <c r="C7" s="14" t="s">
        <v>13</v>
      </c>
      <c r="D7" s="14" t="s">
        <v>13</v>
      </c>
      <c r="E7" s="14" t="s">
        <v>12</v>
      </c>
      <c r="F7" s="14" t="s">
        <v>13</v>
      </c>
      <c r="G7" s="14" t="s">
        <v>13</v>
      </c>
      <c r="H7" s="14" t="s">
        <v>12</v>
      </c>
      <c r="I7" s="14" t="s">
        <v>13</v>
      </c>
      <c r="J7" s="14" t="s">
        <v>13</v>
      </c>
      <c r="K7" s="14" t="s">
        <v>12</v>
      </c>
      <c r="L7" s="14" t="s">
        <v>13</v>
      </c>
      <c r="M7" s="14" t="s">
        <v>13</v>
      </c>
      <c r="N7" s="14" t="s">
        <v>12</v>
      </c>
      <c r="O7" s="14" t="s">
        <v>13</v>
      </c>
      <c r="P7" s="14" t="s">
        <v>13</v>
      </c>
    </row>
    <row r="8" spans="1:16" ht="11.25" customHeight="1" x14ac:dyDescent="0.15">
      <c r="A8" s="20" t="s">
        <v>14</v>
      </c>
      <c r="B8" s="22">
        <v>156300</v>
      </c>
      <c r="C8" s="22">
        <v>3389000</v>
      </c>
      <c r="D8" s="22">
        <v>3052000</v>
      </c>
      <c r="E8" s="22">
        <v>46900</v>
      </c>
      <c r="F8" s="22">
        <v>1012000</v>
      </c>
      <c r="G8" s="22">
        <v>942200</v>
      </c>
      <c r="H8" s="23" t="s">
        <v>15</v>
      </c>
      <c r="I8" s="23" t="s">
        <v>15</v>
      </c>
      <c r="J8" s="24" t="s">
        <v>15</v>
      </c>
      <c r="K8" s="24" t="s">
        <v>15</v>
      </c>
      <c r="L8" s="24" t="s">
        <v>15</v>
      </c>
      <c r="M8" s="24" t="s">
        <v>15</v>
      </c>
      <c r="N8" s="25">
        <v>109500</v>
      </c>
      <c r="O8" s="25">
        <v>2377000</v>
      </c>
      <c r="P8" s="25">
        <v>2110000</v>
      </c>
    </row>
    <row r="9" spans="1:16" ht="11.25" customHeight="1" x14ac:dyDescent="0.15">
      <c r="A9" s="20" t="s">
        <v>16</v>
      </c>
      <c r="B9" s="22">
        <v>160300</v>
      </c>
      <c r="C9" s="22">
        <v>3383000</v>
      </c>
      <c r="D9" s="22">
        <v>3015000</v>
      </c>
      <c r="E9" s="22">
        <v>49800</v>
      </c>
      <c r="F9" s="22">
        <v>1053000</v>
      </c>
      <c r="G9" s="22">
        <v>967200</v>
      </c>
      <c r="H9" s="23" t="s">
        <v>15</v>
      </c>
      <c r="I9" s="23" t="s">
        <v>15</v>
      </c>
      <c r="J9" s="24" t="s">
        <v>15</v>
      </c>
      <c r="K9" s="24" t="s">
        <v>15</v>
      </c>
      <c r="L9" s="24" t="s">
        <v>15</v>
      </c>
      <c r="M9" s="24" t="s">
        <v>15</v>
      </c>
      <c r="N9" s="25">
        <v>110500</v>
      </c>
      <c r="O9" s="25">
        <v>2330000</v>
      </c>
      <c r="P9" s="25">
        <v>2048000</v>
      </c>
    </row>
    <row r="10" spans="1:16" ht="11.25" customHeight="1" x14ac:dyDescent="0.15">
      <c r="A10" s="20" t="s">
        <v>17</v>
      </c>
      <c r="B10" s="22">
        <v>160700</v>
      </c>
      <c r="C10" s="22">
        <v>3665000</v>
      </c>
      <c r="D10" s="22">
        <v>3270000</v>
      </c>
      <c r="E10" s="22">
        <v>51500</v>
      </c>
      <c r="F10" s="22">
        <v>1192000</v>
      </c>
      <c r="G10" s="22">
        <v>1103000</v>
      </c>
      <c r="H10" s="23" t="s">
        <v>15</v>
      </c>
      <c r="I10" s="23" t="s">
        <v>15</v>
      </c>
      <c r="J10" s="24" t="s">
        <v>15</v>
      </c>
      <c r="K10" s="24" t="s">
        <v>15</v>
      </c>
      <c r="L10" s="24" t="s">
        <v>15</v>
      </c>
      <c r="M10" s="24" t="s">
        <v>15</v>
      </c>
      <c r="N10" s="25">
        <v>109200</v>
      </c>
      <c r="O10" s="25">
        <v>2473000</v>
      </c>
      <c r="P10" s="25">
        <v>2167000</v>
      </c>
    </row>
    <row r="11" spans="1:16" ht="11.25" customHeight="1" x14ac:dyDescent="0.15">
      <c r="A11" s="20" t="s">
        <v>18</v>
      </c>
      <c r="B11" s="22">
        <v>157700</v>
      </c>
      <c r="C11" s="22">
        <v>3089000</v>
      </c>
      <c r="D11" s="22">
        <v>2752000</v>
      </c>
      <c r="E11" s="22">
        <v>52400</v>
      </c>
      <c r="F11" s="22">
        <v>1039000</v>
      </c>
      <c r="G11" s="22">
        <v>957400</v>
      </c>
      <c r="H11" s="23" t="s">
        <v>15</v>
      </c>
      <c r="I11" s="23" t="s">
        <v>15</v>
      </c>
      <c r="J11" s="24" t="s">
        <v>15</v>
      </c>
      <c r="K11" s="24" t="s">
        <v>15</v>
      </c>
      <c r="L11" s="24" t="s">
        <v>15</v>
      </c>
      <c r="M11" s="24" t="s">
        <v>15</v>
      </c>
      <c r="N11" s="25">
        <v>105300</v>
      </c>
      <c r="O11" s="25">
        <v>2050000</v>
      </c>
      <c r="P11" s="25">
        <v>1794000</v>
      </c>
    </row>
    <row r="12" spans="1:16" ht="11.25" customHeight="1" x14ac:dyDescent="0.15">
      <c r="A12" s="20" t="s">
        <v>19</v>
      </c>
      <c r="B12" s="22">
        <v>153900</v>
      </c>
      <c r="C12" s="22">
        <v>3539000</v>
      </c>
      <c r="D12" s="22">
        <v>3164000</v>
      </c>
      <c r="E12" s="22">
        <v>52800</v>
      </c>
      <c r="F12" s="22">
        <v>1241000</v>
      </c>
      <c r="G12" s="22">
        <v>1148000</v>
      </c>
      <c r="H12" s="23" t="s">
        <v>15</v>
      </c>
      <c r="I12" s="23" t="s">
        <v>15</v>
      </c>
      <c r="J12" s="24" t="s">
        <v>15</v>
      </c>
      <c r="K12" s="24" t="s">
        <v>15</v>
      </c>
      <c r="L12" s="24" t="s">
        <v>15</v>
      </c>
      <c r="M12" s="24" t="s">
        <v>15</v>
      </c>
      <c r="N12" s="25">
        <v>101100</v>
      </c>
      <c r="O12" s="25">
        <v>2298000</v>
      </c>
      <c r="P12" s="25">
        <v>2016000</v>
      </c>
    </row>
    <row r="13" spans="1:16" ht="11.25" customHeight="1" x14ac:dyDescent="0.15">
      <c r="A13" s="20" t="s">
        <v>20</v>
      </c>
      <c r="B13" s="22">
        <v>149400</v>
      </c>
      <c r="C13" s="22">
        <v>3026000</v>
      </c>
      <c r="D13" s="22">
        <v>2723000</v>
      </c>
      <c r="E13" s="22">
        <v>52900</v>
      </c>
      <c r="F13" s="22">
        <v>1100000</v>
      </c>
      <c r="G13" s="22">
        <v>1023000</v>
      </c>
      <c r="H13" s="23" t="s">
        <v>15</v>
      </c>
      <c r="I13" s="23" t="s">
        <v>15</v>
      </c>
      <c r="J13" s="24" t="s">
        <v>15</v>
      </c>
      <c r="K13" s="24" t="s">
        <v>15</v>
      </c>
      <c r="L13" s="24" t="s">
        <v>15</v>
      </c>
      <c r="M13" s="24" t="s">
        <v>15</v>
      </c>
      <c r="N13" s="25">
        <v>96400</v>
      </c>
      <c r="O13" s="25">
        <v>1927000</v>
      </c>
      <c r="P13" s="25">
        <v>1700000</v>
      </c>
    </row>
    <row r="14" spans="1:16" ht="11.25" customHeight="1" x14ac:dyDescent="0.15">
      <c r="A14" s="20" t="s">
        <v>21</v>
      </c>
      <c r="B14" s="22">
        <v>143400</v>
      </c>
      <c r="C14" s="22">
        <v>3618000</v>
      </c>
      <c r="D14" s="22">
        <v>3264000</v>
      </c>
      <c r="E14" s="22">
        <v>52900</v>
      </c>
      <c r="F14" s="22">
        <v>1354000</v>
      </c>
      <c r="G14" s="22">
        <v>1263000</v>
      </c>
      <c r="H14" s="23" t="s">
        <v>15</v>
      </c>
      <c r="I14" s="23" t="s">
        <v>15</v>
      </c>
      <c r="J14" s="24" t="s">
        <v>15</v>
      </c>
      <c r="K14" s="24" t="s">
        <v>15</v>
      </c>
      <c r="L14" s="24" t="s">
        <v>15</v>
      </c>
      <c r="M14" s="24" t="s">
        <v>15</v>
      </c>
      <c r="N14" s="25">
        <v>90400</v>
      </c>
      <c r="O14" s="25">
        <v>2264000</v>
      </c>
      <c r="P14" s="25">
        <v>2002000</v>
      </c>
    </row>
    <row r="15" spans="1:16" ht="11.25" customHeight="1" x14ac:dyDescent="0.15">
      <c r="A15" s="20" t="s">
        <v>22</v>
      </c>
      <c r="B15" s="22">
        <v>135000</v>
      </c>
      <c r="C15" s="22">
        <v>2892000</v>
      </c>
      <c r="D15" s="22">
        <v>2598000</v>
      </c>
      <c r="E15" s="22">
        <v>52400</v>
      </c>
      <c r="F15" s="22">
        <v>1140000</v>
      </c>
      <c r="G15" s="22">
        <v>1058000</v>
      </c>
      <c r="H15" s="23" t="s">
        <v>15</v>
      </c>
      <c r="I15" s="23" t="s">
        <v>15</v>
      </c>
      <c r="J15" s="24" t="s">
        <v>15</v>
      </c>
      <c r="K15" s="24" t="s">
        <v>15</v>
      </c>
      <c r="L15" s="24" t="s">
        <v>15</v>
      </c>
      <c r="M15" s="24" t="s">
        <v>15</v>
      </c>
      <c r="N15" s="25">
        <v>82600</v>
      </c>
      <c r="O15" s="25">
        <v>1752000</v>
      </c>
      <c r="P15" s="25">
        <v>1540000</v>
      </c>
    </row>
    <row r="16" spans="1:16" ht="11.25" customHeight="1" x14ac:dyDescent="0.15">
      <c r="A16" s="20" t="s">
        <v>23</v>
      </c>
      <c r="B16" s="22">
        <v>128000</v>
      </c>
      <c r="C16" s="22">
        <v>2819000</v>
      </c>
      <c r="D16" s="22">
        <v>2533000</v>
      </c>
      <c r="E16" s="22">
        <v>51900</v>
      </c>
      <c r="F16" s="22">
        <v>1210000</v>
      </c>
      <c r="G16" s="22">
        <v>1119000</v>
      </c>
      <c r="H16" s="23" t="s">
        <v>15</v>
      </c>
      <c r="I16" s="23" t="s">
        <v>15</v>
      </c>
      <c r="J16" s="24" t="s">
        <v>15</v>
      </c>
      <c r="K16" s="24" t="s">
        <v>15</v>
      </c>
      <c r="L16" s="24" t="s">
        <v>15</v>
      </c>
      <c r="M16" s="24" t="s">
        <v>15</v>
      </c>
      <c r="N16" s="25">
        <v>76100</v>
      </c>
      <c r="O16" s="25">
        <v>1610000</v>
      </c>
      <c r="P16" s="25">
        <v>1415000</v>
      </c>
    </row>
    <row r="17" spans="1:16" ht="11.25" customHeight="1" x14ac:dyDescent="0.15">
      <c r="A17" s="20" t="s">
        <v>24</v>
      </c>
      <c r="B17" s="22">
        <v>120900</v>
      </c>
      <c r="C17" s="22">
        <v>2864000</v>
      </c>
      <c r="D17" s="22">
        <v>2581000</v>
      </c>
      <c r="E17" s="22">
        <v>50900</v>
      </c>
      <c r="F17" s="22">
        <v>1221000</v>
      </c>
      <c r="G17" s="22">
        <v>1135000</v>
      </c>
      <c r="H17" s="23" t="s">
        <v>15</v>
      </c>
      <c r="I17" s="23" t="s">
        <v>15</v>
      </c>
      <c r="J17" s="24" t="s">
        <v>15</v>
      </c>
      <c r="K17" s="24" t="s">
        <v>15</v>
      </c>
      <c r="L17" s="24" t="s">
        <v>15</v>
      </c>
      <c r="M17" s="24" t="s">
        <v>15</v>
      </c>
      <c r="N17" s="25">
        <v>69900</v>
      </c>
      <c r="O17" s="25">
        <v>1643000</v>
      </c>
      <c r="P17" s="25">
        <v>1446000</v>
      </c>
    </row>
    <row r="18" spans="1:16" ht="11.25" customHeight="1" x14ac:dyDescent="0.15">
      <c r="A18" s="20" t="s">
        <v>25</v>
      </c>
      <c r="B18" s="22">
        <v>115900</v>
      </c>
      <c r="C18" s="22">
        <v>2859000</v>
      </c>
      <c r="D18" s="22">
        <v>2568000</v>
      </c>
      <c r="E18" s="22">
        <v>49900</v>
      </c>
      <c r="F18" s="22">
        <v>1274000</v>
      </c>
      <c r="G18" s="22">
        <v>1181000</v>
      </c>
      <c r="H18" s="23" t="s">
        <v>15</v>
      </c>
      <c r="I18" s="23" t="s">
        <v>15</v>
      </c>
      <c r="J18" s="24" t="s">
        <v>15</v>
      </c>
      <c r="K18" s="24" t="s">
        <v>15</v>
      </c>
      <c r="L18" s="24" t="s">
        <v>15</v>
      </c>
      <c r="M18" s="24" t="s">
        <v>15</v>
      </c>
      <c r="N18" s="25">
        <v>66000</v>
      </c>
      <c r="O18" s="25">
        <v>1586000</v>
      </c>
      <c r="P18" s="25">
        <v>1387000</v>
      </c>
    </row>
    <row r="19" spans="1:16" ht="11.25" customHeight="1" x14ac:dyDescent="0.15">
      <c r="A19" s="20" t="s">
        <v>26</v>
      </c>
      <c r="B19" s="22">
        <v>111100</v>
      </c>
      <c r="C19" s="22">
        <v>2005000</v>
      </c>
      <c r="D19" s="22">
        <v>1807000</v>
      </c>
      <c r="E19" s="22">
        <v>49100</v>
      </c>
      <c r="F19" s="22">
        <v>892000</v>
      </c>
      <c r="G19" s="22">
        <v>829000</v>
      </c>
      <c r="H19" s="23" t="s">
        <v>15</v>
      </c>
      <c r="I19" s="23" t="s">
        <v>15</v>
      </c>
      <c r="J19" s="23" t="s">
        <v>15</v>
      </c>
      <c r="K19" s="23" t="s">
        <v>15</v>
      </c>
      <c r="L19" s="23" t="s">
        <v>15</v>
      </c>
      <c r="M19" s="23" t="s">
        <v>15</v>
      </c>
      <c r="N19" s="22">
        <v>62100</v>
      </c>
      <c r="O19" s="22">
        <v>1113000</v>
      </c>
      <c r="P19" s="22">
        <v>977700</v>
      </c>
    </row>
    <row r="20" spans="1:16" ht="11.25" customHeight="1" x14ac:dyDescent="0.15">
      <c r="A20" s="20" t="s">
        <v>27</v>
      </c>
      <c r="B20" s="22">
        <v>106900</v>
      </c>
      <c r="C20" s="22">
        <v>2491000</v>
      </c>
      <c r="D20" s="22">
        <v>2247000</v>
      </c>
      <c r="E20" s="22">
        <v>47800</v>
      </c>
      <c r="F20" s="22">
        <v>1146000</v>
      </c>
      <c r="G20" s="22">
        <v>1062000</v>
      </c>
      <c r="H20" s="23" t="s">
        <v>15</v>
      </c>
      <c r="I20" s="23" t="s">
        <v>15</v>
      </c>
      <c r="J20" s="23" t="s">
        <v>15</v>
      </c>
      <c r="K20" s="23" t="s">
        <v>15</v>
      </c>
      <c r="L20" s="23" t="s">
        <v>15</v>
      </c>
      <c r="M20" s="23" t="s">
        <v>15</v>
      </c>
      <c r="N20" s="22">
        <v>59200</v>
      </c>
      <c r="O20" s="22">
        <v>1346000</v>
      </c>
      <c r="P20" s="22">
        <v>1185000</v>
      </c>
    </row>
    <row r="21" spans="1:16" ht="11.25" customHeight="1" x14ac:dyDescent="0.15">
      <c r="A21" s="20" t="s">
        <v>28</v>
      </c>
      <c r="B21" s="22">
        <v>103000</v>
      </c>
      <c r="C21" s="22">
        <v>2168000</v>
      </c>
      <c r="D21" s="22">
        <v>1961000</v>
      </c>
      <c r="E21" s="22">
        <v>46800</v>
      </c>
      <c r="F21" s="22">
        <v>1008000</v>
      </c>
      <c r="G21" s="22">
        <v>936900</v>
      </c>
      <c r="H21" s="23" t="s">
        <v>15</v>
      </c>
      <c r="I21" s="23" t="s">
        <v>15</v>
      </c>
      <c r="J21" s="23" t="s">
        <v>15</v>
      </c>
      <c r="K21" s="23" t="s">
        <v>15</v>
      </c>
      <c r="L21" s="23" t="s">
        <v>15</v>
      </c>
      <c r="M21" s="23" t="s">
        <v>15</v>
      </c>
      <c r="N21" s="22">
        <v>56300</v>
      </c>
      <c r="O21" s="22">
        <v>1160000</v>
      </c>
      <c r="P21" s="22">
        <v>1025000</v>
      </c>
    </row>
    <row r="22" spans="1:16" ht="11.25" customHeight="1" x14ac:dyDescent="0.15">
      <c r="A22" s="20" t="s">
        <v>29</v>
      </c>
      <c r="B22" s="22">
        <v>99700</v>
      </c>
      <c r="C22" s="22">
        <v>2518000</v>
      </c>
      <c r="D22" s="22">
        <v>2258000</v>
      </c>
      <c r="E22" s="22">
        <v>46000</v>
      </c>
      <c r="F22" s="22">
        <v>1201000</v>
      </c>
      <c r="G22" s="22">
        <v>1103000</v>
      </c>
      <c r="H22" s="23" t="s">
        <v>15</v>
      </c>
      <c r="I22" s="23" t="s">
        <v>15</v>
      </c>
      <c r="J22" s="23" t="s">
        <v>15</v>
      </c>
      <c r="K22" s="23" t="s">
        <v>15</v>
      </c>
      <c r="L22" s="23" t="s">
        <v>15</v>
      </c>
      <c r="M22" s="23" t="s">
        <v>15</v>
      </c>
      <c r="N22" s="22">
        <v>53700</v>
      </c>
      <c r="O22" s="22">
        <v>1317000</v>
      </c>
      <c r="P22" s="22">
        <v>1155000</v>
      </c>
    </row>
    <row r="23" spans="1:16" ht="11.25" customHeight="1" x14ac:dyDescent="0.15">
      <c r="A23" s="20" t="s">
        <v>30</v>
      </c>
      <c r="B23" s="22">
        <v>94700</v>
      </c>
      <c r="C23" s="22">
        <v>1998000</v>
      </c>
      <c r="D23" s="22">
        <v>1790000</v>
      </c>
      <c r="E23" s="22">
        <v>44400</v>
      </c>
      <c r="F23" s="22">
        <v>997300</v>
      </c>
      <c r="G23" s="22">
        <v>917900</v>
      </c>
      <c r="H23" s="23" t="s">
        <v>15</v>
      </c>
      <c r="I23" s="23" t="s">
        <v>15</v>
      </c>
      <c r="J23" s="23" t="s">
        <v>15</v>
      </c>
      <c r="K23" s="23" t="s">
        <v>15</v>
      </c>
      <c r="L23" s="23" t="s">
        <v>15</v>
      </c>
      <c r="M23" s="23" t="s">
        <v>15</v>
      </c>
      <c r="N23" s="22">
        <v>50200</v>
      </c>
      <c r="O23" s="22">
        <v>1001000</v>
      </c>
      <c r="P23" s="22">
        <v>871900</v>
      </c>
    </row>
    <row r="24" spans="1:16" ht="11.25" customHeight="1" x14ac:dyDescent="0.15">
      <c r="A24" s="20" t="s">
        <v>31</v>
      </c>
      <c r="B24" s="22">
        <v>78800</v>
      </c>
      <c r="C24" s="22">
        <v>2015000</v>
      </c>
      <c r="D24" s="22">
        <v>1804000</v>
      </c>
      <c r="E24" s="22">
        <v>38700</v>
      </c>
      <c r="F24" s="22">
        <v>1028000</v>
      </c>
      <c r="G24" s="22">
        <v>942400</v>
      </c>
      <c r="H24" s="23" t="s">
        <v>15</v>
      </c>
      <c r="I24" s="23" t="s">
        <v>15</v>
      </c>
      <c r="J24" s="23" t="s">
        <v>15</v>
      </c>
      <c r="K24" s="23" t="s">
        <v>15</v>
      </c>
      <c r="L24" s="23" t="s">
        <v>15</v>
      </c>
      <c r="M24" s="23" t="s">
        <v>15</v>
      </c>
      <c r="N24" s="22">
        <v>40200</v>
      </c>
      <c r="O24" s="22">
        <v>986600</v>
      </c>
      <c r="P24" s="22">
        <v>861400</v>
      </c>
    </row>
    <row r="25" spans="1:16" ht="11.25" customHeight="1" x14ac:dyDescent="0.15">
      <c r="A25" s="20" t="s">
        <v>32</v>
      </c>
      <c r="B25" s="22">
        <v>74100</v>
      </c>
      <c r="C25" s="22">
        <v>1653000</v>
      </c>
      <c r="D25" s="22">
        <v>1479000</v>
      </c>
      <c r="E25" s="22">
        <v>37300</v>
      </c>
      <c r="F25" s="22">
        <v>878900</v>
      </c>
      <c r="G25" s="22">
        <v>805200</v>
      </c>
      <c r="H25" s="23" t="s">
        <v>15</v>
      </c>
      <c r="I25" s="23" t="s">
        <v>15</v>
      </c>
      <c r="J25" s="23" t="s">
        <v>15</v>
      </c>
      <c r="K25" s="23" t="s">
        <v>15</v>
      </c>
      <c r="L25" s="23" t="s">
        <v>15</v>
      </c>
      <c r="M25" s="23" t="s">
        <v>15</v>
      </c>
      <c r="N25" s="22">
        <v>36900</v>
      </c>
      <c r="O25" s="22">
        <v>773900</v>
      </c>
      <c r="P25" s="22">
        <v>673500</v>
      </c>
    </row>
    <row r="26" spans="1:16" ht="11.25" customHeight="1" x14ac:dyDescent="0.15">
      <c r="A26" s="20" t="s">
        <v>33</v>
      </c>
      <c r="B26" s="23">
        <v>71700</v>
      </c>
      <c r="C26" s="23">
        <v>1579000</v>
      </c>
      <c r="D26" s="23">
        <v>1411000</v>
      </c>
      <c r="E26" s="23">
        <v>36700</v>
      </c>
      <c r="F26" s="23">
        <v>869000</v>
      </c>
      <c r="G26" s="23">
        <v>793500</v>
      </c>
      <c r="H26" s="23">
        <v>1340</v>
      </c>
      <c r="I26" s="23">
        <v>64400</v>
      </c>
      <c r="J26" s="23">
        <v>61200</v>
      </c>
      <c r="K26" s="23">
        <v>7000</v>
      </c>
      <c r="L26" s="23">
        <v>137800</v>
      </c>
      <c r="M26" s="23">
        <v>127200</v>
      </c>
      <c r="N26" s="23">
        <v>35000</v>
      </c>
      <c r="O26" s="23">
        <v>710500</v>
      </c>
      <c r="P26" s="23">
        <v>617300</v>
      </c>
    </row>
    <row r="27" spans="1:16" ht="11.25" customHeight="1" x14ac:dyDescent="0.15">
      <c r="A27" s="20" t="s">
        <v>34</v>
      </c>
      <c r="B27" s="22">
        <v>69300</v>
      </c>
      <c r="C27" s="22">
        <v>1683000</v>
      </c>
      <c r="D27" s="22">
        <v>1495000</v>
      </c>
      <c r="E27" s="22">
        <v>36100</v>
      </c>
      <c r="F27" s="22">
        <v>925900</v>
      </c>
      <c r="G27" s="22">
        <v>838400</v>
      </c>
      <c r="H27" s="23">
        <v>1410</v>
      </c>
      <c r="I27" s="23">
        <v>66800</v>
      </c>
      <c r="J27" s="23">
        <v>63500</v>
      </c>
      <c r="K27" s="23">
        <v>7460</v>
      </c>
      <c r="L27" s="23">
        <v>171700</v>
      </c>
      <c r="M27" s="23">
        <v>158700</v>
      </c>
      <c r="N27" s="22">
        <v>33200</v>
      </c>
      <c r="O27" s="22">
        <v>757400</v>
      </c>
      <c r="P27" s="22">
        <v>656200</v>
      </c>
    </row>
    <row r="28" spans="1:16" ht="11.25" customHeight="1" x14ac:dyDescent="0.15">
      <c r="A28" s="20" t="s">
        <v>35</v>
      </c>
      <c r="B28" s="22">
        <v>68500</v>
      </c>
      <c r="C28" s="22">
        <v>1490000</v>
      </c>
      <c r="D28" s="22">
        <v>1313000</v>
      </c>
      <c r="E28" s="22">
        <v>36200</v>
      </c>
      <c r="F28" s="22">
        <v>837800</v>
      </c>
      <c r="G28" s="22">
        <v>754000</v>
      </c>
      <c r="H28" s="23">
        <v>1430</v>
      </c>
      <c r="I28" s="23">
        <v>70800</v>
      </c>
      <c r="J28" s="23">
        <v>67400</v>
      </c>
      <c r="K28" s="23">
        <v>7860</v>
      </c>
      <c r="L28" s="23">
        <v>157800</v>
      </c>
      <c r="M28" s="23">
        <v>144700</v>
      </c>
      <c r="N28" s="22">
        <v>32400</v>
      </c>
      <c r="O28" s="22">
        <v>652500</v>
      </c>
      <c r="P28" s="22">
        <v>559000</v>
      </c>
    </row>
    <row r="29" spans="1:16" ht="11.25" customHeight="1" x14ac:dyDescent="0.15">
      <c r="A29" s="20" t="s">
        <v>36</v>
      </c>
      <c r="B29" s="22">
        <v>67000</v>
      </c>
      <c r="C29" s="22">
        <v>1247000</v>
      </c>
      <c r="D29" s="22">
        <v>1104000</v>
      </c>
      <c r="E29" s="22">
        <v>35700</v>
      </c>
      <c r="F29" s="22">
        <v>711500</v>
      </c>
      <c r="G29" s="22">
        <v>643600</v>
      </c>
      <c r="H29" s="23">
        <v>1410</v>
      </c>
      <c r="I29" s="23">
        <v>68900</v>
      </c>
      <c r="J29" s="23">
        <v>65800</v>
      </c>
      <c r="K29" s="23">
        <v>8200</v>
      </c>
      <c r="L29" s="23">
        <v>150600</v>
      </c>
      <c r="M29" s="23">
        <v>138100</v>
      </c>
      <c r="N29" s="22">
        <v>31200</v>
      </c>
      <c r="O29" s="22">
        <v>535100</v>
      </c>
      <c r="P29" s="22">
        <v>460400</v>
      </c>
    </row>
    <row r="30" spans="1:16" ht="11.25" customHeight="1" x14ac:dyDescent="0.15">
      <c r="A30" s="20" t="s">
        <v>37</v>
      </c>
      <c r="B30" s="23">
        <v>65400</v>
      </c>
      <c r="C30" s="23">
        <v>1378000</v>
      </c>
      <c r="D30" s="23">
        <v>1222000</v>
      </c>
      <c r="E30" s="23">
        <v>35300</v>
      </c>
      <c r="F30" s="23">
        <v>801900</v>
      </c>
      <c r="G30" s="23">
        <v>724700</v>
      </c>
      <c r="H30" s="23">
        <v>1380</v>
      </c>
      <c r="I30" s="23">
        <v>67500</v>
      </c>
      <c r="J30" s="23">
        <v>64100</v>
      </c>
      <c r="K30" s="23">
        <v>8500</v>
      </c>
      <c r="L30" s="23">
        <v>184200</v>
      </c>
      <c r="M30" s="23">
        <v>169100</v>
      </c>
      <c r="N30" s="23">
        <v>30000</v>
      </c>
      <c r="O30" s="23">
        <v>575800</v>
      </c>
      <c r="P30" s="23">
        <v>498100</v>
      </c>
    </row>
    <row r="31" spans="1:16" ht="11.25" customHeight="1" x14ac:dyDescent="0.15">
      <c r="A31" s="20" t="s">
        <v>38</v>
      </c>
      <c r="B31" s="23">
        <v>63500</v>
      </c>
      <c r="C31" s="23">
        <v>1153000</v>
      </c>
      <c r="D31" s="23">
        <v>1029000</v>
      </c>
      <c r="E31" s="23">
        <v>34700</v>
      </c>
      <c r="F31" s="23">
        <v>679500</v>
      </c>
      <c r="G31" s="23">
        <v>617200</v>
      </c>
      <c r="H31" s="23">
        <v>1360</v>
      </c>
      <c r="I31" s="23">
        <v>65900</v>
      </c>
      <c r="J31" s="23">
        <v>62900</v>
      </c>
      <c r="K31" s="23">
        <v>8670</v>
      </c>
      <c r="L31" s="23">
        <v>155400</v>
      </c>
      <c r="M31" s="23">
        <v>142700</v>
      </c>
      <c r="N31" s="23">
        <v>28800</v>
      </c>
      <c r="O31" s="23">
        <v>474100</v>
      </c>
      <c r="P31" s="23">
        <v>411100</v>
      </c>
    </row>
    <row r="32" spans="1:16" ht="11.25" customHeight="1" x14ac:dyDescent="0.15">
      <c r="A32" s="20" t="s">
        <v>39</v>
      </c>
      <c r="B32" s="23">
        <v>62000</v>
      </c>
      <c r="C32" s="23">
        <v>1555000</v>
      </c>
      <c r="D32" s="23">
        <v>1376000</v>
      </c>
      <c r="E32" s="23">
        <v>34200</v>
      </c>
      <c r="F32" s="23">
        <v>892700</v>
      </c>
      <c r="G32" s="23">
        <v>805000</v>
      </c>
      <c r="H32" s="23">
        <v>1350</v>
      </c>
      <c r="I32" s="23">
        <v>66700</v>
      </c>
      <c r="J32" s="23">
        <v>63600</v>
      </c>
      <c r="K32" s="23">
        <v>8860</v>
      </c>
      <c r="L32" s="23">
        <v>212600</v>
      </c>
      <c r="M32" s="23">
        <v>193700</v>
      </c>
      <c r="N32" s="23">
        <v>27800</v>
      </c>
      <c r="O32" s="23">
        <v>661800</v>
      </c>
      <c r="P32" s="23">
        <v>571500</v>
      </c>
    </row>
    <row r="33" spans="1:16" ht="11.25" customHeight="1" x14ac:dyDescent="0.15">
      <c r="A33" s="20" t="s">
        <v>40</v>
      </c>
      <c r="B33" s="23">
        <v>60600</v>
      </c>
      <c r="C33" s="23">
        <v>1194000</v>
      </c>
      <c r="D33" s="23">
        <v>1064000</v>
      </c>
      <c r="E33" s="23">
        <v>33600</v>
      </c>
      <c r="F33" s="23">
        <v>710600</v>
      </c>
      <c r="G33" s="23">
        <v>644800</v>
      </c>
      <c r="H33" s="23">
        <v>1320</v>
      </c>
      <c r="I33" s="23">
        <v>62900</v>
      </c>
      <c r="J33" s="23">
        <v>59600</v>
      </c>
      <c r="K33" s="23">
        <v>9020</v>
      </c>
      <c r="L33" s="23">
        <v>186000</v>
      </c>
      <c r="M33" s="23">
        <v>171100</v>
      </c>
      <c r="N33" s="23">
        <v>26900</v>
      </c>
      <c r="O33" s="23">
        <v>483800</v>
      </c>
      <c r="P33" s="23">
        <v>419400</v>
      </c>
    </row>
    <row r="34" spans="1:16" ht="11.25" customHeight="1" x14ac:dyDescent="0.15">
      <c r="A34" s="20" t="s">
        <v>41</v>
      </c>
      <c r="B34" s="23">
        <v>59700</v>
      </c>
      <c r="C34" s="23">
        <v>1447000</v>
      </c>
      <c r="D34" s="23">
        <v>1287000</v>
      </c>
      <c r="E34" s="23">
        <v>33300</v>
      </c>
      <c r="F34" s="23">
        <v>841000</v>
      </c>
      <c r="G34" s="23">
        <v>760800</v>
      </c>
      <c r="H34" s="23">
        <v>1300</v>
      </c>
      <c r="I34" s="23">
        <v>63100</v>
      </c>
      <c r="J34" s="23">
        <v>60000</v>
      </c>
      <c r="K34" s="23">
        <v>9100</v>
      </c>
      <c r="L34" s="23">
        <v>212100</v>
      </c>
      <c r="M34" s="23">
        <v>193200</v>
      </c>
      <c r="N34" s="23">
        <v>26400</v>
      </c>
      <c r="O34" s="23">
        <v>606900</v>
      </c>
      <c r="P34" s="23">
        <v>526900</v>
      </c>
    </row>
    <row r="35" spans="1:16" ht="11.25" customHeight="1" x14ac:dyDescent="0.15">
      <c r="A35" s="20" t="s">
        <v>42</v>
      </c>
      <c r="B35" s="23">
        <v>58400</v>
      </c>
      <c r="C35" s="23">
        <v>1143000</v>
      </c>
      <c r="D35" s="23">
        <v>1019000</v>
      </c>
      <c r="E35" s="23">
        <v>32800</v>
      </c>
      <c r="F35" s="23">
        <v>705300</v>
      </c>
      <c r="G35" s="23">
        <v>640000</v>
      </c>
      <c r="H35" s="23">
        <v>1270</v>
      </c>
      <c r="I35" s="23">
        <v>62300</v>
      </c>
      <c r="J35" s="23">
        <v>59500</v>
      </c>
      <c r="K35" s="23">
        <v>9950</v>
      </c>
      <c r="L35" s="23">
        <v>213600</v>
      </c>
      <c r="M35" s="23">
        <v>195800</v>
      </c>
      <c r="N35" s="23">
        <v>25700</v>
      </c>
      <c r="O35" s="23">
        <v>436800</v>
      </c>
      <c r="P35" s="23">
        <v>378300</v>
      </c>
    </row>
    <row r="36" spans="1:16" ht="11.25" customHeight="1" x14ac:dyDescent="0.15">
      <c r="A36" s="20" t="s">
        <v>43</v>
      </c>
      <c r="B36" s="26">
        <v>56300</v>
      </c>
      <c r="C36" s="26">
        <v>1282000</v>
      </c>
      <c r="D36" s="26">
        <v>1134000</v>
      </c>
      <c r="E36" s="26">
        <v>31700</v>
      </c>
      <c r="F36" s="26">
        <v>749900</v>
      </c>
      <c r="G36" s="26">
        <v>676200</v>
      </c>
      <c r="H36" s="24">
        <v>1250</v>
      </c>
      <c r="I36" s="24">
        <v>61500</v>
      </c>
      <c r="J36" s="24">
        <v>58600</v>
      </c>
      <c r="K36" s="24">
        <v>9680</v>
      </c>
      <c r="L36" s="24">
        <v>207000</v>
      </c>
      <c r="M36" s="24">
        <v>188200</v>
      </c>
      <c r="N36" s="24">
        <v>24600</v>
      </c>
      <c r="O36" s="24">
        <v>532100</v>
      </c>
      <c r="P36" s="24">
        <v>458300</v>
      </c>
    </row>
    <row r="37" spans="1:16" ht="11.25" customHeight="1" x14ac:dyDescent="0.15">
      <c r="A37" s="20" t="s">
        <v>44</v>
      </c>
      <c r="B37" s="24">
        <v>55000</v>
      </c>
      <c r="C37" s="24">
        <v>1131000</v>
      </c>
      <c r="D37" s="24">
        <v>996500</v>
      </c>
      <c r="E37" s="24">
        <v>31000</v>
      </c>
      <c r="F37" s="24">
        <v>677500</v>
      </c>
      <c r="G37" s="24">
        <v>613600</v>
      </c>
      <c r="H37" s="24">
        <v>1220</v>
      </c>
      <c r="I37" s="24">
        <v>58000</v>
      </c>
      <c r="J37" s="24">
        <v>55000</v>
      </c>
      <c r="K37" s="24">
        <v>9280</v>
      </c>
      <c r="L37" s="24">
        <v>196200</v>
      </c>
      <c r="M37" s="24">
        <v>179000</v>
      </c>
      <c r="N37" s="24">
        <v>24000</v>
      </c>
      <c r="O37" s="24">
        <v>453100</v>
      </c>
      <c r="P37" s="24">
        <v>382900</v>
      </c>
    </row>
    <row r="38" spans="1:16" ht="11.25" customHeight="1" x14ac:dyDescent="0.15">
      <c r="A38" s="20" t="s">
        <v>45</v>
      </c>
      <c r="B38" s="24">
        <v>53700</v>
      </c>
      <c r="C38" s="24">
        <v>1146000</v>
      </c>
      <c r="D38" s="24">
        <v>1014000</v>
      </c>
      <c r="E38" s="24">
        <v>30400</v>
      </c>
      <c r="F38" s="24">
        <v>682000</v>
      </c>
      <c r="G38" s="24">
        <v>613600</v>
      </c>
      <c r="H38" s="24">
        <v>1200</v>
      </c>
      <c r="I38" s="24">
        <v>56700</v>
      </c>
      <c r="J38" s="24">
        <v>53800</v>
      </c>
      <c r="K38" s="24">
        <v>9160</v>
      </c>
      <c r="L38" s="24">
        <v>182500</v>
      </c>
      <c r="M38" s="24">
        <v>165500</v>
      </c>
      <c r="N38" s="24">
        <v>23300</v>
      </c>
      <c r="O38" s="24">
        <v>464400</v>
      </c>
      <c r="P38" s="24">
        <v>400000</v>
      </c>
    </row>
    <row r="39" spans="1:16" ht="11.25" customHeight="1" x14ac:dyDescent="0.15">
      <c r="A39" s="20" t="s">
        <v>46</v>
      </c>
      <c r="B39" s="24">
        <v>52300</v>
      </c>
      <c r="C39" s="24">
        <v>1060000</v>
      </c>
      <c r="D39" s="24">
        <v>936500</v>
      </c>
      <c r="E39" s="24">
        <v>29700</v>
      </c>
      <c r="F39" s="24">
        <v>625000</v>
      </c>
      <c r="G39" s="24">
        <v>561900</v>
      </c>
      <c r="H39" s="24">
        <v>1160</v>
      </c>
      <c r="I39" s="24">
        <v>54600</v>
      </c>
      <c r="J39" s="24">
        <v>51600</v>
      </c>
      <c r="K39" s="24">
        <v>9360</v>
      </c>
      <c r="L39" s="24">
        <v>185500</v>
      </c>
      <c r="M39" s="24">
        <v>167300</v>
      </c>
      <c r="N39" s="24">
        <v>22600</v>
      </c>
      <c r="O39" s="24">
        <v>435400</v>
      </c>
      <c r="P39" s="24">
        <v>374600</v>
      </c>
    </row>
    <row r="40" spans="1:16" ht="11.25" customHeight="1" x14ac:dyDescent="0.15">
      <c r="A40" s="20" t="s">
        <v>47</v>
      </c>
      <c r="B40" s="24">
        <v>51500</v>
      </c>
      <c r="C40" s="24">
        <v>1132000</v>
      </c>
      <c r="D40" s="24">
        <v>1005000</v>
      </c>
      <c r="E40" s="24">
        <v>29300</v>
      </c>
      <c r="F40" s="24">
        <v>675400</v>
      </c>
      <c r="G40" s="24">
        <v>610000</v>
      </c>
      <c r="H40" s="24">
        <v>1100</v>
      </c>
      <c r="I40" s="24">
        <v>50000</v>
      </c>
      <c r="J40" s="24">
        <v>47300</v>
      </c>
      <c r="K40" s="24">
        <v>9250</v>
      </c>
      <c r="L40" s="24">
        <v>192500</v>
      </c>
      <c r="M40" s="24">
        <v>174100</v>
      </c>
      <c r="N40" s="24">
        <v>22200</v>
      </c>
      <c r="O40" s="24">
        <v>456300</v>
      </c>
      <c r="P40" s="24">
        <v>394900</v>
      </c>
    </row>
    <row r="41" spans="1:16" ht="11.25" customHeight="1" x14ac:dyDescent="0.15">
      <c r="A41" s="20" t="s">
        <v>48</v>
      </c>
      <c r="B41" s="24">
        <v>50300</v>
      </c>
      <c r="C41" s="24">
        <v>841900</v>
      </c>
      <c r="D41" s="24">
        <v>743200</v>
      </c>
      <c r="E41" s="24">
        <v>28600</v>
      </c>
      <c r="F41" s="24">
        <v>487600</v>
      </c>
      <c r="G41" s="24">
        <v>440200</v>
      </c>
      <c r="H41" s="24">
        <v>960</v>
      </c>
      <c r="I41" s="24">
        <v>44100</v>
      </c>
      <c r="J41" s="24">
        <v>41900</v>
      </c>
      <c r="K41" s="24">
        <v>9060</v>
      </c>
      <c r="L41" s="24">
        <v>138200</v>
      </c>
      <c r="M41" s="24">
        <v>125100</v>
      </c>
      <c r="N41" s="24">
        <v>21700</v>
      </c>
      <c r="O41" s="24">
        <v>354300</v>
      </c>
      <c r="P41" s="24">
        <v>303000</v>
      </c>
    </row>
    <row r="42" spans="1:16" ht="11.25" customHeight="1" x14ac:dyDescent="0.15">
      <c r="A42" s="20" t="s">
        <v>49</v>
      </c>
      <c r="B42" s="24">
        <v>49300</v>
      </c>
      <c r="C42" s="24">
        <v>1066000</v>
      </c>
      <c r="D42" s="24">
        <v>950500</v>
      </c>
      <c r="E42" s="24">
        <v>28100</v>
      </c>
      <c r="F42" s="24">
        <v>628300</v>
      </c>
      <c r="G42" s="24">
        <v>568500</v>
      </c>
      <c r="H42" s="24">
        <v>848</v>
      </c>
      <c r="I42" s="24">
        <v>41000</v>
      </c>
      <c r="J42" s="24">
        <v>39000</v>
      </c>
      <c r="K42" s="24">
        <v>9170</v>
      </c>
      <c r="L42" s="24">
        <v>182100</v>
      </c>
      <c r="M42" s="24">
        <v>164900</v>
      </c>
      <c r="N42" s="24">
        <v>21300</v>
      </c>
      <c r="O42" s="24">
        <v>438100</v>
      </c>
      <c r="P42" s="24">
        <v>382000</v>
      </c>
    </row>
    <row r="43" spans="1:16" ht="11.25" customHeight="1" x14ac:dyDescent="0.15">
      <c r="A43" s="20" t="s">
        <v>50</v>
      </c>
      <c r="B43" s="24">
        <v>48300</v>
      </c>
      <c r="C43" s="24">
        <v>906100</v>
      </c>
      <c r="D43" s="24">
        <v>807800</v>
      </c>
      <c r="E43" s="24">
        <v>27500</v>
      </c>
      <c r="F43" s="24">
        <v>544500</v>
      </c>
      <c r="G43" s="24">
        <v>493500</v>
      </c>
      <c r="H43" s="24">
        <v>777</v>
      </c>
      <c r="I43" s="24">
        <v>37100</v>
      </c>
      <c r="J43" s="24">
        <v>35400</v>
      </c>
      <c r="K43" s="24">
        <v>8960</v>
      </c>
      <c r="L43" s="24">
        <v>169800</v>
      </c>
      <c r="M43" s="24">
        <v>154400</v>
      </c>
      <c r="N43" s="24">
        <v>20800</v>
      </c>
      <c r="O43" s="24">
        <v>361600</v>
      </c>
      <c r="P43" s="24">
        <v>314300</v>
      </c>
    </row>
    <row r="44" spans="1:16" x14ac:dyDescent="0.15">
      <c r="A44" s="20" t="s">
        <v>51</v>
      </c>
      <c r="B44" s="24">
        <v>47000</v>
      </c>
      <c r="C44" s="24">
        <v>1003000</v>
      </c>
      <c r="D44" s="24">
        <v>893400</v>
      </c>
      <c r="E44" s="24">
        <v>26700</v>
      </c>
      <c r="F44" s="24">
        <v>581700</v>
      </c>
      <c r="G44" s="24">
        <v>524900</v>
      </c>
      <c r="H44" s="24">
        <v>612</v>
      </c>
      <c r="I44" s="24">
        <v>29400</v>
      </c>
      <c r="J44" s="24">
        <v>28100</v>
      </c>
      <c r="K44" s="24">
        <v>8720</v>
      </c>
      <c r="L44" s="24">
        <v>173100</v>
      </c>
      <c r="M44" s="24">
        <v>157600</v>
      </c>
      <c r="N44" s="24">
        <v>20200</v>
      </c>
      <c r="O44" s="24">
        <v>421000</v>
      </c>
      <c r="P44" s="24">
        <v>368300</v>
      </c>
    </row>
    <row r="45" spans="1:16" x14ac:dyDescent="0.15">
      <c r="A45" s="20" t="s">
        <v>52</v>
      </c>
      <c r="B45" s="24">
        <v>46100</v>
      </c>
      <c r="C45" s="24">
        <v>786000</v>
      </c>
      <c r="D45" s="24">
        <v>700100</v>
      </c>
      <c r="E45" s="24">
        <v>26300</v>
      </c>
      <c r="F45" s="24">
        <v>466700</v>
      </c>
      <c r="G45" s="24">
        <v>421400</v>
      </c>
      <c r="H45" s="24">
        <v>603</v>
      </c>
      <c r="I45" s="24">
        <v>28400</v>
      </c>
      <c r="J45" s="24">
        <v>27300</v>
      </c>
      <c r="K45" s="24">
        <v>8490</v>
      </c>
      <c r="L45" s="24">
        <v>139100</v>
      </c>
      <c r="M45" s="24">
        <v>126200</v>
      </c>
      <c r="N45" s="24">
        <v>19900</v>
      </c>
      <c r="O45" s="24">
        <v>319300</v>
      </c>
      <c r="P45" s="24">
        <v>278700</v>
      </c>
    </row>
    <row r="46" spans="1:16" x14ac:dyDescent="0.15">
      <c r="A46" s="20" t="s">
        <v>53</v>
      </c>
      <c r="B46" s="24">
        <v>45300</v>
      </c>
      <c r="C46" s="24">
        <v>928200</v>
      </c>
      <c r="D46" s="24">
        <v>828600</v>
      </c>
      <c r="E46" s="24">
        <v>25700</v>
      </c>
      <c r="F46" s="24">
        <v>546800</v>
      </c>
      <c r="G46" s="24">
        <v>494600</v>
      </c>
      <c r="H46" s="24">
        <v>584</v>
      </c>
      <c r="I46" s="24">
        <v>28600</v>
      </c>
      <c r="J46" s="24">
        <v>27300</v>
      </c>
      <c r="K46" s="24">
        <v>8260</v>
      </c>
      <c r="L46" s="24">
        <v>151400</v>
      </c>
      <c r="M46" s="24">
        <v>137700</v>
      </c>
      <c r="N46" s="24">
        <v>19600</v>
      </c>
      <c r="O46" s="24">
        <v>381400</v>
      </c>
      <c r="P46" s="24">
        <v>334100</v>
      </c>
    </row>
    <row r="47" spans="1:16" x14ac:dyDescent="0.15">
      <c r="A47" s="20" t="s">
        <v>54</v>
      </c>
      <c r="B47" s="27">
        <v>44600</v>
      </c>
      <c r="C47" s="27">
        <v>846300</v>
      </c>
      <c r="D47" s="27">
        <v>757300</v>
      </c>
      <c r="E47" s="27">
        <v>25300</v>
      </c>
      <c r="F47" s="27">
        <v>494100</v>
      </c>
      <c r="G47" s="27">
        <v>447600</v>
      </c>
      <c r="H47" s="27">
        <v>536</v>
      </c>
      <c r="I47" s="27">
        <v>26000</v>
      </c>
      <c r="J47" s="27">
        <v>24800</v>
      </c>
      <c r="K47" s="27">
        <v>8120</v>
      </c>
      <c r="L47" s="27">
        <v>149000</v>
      </c>
      <c r="M47" s="27">
        <v>135700</v>
      </c>
      <c r="N47" s="27">
        <v>19300</v>
      </c>
      <c r="O47" s="27">
        <v>352200</v>
      </c>
      <c r="P47" s="27">
        <v>309800</v>
      </c>
    </row>
    <row r="48" spans="1:16" x14ac:dyDescent="0.15">
      <c r="A48" s="20" t="s">
        <v>55</v>
      </c>
      <c r="B48" s="27">
        <v>43700</v>
      </c>
      <c r="C48" s="27">
        <v>895900</v>
      </c>
      <c r="D48" s="27">
        <v>804400</v>
      </c>
      <c r="E48" s="27">
        <v>24800</v>
      </c>
      <c r="F48" s="27">
        <v>517500</v>
      </c>
      <c r="G48" s="27">
        <v>470700</v>
      </c>
      <c r="H48" s="27">
        <v>513</v>
      </c>
      <c r="I48" s="27">
        <v>24700</v>
      </c>
      <c r="J48" s="27">
        <v>23500</v>
      </c>
      <c r="K48" s="27">
        <v>7860</v>
      </c>
      <c r="L48" s="27">
        <v>153900</v>
      </c>
      <c r="M48" s="27">
        <v>140300</v>
      </c>
      <c r="N48" s="27">
        <v>18900</v>
      </c>
      <c r="O48" s="27">
        <v>378400</v>
      </c>
      <c r="P48" s="27">
        <v>333700</v>
      </c>
    </row>
    <row r="49" spans="1:17" x14ac:dyDescent="0.15">
      <c r="A49" s="18" t="s">
        <v>56</v>
      </c>
      <c r="B49" s="27">
        <v>42900</v>
      </c>
      <c r="C49" s="27">
        <v>874700</v>
      </c>
      <c r="D49" s="27">
        <v>782000</v>
      </c>
      <c r="E49" s="27">
        <v>24400</v>
      </c>
      <c r="F49" s="27">
        <v>514700</v>
      </c>
      <c r="G49" s="27">
        <v>466200</v>
      </c>
      <c r="H49" s="27">
        <v>483</v>
      </c>
      <c r="I49" s="27">
        <v>23600</v>
      </c>
      <c r="J49" s="27">
        <v>22300</v>
      </c>
      <c r="K49" s="27">
        <v>7720</v>
      </c>
      <c r="L49" s="27">
        <v>157200</v>
      </c>
      <c r="M49" s="27">
        <v>142900</v>
      </c>
      <c r="N49" s="27">
        <v>18600</v>
      </c>
      <c r="O49" s="27">
        <v>360000</v>
      </c>
      <c r="P49" s="27">
        <v>315800</v>
      </c>
    </row>
    <row r="50" spans="1:17" x14ac:dyDescent="0.15">
      <c r="A50" s="18" t="s">
        <v>57</v>
      </c>
      <c r="B50" s="27">
        <v>42200</v>
      </c>
      <c r="C50" s="27">
        <v>777800</v>
      </c>
      <c r="D50" s="27">
        <v>683900</v>
      </c>
      <c r="E50" s="27">
        <v>23900</v>
      </c>
      <c r="F50" s="27">
        <v>462100</v>
      </c>
      <c r="G50" s="27">
        <v>415800</v>
      </c>
      <c r="H50" s="27">
        <v>457</v>
      </c>
      <c r="I50" s="27">
        <v>22000</v>
      </c>
      <c r="J50" s="27">
        <v>20900</v>
      </c>
      <c r="K50" s="27">
        <v>7410</v>
      </c>
      <c r="L50" s="27">
        <v>140100</v>
      </c>
      <c r="M50" s="27">
        <v>126900</v>
      </c>
      <c r="N50" s="27">
        <v>18300</v>
      </c>
      <c r="O50" s="27">
        <v>315700</v>
      </c>
      <c r="P50" s="27">
        <v>268100</v>
      </c>
    </row>
    <row r="51" spans="1:17" x14ac:dyDescent="0.15">
      <c r="A51" s="18" t="s">
        <v>58</v>
      </c>
      <c r="B51" s="27">
        <v>41500</v>
      </c>
      <c r="C51" s="27">
        <v>805100</v>
      </c>
      <c r="D51" s="27">
        <v>717500</v>
      </c>
      <c r="E51" s="27">
        <v>23400</v>
      </c>
      <c r="F51" s="27">
        <v>456200</v>
      </c>
      <c r="G51" s="27">
        <v>411800</v>
      </c>
      <c r="H51" s="27">
        <v>435</v>
      </c>
      <c r="I51" s="27">
        <v>21100</v>
      </c>
      <c r="J51" s="27">
        <v>20000</v>
      </c>
      <c r="K51" s="27">
        <v>7130</v>
      </c>
      <c r="L51" s="27">
        <v>126100</v>
      </c>
      <c r="M51" s="27">
        <v>114600</v>
      </c>
      <c r="N51" s="27">
        <v>18100</v>
      </c>
      <c r="O51" s="27">
        <v>348900</v>
      </c>
      <c r="P51" s="27">
        <v>305700</v>
      </c>
    </row>
    <row r="52" spans="1:17" x14ac:dyDescent="0.15">
      <c r="A52" s="18" t="s">
        <v>59</v>
      </c>
      <c r="B52" s="108">
        <v>40600</v>
      </c>
      <c r="C52" s="108">
        <v>741300</v>
      </c>
      <c r="D52" s="108">
        <v>661300</v>
      </c>
      <c r="E52" s="27">
        <v>22800</v>
      </c>
      <c r="F52" s="27">
        <v>445800</v>
      </c>
      <c r="G52" s="27">
        <v>403200</v>
      </c>
      <c r="H52" s="27">
        <v>415</v>
      </c>
      <c r="I52" s="27">
        <v>20200</v>
      </c>
      <c r="J52" s="27">
        <v>19200</v>
      </c>
      <c r="K52" s="27">
        <v>6830</v>
      </c>
      <c r="L52" s="27">
        <v>130600</v>
      </c>
      <c r="M52" s="27">
        <v>119100</v>
      </c>
      <c r="N52" s="27">
        <v>17800</v>
      </c>
      <c r="O52" s="27">
        <v>295500</v>
      </c>
      <c r="P52" s="27">
        <v>258000</v>
      </c>
    </row>
    <row r="53" spans="1:17" x14ac:dyDescent="0.15">
      <c r="A53" s="18" t="s">
        <v>60</v>
      </c>
      <c r="B53" s="108">
        <v>39600</v>
      </c>
      <c r="C53" s="108">
        <v>773700</v>
      </c>
      <c r="D53" s="108">
        <v>691200</v>
      </c>
      <c r="E53" s="27">
        <v>22200</v>
      </c>
      <c r="F53" s="27">
        <v>442600</v>
      </c>
      <c r="G53" s="27">
        <v>400600</v>
      </c>
      <c r="H53" s="27">
        <v>403</v>
      </c>
      <c r="I53" s="27">
        <v>20100</v>
      </c>
      <c r="J53" s="27">
        <v>19200</v>
      </c>
      <c r="K53" s="27">
        <v>6550</v>
      </c>
      <c r="L53" s="27">
        <v>120200</v>
      </c>
      <c r="M53" s="27">
        <v>109600</v>
      </c>
      <c r="N53" s="27">
        <v>17400</v>
      </c>
      <c r="O53" s="27">
        <v>331100</v>
      </c>
      <c r="P53" s="27">
        <v>290600</v>
      </c>
    </row>
    <row r="54" spans="1:17" x14ac:dyDescent="0.15">
      <c r="A54" s="18" t="s">
        <v>61</v>
      </c>
      <c r="B54" s="108">
        <v>38700</v>
      </c>
      <c r="C54" s="108">
        <v>746700</v>
      </c>
      <c r="D54" s="108">
        <v>668400</v>
      </c>
      <c r="E54" s="27">
        <v>21700</v>
      </c>
      <c r="F54" s="27">
        <v>449600</v>
      </c>
      <c r="G54" s="27">
        <v>407700</v>
      </c>
      <c r="H54" s="27">
        <v>389</v>
      </c>
      <c r="I54" s="27">
        <v>19200</v>
      </c>
      <c r="J54" s="27">
        <v>18300</v>
      </c>
      <c r="K54" s="27">
        <v>6350</v>
      </c>
      <c r="L54" s="27">
        <v>126100</v>
      </c>
      <c r="M54" s="27">
        <v>115200</v>
      </c>
      <c r="N54" s="27">
        <v>17000</v>
      </c>
      <c r="O54" s="27">
        <v>297100</v>
      </c>
      <c r="P54" s="27">
        <v>260700</v>
      </c>
    </row>
    <row r="55" spans="1:17" x14ac:dyDescent="0.15">
      <c r="A55" s="18" t="s">
        <v>62</v>
      </c>
      <c r="B55" s="109">
        <v>37800</v>
      </c>
      <c r="C55" s="109">
        <v>765800</v>
      </c>
      <c r="D55" s="109">
        <v>690000</v>
      </c>
      <c r="E55" s="28">
        <v>21200</v>
      </c>
      <c r="F55" s="28">
        <v>437300</v>
      </c>
      <c r="G55" s="28">
        <v>397400</v>
      </c>
      <c r="H55" s="28">
        <v>377</v>
      </c>
      <c r="I55" s="28">
        <v>18400</v>
      </c>
      <c r="J55" s="28">
        <v>17600</v>
      </c>
      <c r="K55" s="28">
        <v>6080</v>
      </c>
      <c r="L55" s="28">
        <v>115100</v>
      </c>
      <c r="M55" s="28">
        <v>105500</v>
      </c>
      <c r="N55" s="28">
        <v>16600</v>
      </c>
      <c r="O55" s="28">
        <v>328400</v>
      </c>
      <c r="P55" s="28">
        <v>292600</v>
      </c>
      <c r="Q55" s="14"/>
    </row>
    <row r="56" spans="1:17" x14ac:dyDescent="0.15">
      <c r="A56" s="18" t="s">
        <v>63</v>
      </c>
      <c r="B56" s="14">
        <v>37000</v>
      </c>
      <c r="C56" s="14">
        <v>749000</v>
      </c>
      <c r="D56" s="14">
        <v>676900</v>
      </c>
      <c r="E56" s="29">
        <v>20700</v>
      </c>
      <c r="F56" s="29">
        <v>442100</v>
      </c>
      <c r="G56" s="29">
        <v>402900</v>
      </c>
      <c r="H56" s="29">
        <v>360</v>
      </c>
      <c r="I56" s="29">
        <v>18200</v>
      </c>
      <c r="J56" s="29">
        <v>17500</v>
      </c>
      <c r="K56" s="29">
        <v>5920</v>
      </c>
      <c r="L56" s="29">
        <v>124200</v>
      </c>
      <c r="M56" s="29">
        <v>114100</v>
      </c>
      <c r="N56" s="29">
        <v>16300</v>
      </c>
      <c r="O56" s="29">
        <v>306900</v>
      </c>
      <c r="P56" s="29">
        <v>274000</v>
      </c>
      <c r="Q56" s="14"/>
    </row>
    <row r="57" spans="1:17" x14ac:dyDescent="0.15">
      <c r="A57" s="18" t="s">
        <v>64</v>
      </c>
      <c r="B57" s="14">
        <v>36200</v>
      </c>
      <c r="C57" s="14">
        <v>682200</v>
      </c>
      <c r="D57" s="14">
        <v>613000</v>
      </c>
      <c r="E57" s="29">
        <v>20300</v>
      </c>
      <c r="F57" s="29">
        <v>402200</v>
      </c>
      <c r="G57" s="29">
        <v>366600</v>
      </c>
      <c r="H57" s="29">
        <v>345</v>
      </c>
      <c r="I57" s="29">
        <v>17200</v>
      </c>
      <c r="J57" s="29">
        <v>16500</v>
      </c>
      <c r="K57" s="29">
        <v>5710</v>
      </c>
      <c r="L57" s="29">
        <v>109800</v>
      </c>
      <c r="M57" s="29">
        <v>100900</v>
      </c>
      <c r="N57" s="29">
        <v>15900</v>
      </c>
      <c r="O57" s="29">
        <v>280000</v>
      </c>
      <c r="P57" s="29">
        <v>246400</v>
      </c>
      <c r="Q57" s="14"/>
    </row>
    <row r="58" spans="1:17" x14ac:dyDescent="0.15">
      <c r="A58" s="21" t="s">
        <v>65</v>
      </c>
      <c r="B58" s="14">
        <v>35400</v>
      </c>
      <c r="C58" s="14">
        <v>681600</v>
      </c>
      <c r="D58" s="14">
        <v>617100</v>
      </c>
      <c r="E58" s="30">
        <v>19800</v>
      </c>
      <c r="F58" s="30">
        <v>404200</v>
      </c>
      <c r="G58" s="30">
        <v>368700</v>
      </c>
      <c r="H58" s="30">
        <v>327</v>
      </c>
      <c r="I58" s="30">
        <v>16400</v>
      </c>
      <c r="J58" s="30">
        <v>15800</v>
      </c>
      <c r="K58" s="30">
        <v>5570</v>
      </c>
      <c r="L58" s="30">
        <v>111000</v>
      </c>
      <c r="M58" s="30">
        <v>102500</v>
      </c>
      <c r="N58" s="30">
        <v>15500</v>
      </c>
      <c r="O58" s="30">
        <v>277400</v>
      </c>
      <c r="P58" s="30">
        <v>248500</v>
      </c>
      <c r="Q58" s="14"/>
    </row>
    <row r="59" spans="1:17" x14ac:dyDescent="0.15">
      <c r="A59" s="21" t="s">
        <v>66</v>
      </c>
      <c r="B59" s="1">
        <v>34500</v>
      </c>
      <c r="C59" s="1">
        <v>559600</v>
      </c>
      <c r="D59" s="1">
        <v>510900</v>
      </c>
      <c r="E59" s="111">
        <v>19400</v>
      </c>
      <c r="F59" s="111">
        <v>325800</v>
      </c>
      <c r="G59" s="111">
        <v>299900</v>
      </c>
      <c r="H59" s="1">
        <v>307</v>
      </c>
      <c r="I59" s="111">
        <v>14400</v>
      </c>
      <c r="J59" s="111">
        <v>13900</v>
      </c>
      <c r="K59" s="111">
        <v>5430</v>
      </c>
      <c r="L59" s="111">
        <v>87600</v>
      </c>
      <c r="M59" s="111">
        <v>81100</v>
      </c>
      <c r="N59" s="111">
        <v>15200</v>
      </c>
      <c r="O59" s="111">
        <v>233800</v>
      </c>
      <c r="P59" s="111">
        <v>211000</v>
      </c>
    </row>
    <row r="60" spans="1:17" x14ac:dyDescent="0.15">
      <c r="I60" s="111"/>
    </row>
    <row r="61" spans="1:17" x14ac:dyDescent="0.15">
      <c r="L61" s="111"/>
    </row>
    <row r="66" spans="3:6" x14ac:dyDescent="0.15">
      <c r="D66" s="14" t="str">
        <f>F6</f>
        <v>収穫量</v>
      </c>
      <c r="E66" s="14" t="str">
        <f>D66</f>
        <v>収穫量</v>
      </c>
    </row>
    <row r="67" spans="3:6" x14ac:dyDescent="0.15">
      <c r="C67" s="1" t="str">
        <f>E5</f>
        <v>早生温州</v>
      </c>
      <c r="D67" s="111">
        <f>F59</f>
        <v>325800</v>
      </c>
      <c r="E67" s="112">
        <f>D67/D71</f>
        <v>0.5822015725518227</v>
      </c>
      <c r="F67" s="113">
        <f>D67/D71</f>
        <v>0.5822015725518227</v>
      </c>
    </row>
    <row r="68" spans="3:6" x14ac:dyDescent="0.15">
      <c r="C68" s="1" t="s">
        <v>116</v>
      </c>
      <c r="E68" s="1">
        <f>I59</f>
        <v>14400</v>
      </c>
      <c r="F68" s="113">
        <f>E68/D71</f>
        <v>2.5732666190135811E-2</v>
      </c>
    </row>
    <row r="69" spans="3:6" x14ac:dyDescent="0.15">
      <c r="C69" s="1" t="s">
        <v>117</v>
      </c>
      <c r="E69" s="111">
        <f>L59</f>
        <v>87600</v>
      </c>
      <c r="F69" s="113">
        <f>E69/D71</f>
        <v>0.15654038598999284</v>
      </c>
    </row>
    <row r="70" spans="3:6" x14ac:dyDescent="0.15">
      <c r="C70" s="1" t="str">
        <f>N5</f>
        <v>普通温州</v>
      </c>
      <c r="D70" s="111">
        <f>O59</f>
        <v>233800</v>
      </c>
      <c r="F70" s="113">
        <f>D70/D71</f>
        <v>0.41779842744817725</v>
      </c>
    </row>
    <row r="71" spans="3:6" x14ac:dyDescent="0.15">
      <c r="D71" s="1">
        <f>C59</f>
        <v>559600</v>
      </c>
      <c r="F71" s="113"/>
    </row>
  </sheetData>
  <phoneticPr fontId="3"/>
  <pageMargins left="0.35433070866141736" right="0.74803149606299213" top="0.98425196850393704" bottom="0.98425196850393704" header="0.51181102362204722" footer="0.51181102362204722"/>
  <pageSetup paperSize="9" scale="70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615AFE-F276-4D2D-B49E-D5838EB7E5E3}">
  <dimension ref="A1:Q72"/>
  <sheetViews>
    <sheetView zoomScale="124" zoomScaleNormal="124" workbookViewId="0">
      <pane xSplit="1" ySplit="7" topLeftCell="B24" activePane="bottomRight" state="frozen"/>
      <selection pane="topRight" activeCell="B1" sqref="B1"/>
      <selection pane="bottomLeft" activeCell="A8" sqref="A8"/>
      <selection pane="bottomRight" activeCell="G67" sqref="G67"/>
    </sheetView>
  </sheetViews>
  <sheetFormatPr defaultColWidth="9" defaultRowHeight="11.25" x14ac:dyDescent="0.15"/>
  <cols>
    <col min="1" max="1" width="13.625" style="1" customWidth="1"/>
    <col min="2" max="16" width="11.625" style="1" customWidth="1"/>
    <col min="17" max="16384" width="9" style="1"/>
  </cols>
  <sheetData>
    <row r="1" spans="1:16" x14ac:dyDescent="0.15">
      <c r="A1" s="2" t="s">
        <v>0</v>
      </c>
    </row>
    <row r="2" spans="1:16" x14ac:dyDescent="0.15">
      <c r="A2" s="2" t="s">
        <v>67</v>
      </c>
    </row>
    <row r="3" spans="1:16" x14ac:dyDescent="0.15">
      <c r="A3" s="3" t="s">
        <v>2</v>
      </c>
    </row>
    <row r="4" spans="1:16" x14ac:dyDescent="0.15">
      <c r="A4" s="1" t="s">
        <v>68</v>
      </c>
      <c r="D4" s="4"/>
    </row>
    <row r="5" spans="1:16" ht="20.100000000000001" customHeight="1" x14ac:dyDescent="0.15">
      <c r="A5" s="5" t="s">
        <v>4</v>
      </c>
      <c r="B5" s="6" t="s">
        <v>2</v>
      </c>
      <c r="C5" s="7"/>
      <c r="D5" s="6"/>
      <c r="E5" s="8" t="s">
        <v>5</v>
      </c>
      <c r="F5" s="7"/>
      <c r="G5" s="6"/>
      <c r="H5" s="8" t="s">
        <v>6</v>
      </c>
      <c r="I5" s="7"/>
      <c r="J5" s="6"/>
      <c r="K5" s="8" t="s">
        <v>7</v>
      </c>
      <c r="L5" s="7"/>
      <c r="M5" s="9"/>
      <c r="N5" s="10" t="s">
        <v>8</v>
      </c>
      <c r="O5" s="7"/>
      <c r="P5" s="9"/>
    </row>
    <row r="6" spans="1:16" ht="20.100000000000001" customHeight="1" x14ac:dyDescent="0.15">
      <c r="A6" s="18"/>
      <c r="B6" s="11" t="s">
        <v>9</v>
      </c>
      <c r="C6" s="12" t="s">
        <v>10</v>
      </c>
      <c r="D6" s="12" t="s">
        <v>11</v>
      </c>
      <c r="E6" s="13" t="s">
        <v>9</v>
      </c>
      <c r="F6" s="12" t="s">
        <v>10</v>
      </c>
      <c r="G6" s="12" t="s">
        <v>11</v>
      </c>
      <c r="H6" s="13" t="s">
        <v>9</v>
      </c>
      <c r="I6" s="12" t="s">
        <v>10</v>
      </c>
      <c r="J6" s="12" t="s">
        <v>11</v>
      </c>
      <c r="K6" s="13" t="s">
        <v>9</v>
      </c>
      <c r="L6" s="12" t="s">
        <v>10</v>
      </c>
      <c r="M6" s="12" t="s">
        <v>11</v>
      </c>
      <c r="N6" s="13" t="s">
        <v>9</v>
      </c>
      <c r="O6" s="12" t="s">
        <v>10</v>
      </c>
      <c r="P6" s="12" t="s">
        <v>11</v>
      </c>
    </row>
    <row r="7" spans="1:16" x14ac:dyDescent="0.15">
      <c r="A7" s="19"/>
      <c r="B7" s="14" t="s">
        <v>12</v>
      </c>
      <c r="C7" s="14" t="s">
        <v>13</v>
      </c>
      <c r="D7" s="14" t="s">
        <v>13</v>
      </c>
      <c r="E7" s="14" t="s">
        <v>12</v>
      </c>
      <c r="F7" s="14" t="s">
        <v>13</v>
      </c>
      <c r="G7" s="14" t="s">
        <v>13</v>
      </c>
      <c r="H7" s="14" t="s">
        <v>12</v>
      </c>
      <c r="I7" s="14" t="s">
        <v>13</v>
      </c>
      <c r="J7" s="14" t="s">
        <v>13</v>
      </c>
      <c r="K7" s="14" t="s">
        <v>12</v>
      </c>
      <c r="L7" s="14" t="s">
        <v>13</v>
      </c>
      <c r="M7" s="14" t="s">
        <v>13</v>
      </c>
      <c r="N7" s="14" t="s">
        <v>12</v>
      </c>
      <c r="O7" s="14" t="s">
        <v>13</v>
      </c>
      <c r="P7" s="14" t="s">
        <v>13</v>
      </c>
    </row>
    <row r="8" spans="1:16" ht="11.25" customHeight="1" x14ac:dyDescent="0.15">
      <c r="A8" s="20" t="s">
        <v>14</v>
      </c>
      <c r="B8" s="15">
        <v>16500</v>
      </c>
      <c r="C8" s="15">
        <v>424300</v>
      </c>
      <c r="D8" s="15">
        <v>380961</v>
      </c>
      <c r="E8" s="15">
        <v>2780</v>
      </c>
      <c r="F8" s="15">
        <v>65100</v>
      </c>
      <c r="G8" s="15">
        <v>60651</v>
      </c>
      <c r="H8" s="14" t="s">
        <v>15</v>
      </c>
      <c r="I8" s="14" t="s">
        <v>15</v>
      </c>
      <c r="J8" s="14" t="s">
        <v>15</v>
      </c>
      <c r="K8" s="14" t="s">
        <v>15</v>
      </c>
      <c r="L8" s="14" t="s">
        <v>15</v>
      </c>
      <c r="M8" s="14" t="s">
        <v>15</v>
      </c>
      <c r="N8" s="15">
        <v>13700</v>
      </c>
      <c r="O8" s="15">
        <v>359200</v>
      </c>
      <c r="P8" s="15">
        <v>320310</v>
      </c>
    </row>
    <row r="9" spans="1:16" ht="11.25" customHeight="1" x14ac:dyDescent="0.15">
      <c r="A9" s="20" t="s">
        <v>16</v>
      </c>
      <c r="B9" s="15">
        <v>16900</v>
      </c>
      <c r="C9" s="15">
        <v>408200</v>
      </c>
      <c r="D9" s="15">
        <v>358957</v>
      </c>
      <c r="E9" s="15">
        <v>3080</v>
      </c>
      <c r="F9" s="15">
        <v>72100</v>
      </c>
      <c r="G9" s="15">
        <v>67220</v>
      </c>
      <c r="H9" s="14" t="s">
        <v>15</v>
      </c>
      <c r="I9" s="14" t="s">
        <v>15</v>
      </c>
      <c r="J9" s="14" t="s">
        <v>15</v>
      </c>
      <c r="K9" s="14" t="s">
        <v>15</v>
      </c>
      <c r="L9" s="14" t="s">
        <v>15</v>
      </c>
      <c r="M9" s="14" t="s">
        <v>15</v>
      </c>
      <c r="N9" s="15">
        <v>13800</v>
      </c>
      <c r="O9" s="15">
        <v>336100</v>
      </c>
      <c r="P9" s="15">
        <v>291737</v>
      </c>
    </row>
    <row r="10" spans="1:16" ht="11.25" customHeight="1" x14ac:dyDescent="0.15">
      <c r="A10" s="20" t="s">
        <v>17</v>
      </c>
      <c r="B10" s="15">
        <v>16500</v>
      </c>
      <c r="C10" s="15">
        <v>424700</v>
      </c>
      <c r="D10" s="15">
        <v>373737</v>
      </c>
      <c r="E10" s="15">
        <v>3140</v>
      </c>
      <c r="F10" s="15">
        <v>79900</v>
      </c>
      <c r="G10" s="15">
        <v>73637</v>
      </c>
      <c r="H10" s="14" t="s">
        <v>15</v>
      </c>
      <c r="I10" s="14" t="s">
        <v>15</v>
      </c>
      <c r="J10" s="14" t="s">
        <v>15</v>
      </c>
      <c r="K10" s="14" t="s">
        <v>15</v>
      </c>
      <c r="L10" s="14" t="s">
        <v>15</v>
      </c>
      <c r="M10" s="14" t="s">
        <v>15</v>
      </c>
      <c r="N10" s="15">
        <v>13400</v>
      </c>
      <c r="O10" s="15">
        <v>344800</v>
      </c>
      <c r="P10" s="15">
        <v>300100</v>
      </c>
    </row>
    <row r="11" spans="1:16" ht="11.25" customHeight="1" x14ac:dyDescent="0.15">
      <c r="A11" s="20" t="s">
        <v>18</v>
      </c>
      <c r="B11" s="15">
        <v>16400</v>
      </c>
      <c r="C11" s="15">
        <v>347500</v>
      </c>
      <c r="D11" s="15">
        <v>302396</v>
      </c>
      <c r="E11" s="15">
        <v>3240</v>
      </c>
      <c r="F11" s="15">
        <v>73800</v>
      </c>
      <c r="G11" s="15">
        <v>67711</v>
      </c>
      <c r="H11" s="14" t="s">
        <v>15</v>
      </c>
      <c r="I11" s="14" t="s">
        <v>15</v>
      </c>
      <c r="J11" s="14" t="s">
        <v>15</v>
      </c>
      <c r="K11" s="14" t="s">
        <v>15</v>
      </c>
      <c r="L11" s="14" t="s">
        <v>15</v>
      </c>
      <c r="M11" s="14" t="s">
        <v>15</v>
      </c>
      <c r="N11" s="15">
        <v>13200</v>
      </c>
      <c r="O11" s="15">
        <v>273700</v>
      </c>
      <c r="P11" s="15">
        <v>234685</v>
      </c>
    </row>
    <row r="12" spans="1:16" ht="11.25" customHeight="1" x14ac:dyDescent="0.15">
      <c r="A12" s="20" t="s">
        <v>19</v>
      </c>
      <c r="B12" s="15">
        <v>16200</v>
      </c>
      <c r="C12" s="15">
        <v>413700</v>
      </c>
      <c r="D12" s="15">
        <v>365451</v>
      </c>
      <c r="E12" s="15">
        <v>3260</v>
      </c>
      <c r="F12" s="15">
        <v>84300</v>
      </c>
      <c r="G12" s="15">
        <v>77976</v>
      </c>
      <c r="H12" s="14" t="s">
        <v>15</v>
      </c>
      <c r="I12" s="14" t="s">
        <v>15</v>
      </c>
      <c r="J12" s="14" t="s">
        <v>15</v>
      </c>
      <c r="K12" s="14" t="s">
        <v>15</v>
      </c>
      <c r="L12" s="14" t="s">
        <v>15</v>
      </c>
      <c r="M12" s="14" t="s">
        <v>15</v>
      </c>
      <c r="N12" s="15">
        <v>12900</v>
      </c>
      <c r="O12" s="15">
        <v>329400</v>
      </c>
      <c r="P12" s="15">
        <v>287475</v>
      </c>
    </row>
    <row r="13" spans="1:16" ht="11.25" customHeight="1" x14ac:dyDescent="0.15">
      <c r="A13" s="20" t="s">
        <v>20</v>
      </c>
      <c r="B13" s="15">
        <v>15600</v>
      </c>
      <c r="C13" s="15">
        <v>330600</v>
      </c>
      <c r="D13" s="15">
        <v>289806</v>
      </c>
      <c r="E13" s="15">
        <v>3300</v>
      </c>
      <c r="F13" s="15">
        <v>72800</v>
      </c>
      <c r="G13" s="15">
        <v>67211</v>
      </c>
      <c r="H13" s="14" t="s">
        <v>15</v>
      </c>
      <c r="I13" s="14" t="s">
        <v>15</v>
      </c>
      <c r="J13" s="14" t="s">
        <v>15</v>
      </c>
      <c r="K13" s="14" t="s">
        <v>15</v>
      </c>
      <c r="L13" s="14" t="s">
        <v>15</v>
      </c>
      <c r="M13" s="14" t="s">
        <v>15</v>
      </c>
      <c r="N13" s="15">
        <v>12300</v>
      </c>
      <c r="O13" s="15">
        <v>257800</v>
      </c>
      <c r="P13" s="15">
        <v>222595</v>
      </c>
    </row>
    <row r="14" spans="1:16" ht="11.25" customHeight="1" x14ac:dyDescent="0.15">
      <c r="A14" s="20" t="s">
        <v>21</v>
      </c>
      <c r="B14" s="15">
        <v>14700</v>
      </c>
      <c r="C14" s="15">
        <v>393100</v>
      </c>
      <c r="D14" s="15">
        <v>359388</v>
      </c>
      <c r="E14" s="15">
        <v>3300</v>
      </c>
      <c r="F14" s="15">
        <v>89200</v>
      </c>
      <c r="G14" s="15">
        <v>83892</v>
      </c>
      <c r="H14" s="14" t="s">
        <v>15</v>
      </c>
      <c r="I14" s="14" t="s">
        <v>15</v>
      </c>
      <c r="J14" s="14" t="s">
        <v>15</v>
      </c>
      <c r="K14" s="14" t="s">
        <v>15</v>
      </c>
      <c r="L14" s="14" t="s">
        <v>15</v>
      </c>
      <c r="M14" s="14" t="s">
        <v>15</v>
      </c>
      <c r="N14" s="15">
        <v>11400</v>
      </c>
      <c r="O14" s="15">
        <v>303900</v>
      </c>
      <c r="P14" s="15">
        <v>275496</v>
      </c>
    </row>
    <row r="15" spans="1:16" ht="11.25" customHeight="1" x14ac:dyDescent="0.15">
      <c r="A15" s="20" t="s">
        <v>22</v>
      </c>
      <c r="B15" s="15">
        <v>13600</v>
      </c>
      <c r="C15" s="15">
        <v>295300</v>
      </c>
      <c r="D15" s="15">
        <v>263704</v>
      </c>
      <c r="E15" s="15">
        <v>3290</v>
      </c>
      <c r="F15" s="15">
        <v>73600</v>
      </c>
      <c r="G15" s="15">
        <v>68634</v>
      </c>
      <c r="H15" s="14" t="s">
        <v>15</v>
      </c>
      <c r="I15" s="14" t="s">
        <v>15</v>
      </c>
      <c r="J15" s="14" t="s">
        <v>15</v>
      </c>
      <c r="K15" s="14" t="s">
        <v>15</v>
      </c>
      <c r="L15" s="14" t="s">
        <v>15</v>
      </c>
      <c r="M15" s="14" t="s">
        <v>15</v>
      </c>
      <c r="N15" s="15">
        <v>10400</v>
      </c>
      <c r="O15" s="15">
        <v>221700</v>
      </c>
      <c r="P15" s="15">
        <v>195070</v>
      </c>
    </row>
    <row r="16" spans="1:16" ht="11.25" customHeight="1" x14ac:dyDescent="0.15">
      <c r="A16" s="20" t="s">
        <v>23</v>
      </c>
      <c r="B16" s="15">
        <v>12900</v>
      </c>
      <c r="C16" s="15">
        <v>339600</v>
      </c>
      <c r="D16" s="15">
        <v>305679</v>
      </c>
      <c r="E16" s="15">
        <v>3270</v>
      </c>
      <c r="F16" s="15">
        <v>88600</v>
      </c>
      <c r="G16" s="15">
        <v>82322</v>
      </c>
      <c r="H16" s="14" t="s">
        <v>15</v>
      </c>
      <c r="I16" s="14" t="s">
        <v>15</v>
      </c>
      <c r="J16" s="14" t="s">
        <v>15</v>
      </c>
      <c r="K16" s="14" t="s">
        <v>15</v>
      </c>
      <c r="L16" s="14" t="s">
        <v>15</v>
      </c>
      <c r="M16" s="14" t="s">
        <v>15</v>
      </c>
      <c r="N16" s="15">
        <v>9590</v>
      </c>
      <c r="O16" s="15">
        <v>251000</v>
      </c>
      <c r="P16" s="15">
        <v>223357</v>
      </c>
    </row>
    <row r="17" spans="1:16" ht="11.25" customHeight="1" x14ac:dyDescent="0.15">
      <c r="A17" s="20" t="s">
        <v>24</v>
      </c>
      <c r="B17" s="15">
        <v>12300</v>
      </c>
      <c r="C17" s="15">
        <v>307500</v>
      </c>
      <c r="D17" s="15">
        <v>273067</v>
      </c>
      <c r="E17" s="15">
        <v>3290</v>
      </c>
      <c r="F17" s="15">
        <v>83900</v>
      </c>
      <c r="G17" s="15">
        <v>78836</v>
      </c>
      <c r="H17" s="14" t="s">
        <v>15</v>
      </c>
      <c r="I17" s="14" t="s">
        <v>15</v>
      </c>
      <c r="J17" s="14" t="s">
        <v>15</v>
      </c>
      <c r="K17" s="14" t="s">
        <v>15</v>
      </c>
      <c r="L17" s="14" t="s">
        <v>15</v>
      </c>
      <c r="M17" s="14" t="s">
        <v>15</v>
      </c>
      <c r="N17" s="15">
        <v>9020</v>
      </c>
      <c r="O17" s="15">
        <v>223600</v>
      </c>
      <c r="P17" s="15">
        <v>194231</v>
      </c>
    </row>
    <row r="18" spans="1:16" ht="11.25" customHeight="1" x14ac:dyDescent="0.15">
      <c r="A18" s="20" t="s">
        <v>25</v>
      </c>
      <c r="B18" s="15">
        <v>12000</v>
      </c>
      <c r="C18" s="15">
        <v>306600</v>
      </c>
      <c r="D18" s="15">
        <v>271786</v>
      </c>
      <c r="E18" s="15">
        <v>3270</v>
      </c>
      <c r="F18" s="15">
        <v>90300</v>
      </c>
      <c r="G18" s="15">
        <v>84908</v>
      </c>
      <c r="H18" s="14" t="s">
        <v>15</v>
      </c>
      <c r="I18" s="14" t="s">
        <v>15</v>
      </c>
      <c r="J18" s="14" t="s">
        <v>15</v>
      </c>
      <c r="K18" s="14" t="s">
        <v>15</v>
      </c>
      <c r="L18" s="14" t="s">
        <v>15</v>
      </c>
      <c r="M18" s="14" t="s">
        <v>15</v>
      </c>
      <c r="N18" s="15">
        <v>8680</v>
      </c>
      <c r="O18" s="15">
        <v>216400</v>
      </c>
      <c r="P18" s="15">
        <v>186878</v>
      </c>
    </row>
    <row r="19" spans="1:16" ht="11.25" customHeight="1" x14ac:dyDescent="0.15">
      <c r="A19" s="20" t="s">
        <v>26</v>
      </c>
      <c r="B19" s="15">
        <v>11400</v>
      </c>
      <c r="C19" s="15">
        <v>213100</v>
      </c>
      <c r="D19" s="15">
        <v>189057</v>
      </c>
      <c r="E19" s="15">
        <v>3160</v>
      </c>
      <c r="F19" s="15">
        <v>54100</v>
      </c>
      <c r="G19" s="15">
        <v>50625</v>
      </c>
      <c r="H19" s="14" t="s">
        <v>15</v>
      </c>
      <c r="I19" s="14" t="s">
        <v>15</v>
      </c>
      <c r="J19" s="14" t="s">
        <v>15</v>
      </c>
      <c r="K19" s="14" t="s">
        <v>15</v>
      </c>
      <c r="L19" s="14" t="s">
        <v>15</v>
      </c>
      <c r="M19" s="14" t="s">
        <v>15</v>
      </c>
      <c r="N19" s="15">
        <v>8280</v>
      </c>
      <c r="O19" s="15">
        <v>159100</v>
      </c>
      <c r="P19" s="15">
        <v>138432</v>
      </c>
    </row>
    <row r="20" spans="1:16" ht="11.25" customHeight="1" x14ac:dyDescent="0.15">
      <c r="A20" s="20" t="s">
        <v>27</v>
      </c>
      <c r="B20" s="15">
        <v>10800</v>
      </c>
      <c r="C20" s="15">
        <v>260500</v>
      </c>
      <c r="D20" s="15">
        <v>232640</v>
      </c>
      <c r="E20" s="15">
        <v>3060</v>
      </c>
      <c r="F20" s="15">
        <v>77600</v>
      </c>
      <c r="G20" s="15">
        <v>73088</v>
      </c>
      <c r="H20" s="14" t="s">
        <v>15</v>
      </c>
      <c r="I20" s="14" t="s">
        <v>15</v>
      </c>
      <c r="J20" s="14" t="s">
        <v>15</v>
      </c>
      <c r="K20" s="14" t="s">
        <v>15</v>
      </c>
      <c r="L20" s="14" t="s">
        <v>15</v>
      </c>
      <c r="M20" s="14" t="s">
        <v>15</v>
      </c>
      <c r="N20" s="15">
        <v>7790</v>
      </c>
      <c r="O20" s="15">
        <v>182900</v>
      </c>
      <c r="P20" s="15">
        <v>159552</v>
      </c>
    </row>
    <row r="21" spans="1:16" ht="11.25" customHeight="1" x14ac:dyDescent="0.15">
      <c r="A21" s="20" t="s">
        <v>28</v>
      </c>
      <c r="B21" s="15">
        <v>10400</v>
      </c>
      <c r="C21" s="15">
        <v>227000</v>
      </c>
      <c r="D21" s="15">
        <v>203303</v>
      </c>
      <c r="E21" s="15">
        <v>2930</v>
      </c>
      <c r="F21" s="15">
        <v>68500</v>
      </c>
      <c r="G21" s="15">
        <v>64757</v>
      </c>
      <c r="H21" s="14" t="s">
        <v>15</v>
      </c>
      <c r="I21" s="14" t="s">
        <v>15</v>
      </c>
      <c r="J21" s="14" t="s">
        <v>15</v>
      </c>
      <c r="K21" s="14" t="s">
        <v>15</v>
      </c>
      <c r="L21" s="14" t="s">
        <v>15</v>
      </c>
      <c r="M21" s="14" t="s">
        <v>15</v>
      </c>
      <c r="N21" s="15">
        <v>7510</v>
      </c>
      <c r="O21" s="15">
        <v>158500</v>
      </c>
      <c r="P21" s="15">
        <v>138546</v>
      </c>
    </row>
    <row r="22" spans="1:16" ht="11.25" customHeight="1" x14ac:dyDescent="0.15">
      <c r="A22" s="20" t="s">
        <v>29</v>
      </c>
      <c r="B22" s="15">
        <v>9940</v>
      </c>
      <c r="C22" s="15">
        <v>257200</v>
      </c>
      <c r="D22" s="15">
        <v>227447</v>
      </c>
      <c r="E22" s="15">
        <v>2770</v>
      </c>
      <c r="F22" s="15">
        <v>76500</v>
      </c>
      <c r="G22" s="15">
        <v>71595</v>
      </c>
      <c r="H22" s="14" t="s">
        <v>15</v>
      </c>
      <c r="I22" s="14" t="s">
        <v>15</v>
      </c>
      <c r="J22" s="14" t="s">
        <v>15</v>
      </c>
      <c r="K22" s="14" t="s">
        <v>15</v>
      </c>
      <c r="L22" s="14" t="s">
        <v>15</v>
      </c>
      <c r="M22" s="14" t="s">
        <v>15</v>
      </c>
      <c r="N22" s="15">
        <v>7170</v>
      </c>
      <c r="O22" s="15">
        <v>180700</v>
      </c>
      <c r="P22" s="15">
        <v>155852</v>
      </c>
    </row>
    <row r="23" spans="1:16" ht="11.25" customHeight="1" x14ac:dyDescent="0.15">
      <c r="A23" s="20" t="s">
        <v>30</v>
      </c>
      <c r="B23" s="15">
        <v>9460</v>
      </c>
      <c r="C23" s="15">
        <v>194400</v>
      </c>
      <c r="D23" s="15">
        <v>171335</v>
      </c>
      <c r="E23" s="15">
        <v>2670</v>
      </c>
      <c r="F23" s="15">
        <v>58100</v>
      </c>
      <c r="G23" s="15">
        <v>54266</v>
      </c>
      <c r="H23" s="14" t="s">
        <v>15</v>
      </c>
      <c r="I23" s="14" t="s">
        <v>15</v>
      </c>
      <c r="J23" s="14" t="s">
        <v>15</v>
      </c>
      <c r="K23" s="14" t="s">
        <v>15</v>
      </c>
      <c r="L23" s="14" t="s">
        <v>15</v>
      </c>
      <c r="M23" s="14" t="s">
        <v>15</v>
      </c>
      <c r="N23" s="15">
        <v>6780</v>
      </c>
      <c r="O23" s="15">
        <v>136300</v>
      </c>
      <c r="P23" s="15">
        <v>117069</v>
      </c>
    </row>
    <row r="24" spans="1:16" ht="11.25" customHeight="1" x14ac:dyDescent="0.15">
      <c r="A24" s="20" t="s">
        <v>31</v>
      </c>
      <c r="B24" s="15">
        <v>8120</v>
      </c>
      <c r="C24" s="15">
        <v>209200</v>
      </c>
      <c r="D24" s="15">
        <v>184383</v>
      </c>
      <c r="E24" s="15">
        <v>2420</v>
      </c>
      <c r="F24" s="15">
        <v>65600</v>
      </c>
      <c r="G24" s="15">
        <v>61586</v>
      </c>
      <c r="H24" s="14" t="s">
        <v>15</v>
      </c>
      <c r="I24" s="14" t="s">
        <v>15</v>
      </c>
      <c r="J24" s="14" t="s">
        <v>15</v>
      </c>
      <c r="K24" s="14" t="s">
        <v>15</v>
      </c>
      <c r="L24" s="14" t="s">
        <v>15</v>
      </c>
      <c r="M24" s="14" t="s">
        <v>15</v>
      </c>
      <c r="N24" s="15">
        <v>5710</v>
      </c>
      <c r="O24" s="15">
        <v>143600</v>
      </c>
      <c r="P24" s="15">
        <v>122797</v>
      </c>
    </row>
    <row r="25" spans="1:16" ht="11.25" customHeight="1" x14ac:dyDescent="0.15">
      <c r="A25" s="20" t="s">
        <v>32</v>
      </c>
      <c r="B25" s="15">
        <v>7750</v>
      </c>
      <c r="C25" s="15">
        <v>173600</v>
      </c>
      <c r="D25" s="15">
        <v>154700</v>
      </c>
      <c r="E25" s="15">
        <v>2290</v>
      </c>
      <c r="F25" s="15">
        <v>55100</v>
      </c>
      <c r="G25" s="15">
        <v>52000</v>
      </c>
      <c r="H25" s="14" t="s">
        <v>15</v>
      </c>
      <c r="I25" s="14" t="s">
        <v>15</v>
      </c>
      <c r="J25" s="14" t="s">
        <v>15</v>
      </c>
      <c r="K25" s="14" t="s">
        <v>15</v>
      </c>
      <c r="L25" s="14" t="s">
        <v>15</v>
      </c>
      <c r="M25" s="14" t="s">
        <v>15</v>
      </c>
      <c r="N25" s="15">
        <v>5460</v>
      </c>
      <c r="O25" s="15">
        <v>118400</v>
      </c>
      <c r="P25" s="15">
        <v>102700</v>
      </c>
    </row>
    <row r="26" spans="1:16" ht="11.25" customHeight="1" x14ac:dyDescent="0.15">
      <c r="A26" s="20" t="s">
        <v>33</v>
      </c>
      <c r="B26" s="14">
        <v>7670</v>
      </c>
      <c r="C26" s="14">
        <v>179700</v>
      </c>
      <c r="D26" s="14">
        <v>160400</v>
      </c>
      <c r="E26" s="14">
        <v>2250</v>
      </c>
      <c r="F26" s="14">
        <v>58400</v>
      </c>
      <c r="G26" s="14">
        <v>55100</v>
      </c>
      <c r="H26" s="14">
        <v>67</v>
      </c>
      <c r="I26" s="14">
        <v>3310</v>
      </c>
      <c r="J26" s="14">
        <v>3070</v>
      </c>
      <c r="K26" s="14" t="s">
        <v>15</v>
      </c>
      <c r="L26" s="14" t="s">
        <v>15</v>
      </c>
      <c r="M26" s="14" t="s">
        <v>15</v>
      </c>
      <c r="N26" s="14">
        <v>5430</v>
      </c>
      <c r="O26" s="14">
        <v>121300</v>
      </c>
      <c r="P26" s="14">
        <v>105400</v>
      </c>
    </row>
    <row r="27" spans="1:16" ht="11.25" customHeight="1" x14ac:dyDescent="0.15">
      <c r="A27" s="20" t="s">
        <v>34</v>
      </c>
      <c r="B27" s="15">
        <v>7430</v>
      </c>
      <c r="C27" s="15">
        <v>181400</v>
      </c>
      <c r="D27" s="15">
        <v>161700</v>
      </c>
      <c r="E27" s="15">
        <v>2190</v>
      </c>
      <c r="F27" s="15">
        <v>57900</v>
      </c>
      <c r="G27" s="15">
        <v>54100</v>
      </c>
      <c r="H27" s="14">
        <v>69</v>
      </c>
      <c r="I27" s="14">
        <v>3410</v>
      </c>
      <c r="J27" s="14">
        <v>3160</v>
      </c>
      <c r="K27" s="14" t="s">
        <v>15</v>
      </c>
      <c r="L27" s="14" t="s">
        <v>15</v>
      </c>
      <c r="M27" s="14" t="s">
        <v>15</v>
      </c>
      <c r="N27" s="15">
        <v>5240</v>
      </c>
      <c r="O27" s="15">
        <v>123500</v>
      </c>
      <c r="P27" s="15">
        <v>107600</v>
      </c>
    </row>
    <row r="28" spans="1:16" ht="11.25" customHeight="1" x14ac:dyDescent="0.15">
      <c r="A28" s="20" t="s">
        <v>35</v>
      </c>
      <c r="B28" s="15">
        <v>7240</v>
      </c>
      <c r="C28" s="15">
        <v>162200</v>
      </c>
      <c r="D28" s="15">
        <v>145100</v>
      </c>
      <c r="E28" s="15">
        <v>2170</v>
      </c>
      <c r="F28" s="15">
        <v>54900</v>
      </c>
      <c r="G28" s="15">
        <v>51400</v>
      </c>
      <c r="H28" s="14">
        <v>70</v>
      </c>
      <c r="I28" s="14">
        <v>3610</v>
      </c>
      <c r="J28" s="14">
        <v>3370</v>
      </c>
      <c r="K28" s="14" t="s">
        <v>15</v>
      </c>
      <c r="L28" s="14" t="s">
        <v>15</v>
      </c>
      <c r="M28" s="14" t="s">
        <v>15</v>
      </c>
      <c r="N28" s="15">
        <v>5070</v>
      </c>
      <c r="O28" s="15">
        <v>107300</v>
      </c>
      <c r="P28" s="15">
        <v>93700</v>
      </c>
    </row>
    <row r="29" spans="1:16" ht="11.25" customHeight="1" x14ac:dyDescent="0.15">
      <c r="A29" s="20" t="s">
        <v>36</v>
      </c>
      <c r="B29" s="15">
        <v>7090</v>
      </c>
      <c r="C29" s="15">
        <v>147000</v>
      </c>
      <c r="D29" s="15">
        <v>132500</v>
      </c>
      <c r="E29" s="15">
        <v>2160</v>
      </c>
      <c r="F29" s="15">
        <v>47400</v>
      </c>
      <c r="G29" s="15">
        <v>44500</v>
      </c>
      <c r="H29" s="14">
        <v>70</v>
      </c>
      <c r="I29" s="14">
        <v>3440</v>
      </c>
      <c r="J29" s="14">
        <v>3220</v>
      </c>
      <c r="K29" s="14" t="s">
        <v>15</v>
      </c>
      <c r="L29" s="14" t="s">
        <v>15</v>
      </c>
      <c r="M29" s="14" t="s">
        <v>15</v>
      </c>
      <c r="N29" s="15">
        <v>4920</v>
      </c>
      <c r="O29" s="15">
        <v>99700</v>
      </c>
      <c r="P29" s="15">
        <v>88000</v>
      </c>
    </row>
    <row r="30" spans="1:16" ht="11.25" customHeight="1" x14ac:dyDescent="0.15">
      <c r="A30" s="20" t="s">
        <v>37</v>
      </c>
      <c r="B30" s="14">
        <v>6930</v>
      </c>
      <c r="C30" s="14">
        <v>131800</v>
      </c>
      <c r="D30" s="14">
        <v>118200</v>
      </c>
      <c r="E30" s="14">
        <v>2110</v>
      </c>
      <c r="F30" s="14">
        <v>43600</v>
      </c>
      <c r="G30" s="14">
        <v>40800</v>
      </c>
      <c r="H30" s="14">
        <v>70</v>
      </c>
      <c r="I30" s="14">
        <v>3320</v>
      </c>
      <c r="J30" s="14">
        <v>3100</v>
      </c>
      <c r="K30" s="14" t="s">
        <v>69</v>
      </c>
      <c r="L30" s="14" t="s">
        <v>69</v>
      </c>
      <c r="M30" s="14" t="s">
        <v>69</v>
      </c>
      <c r="N30" s="14">
        <v>4810</v>
      </c>
      <c r="O30" s="14">
        <v>88100</v>
      </c>
      <c r="P30" s="14">
        <v>77400</v>
      </c>
    </row>
    <row r="31" spans="1:16" ht="11.25" customHeight="1" x14ac:dyDescent="0.15">
      <c r="A31" s="20" t="s">
        <v>38</v>
      </c>
      <c r="B31" s="14">
        <v>6470</v>
      </c>
      <c r="C31" s="14">
        <v>140600</v>
      </c>
      <c r="D31" s="14">
        <v>126300</v>
      </c>
      <c r="E31" s="14">
        <v>2020</v>
      </c>
      <c r="F31" s="14">
        <v>45000</v>
      </c>
      <c r="G31" s="14">
        <v>42100</v>
      </c>
      <c r="H31" s="14">
        <v>68</v>
      </c>
      <c r="I31" s="14">
        <v>3400</v>
      </c>
      <c r="J31" s="14">
        <v>3170</v>
      </c>
      <c r="K31" s="14" t="s">
        <v>69</v>
      </c>
      <c r="L31" s="14" t="s">
        <v>69</v>
      </c>
      <c r="M31" s="14" t="s">
        <v>69</v>
      </c>
      <c r="N31" s="14">
        <v>4450</v>
      </c>
      <c r="O31" s="14">
        <v>95600</v>
      </c>
      <c r="P31" s="14">
        <v>84300</v>
      </c>
    </row>
    <row r="32" spans="1:16" ht="11.25" customHeight="1" x14ac:dyDescent="0.15">
      <c r="A32" s="20" t="s">
        <v>39</v>
      </c>
      <c r="B32" s="14">
        <v>6360</v>
      </c>
      <c r="C32" s="14">
        <v>152700</v>
      </c>
      <c r="D32" s="14">
        <v>134000</v>
      </c>
      <c r="E32" s="14">
        <v>1980</v>
      </c>
      <c r="F32" s="14">
        <v>50800</v>
      </c>
      <c r="G32" s="14">
        <v>46400</v>
      </c>
      <c r="H32" s="14">
        <v>68</v>
      </c>
      <c r="I32" s="14">
        <v>3400</v>
      </c>
      <c r="J32" s="14">
        <v>3170</v>
      </c>
      <c r="K32" s="14" t="s">
        <v>15</v>
      </c>
      <c r="L32" s="14" t="s">
        <v>15</v>
      </c>
      <c r="M32" s="14" t="s">
        <v>15</v>
      </c>
      <c r="N32" s="14">
        <v>4380</v>
      </c>
      <c r="O32" s="14">
        <v>101900</v>
      </c>
      <c r="P32" s="14">
        <v>87600</v>
      </c>
    </row>
    <row r="33" spans="1:16" ht="11.25" customHeight="1" x14ac:dyDescent="0.15">
      <c r="A33" s="20" t="s">
        <v>40</v>
      </c>
      <c r="B33" s="14">
        <v>6250</v>
      </c>
      <c r="C33" s="14">
        <v>149600</v>
      </c>
      <c r="D33" s="14">
        <v>131100</v>
      </c>
      <c r="E33" s="14">
        <v>1940</v>
      </c>
      <c r="F33" s="14">
        <v>49500</v>
      </c>
      <c r="G33" s="14">
        <v>45200</v>
      </c>
      <c r="H33" s="14">
        <v>65</v>
      </c>
      <c r="I33" s="14">
        <v>3010</v>
      </c>
      <c r="J33" s="14">
        <v>2820</v>
      </c>
      <c r="K33" s="14" t="s">
        <v>70</v>
      </c>
      <c r="L33" s="14" t="s">
        <v>70</v>
      </c>
      <c r="M33" s="14" t="s">
        <v>70</v>
      </c>
      <c r="N33" s="14">
        <v>4310</v>
      </c>
      <c r="O33" s="14">
        <v>100100</v>
      </c>
      <c r="P33" s="14">
        <v>85900</v>
      </c>
    </row>
    <row r="34" spans="1:16" ht="11.25" customHeight="1" x14ac:dyDescent="0.15">
      <c r="A34" s="20" t="s">
        <v>41</v>
      </c>
      <c r="B34" s="14">
        <v>6210</v>
      </c>
      <c r="C34" s="14">
        <v>156900</v>
      </c>
      <c r="D34" s="14">
        <v>138200</v>
      </c>
      <c r="E34" s="14">
        <v>1920</v>
      </c>
      <c r="F34" s="14">
        <v>51300</v>
      </c>
      <c r="G34" s="14">
        <v>47000</v>
      </c>
      <c r="H34" s="14">
        <v>65</v>
      </c>
      <c r="I34" s="14">
        <v>2870</v>
      </c>
      <c r="J34" s="14">
        <v>2710</v>
      </c>
      <c r="K34" s="14" t="s">
        <v>70</v>
      </c>
      <c r="L34" s="14" t="s">
        <v>70</v>
      </c>
      <c r="M34" s="14" t="s">
        <v>70</v>
      </c>
      <c r="N34" s="14">
        <v>4290</v>
      </c>
      <c r="O34" s="14">
        <v>105600</v>
      </c>
      <c r="P34" s="14">
        <v>91200</v>
      </c>
    </row>
    <row r="35" spans="1:16" ht="11.25" customHeight="1" x14ac:dyDescent="0.15">
      <c r="A35" s="20" t="s">
        <v>42</v>
      </c>
      <c r="B35" s="14">
        <v>6160</v>
      </c>
      <c r="C35" s="14">
        <v>136600</v>
      </c>
      <c r="D35" s="14">
        <v>120500</v>
      </c>
      <c r="E35" s="14">
        <v>1860</v>
      </c>
      <c r="F35" s="14">
        <v>46800</v>
      </c>
      <c r="G35" s="14">
        <v>42900</v>
      </c>
      <c r="H35" s="14">
        <v>63</v>
      </c>
      <c r="I35" s="14">
        <v>2840</v>
      </c>
      <c r="J35" s="14">
        <v>2690</v>
      </c>
      <c r="K35" s="14" t="s">
        <v>70</v>
      </c>
      <c r="L35" s="14" t="s">
        <v>70</v>
      </c>
      <c r="M35" s="14" t="s">
        <v>70</v>
      </c>
      <c r="N35" s="14">
        <v>4300</v>
      </c>
      <c r="O35" s="14">
        <v>89800</v>
      </c>
      <c r="P35" s="14">
        <v>77700</v>
      </c>
    </row>
    <row r="36" spans="1:16" ht="11.25" customHeight="1" x14ac:dyDescent="0.15">
      <c r="A36" s="20" t="s">
        <v>43</v>
      </c>
      <c r="B36" s="16">
        <v>6120</v>
      </c>
      <c r="C36" s="16">
        <v>149100</v>
      </c>
      <c r="D36" s="16">
        <v>130800</v>
      </c>
      <c r="E36" s="16">
        <v>1820</v>
      </c>
      <c r="F36" s="16">
        <v>48300</v>
      </c>
      <c r="G36" s="16">
        <v>44200</v>
      </c>
      <c r="H36" s="17">
        <v>63</v>
      </c>
      <c r="I36" s="17">
        <v>2690</v>
      </c>
      <c r="J36" s="17">
        <v>2550</v>
      </c>
      <c r="K36" s="17" t="s">
        <v>15</v>
      </c>
      <c r="L36" s="17" t="s">
        <v>15</v>
      </c>
      <c r="M36" s="17" t="s">
        <v>15</v>
      </c>
      <c r="N36" s="17">
        <v>4310</v>
      </c>
      <c r="O36" s="17">
        <v>100800</v>
      </c>
      <c r="P36" s="17">
        <v>86600</v>
      </c>
    </row>
    <row r="37" spans="1:16" ht="11.25" customHeight="1" x14ac:dyDescent="0.15">
      <c r="A37" s="20" t="s">
        <v>44</v>
      </c>
      <c r="B37" s="17">
        <v>6140</v>
      </c>
      <c r="C37" s="17">
        <v>143100</v>
      </c>
      <c r="D37" s="17">
        <v>117600</v>
      </c>
      <c r="E37" s="17">
        <v>1790</v>
      </c>
      <c r="F37" s="17">
        <v>47300</v>
      </c>
      <c r="G37" s="17">
        <v>42500</v>
      </c>
      <c r="H37" s="17">
        <v>62</v>
      </c>
      <c r="I37" s="17">
        <v>2640</v>
      </c>
      <c r="J37" s="17">
        <v>2500</v>
      </c>
      <c r="K37" s="17" t="s">
        <v>15</v>
      </c>
      <c r="L37" s="17" t="s">
        <v>15</v>
      </c>
      <c r="M37" s="17" t="s">
        <v>15</v>
      </c>
      <c r="N37" s="17">
        <v>4350</v>
      </c>
      <c r="O37" s="17">
        <v>95900</v>
      </c>
      <c r="P37" s="17">
        <v>75200</v>
      </c>
    </row>
    <row r="38" spans="1:16" ht="11.25" customHeight="1" x14ac:dyDescent="0.15">
      <c r="A38" s="20" t="s">
        <v>45</v>
      </c>
      <c r="B38" s="17">
        <v>5970</v>
      </c>
      <c r="C38" s="17">
        <v>130700</v>
      </c>
      <c r="D38" s="17">
        <v>113700</v>
      </c>
      <c r="E38" s="17">
        <v>1740</v>
      </c>
      <c r="F38" s="17">
        <v>41700</v>
      </c>
      <c r="G38" s="17">
        <v>37700</v>
      </c>
      <c r="H38" s="17">
        <v>62</v>
      </c>
      <c r="I38" s="17">
        <v>2630</v>
      </c>
      <c r="J38" s="17">
        <v>2490</v>
      </c>
      <c r="K38" s="17" t="s">
        <v>15</v>
      </c>
      <c r="L38" s="17" t="s">
        <v>15</v>
      </c>
      <c r="M38" s="17" t="s">
        <v>15</v>
      </c>
      <c r="N38" s="17">
        <v>4230</v>
      </c>
      <c r="O38" s="17">
        <v>89000</v>
      </c>
      <c r="P38" s="17">
        <v>76000</v>
      </c>
    </row>
    <row r="39" spans="1:16" ht="11.25" customHeight="1" x14ac:dyDescent="0.15">
      <c r="A39" s="20" t="s">
        <v>46</v>
      </c>
      <c r="B39" s="17">
        <v>5950</v>
      </c>
      <c r="C39" s="17">
        <v>141700</v>
      </c>
      <c r="D39" s="17">
        <v>123200</v>
      </c>
      <c r="E39" s="17">
        <v>1730</v>
      </c>
      <c r="F39" s="17">
        <v>42800</v>
      </c>
      <c r="G39" s="17">
        <v>38600</v>
      </c>
      <c r="H39" s="17">
        <v>62</v>
      </c>
      <c r="I39" s="17">
        <v>2440</v>
      </c>
      <c r="J39" s="17">
        <v>2310</v>
      </c>
      <c r="K39" s="17">
        <v>278</v>
      </c>
      <c r="L39" s="17">
        <v>5910</v>
      </c>
      <c r="M39" s="17">
        <v>5290</v>
      </c>
      <c r="N39" s="17">
        <v>4220</v>
      </c>
      <c r="O39" s="17">
        <v>98900</v>
      </c>
      <c r="P39" s="17">
        <v>84600</v>
      </c>
    </row>
    <row r="40" spans="1:16" ht="11.25" customHeight="1" x14ac:dyDescent="0.15">
      <c r="A40" s="20" t="s">
        <v>47</v>
      </c>
      <c r="B40" s="17">
        <v>5890</v>
      </c>
      <c r="C40" s="17">
        <v>141300</v>
      </c>
      <c r="D40" s="17">
        <v>123600</v>
      </c>
      <c r="E40" s="17">
        <v>1720</v>
      </c>
      <c r="F40" s="17">
        <v>45500</v>
      </c>
      <c r="G40" s="17">
        <v>41100</v>
      </c>
      <c r="H40" s="17">
        <v>60</v>
      </c>
      <c r="I40" s="17">
        <v>2510</v>
      </c>
      <c r="J40" s="17">
        <v>2370</v>
      </c>
      <c r="K40" s="17">
        <v>278</v>
      </c>
      <c r="L40" s="17">
        <v>5990</v>
      </c>
      <c r="M40" s="17">
        <v>5350</v>
      </c>
      <c r="N40" s="17">
        <v>4170</v>
      </c>
      <c r="O40" s="17">
        <v>95800</v>
      </c>
      <c r="P40" s="17">
        <v>82500</v>
      </c>
    </row>
    <row r="41" spans="1:16" ht="11.25" customHeight="1" x14ac:dyDescent="0.15">
      <c r="A41" s="20" t="s">
        <v>48</v>
      </c>
      <c r="B41" s="17">
        <v>5860</v>
      </c>
      <c r="C41" s="17">
        <v>118100</v>
      </c>
      <c r="D41" s="17">
        <v>99900</v>
      </c>
      <c r="E41" s="17">
        <v>1700</v>
      </c>
      <c r="F41" s="17">
        <v>34300</v>
      </c>
      <c r="G41" s="17">
        <v>30200</v>
      </c>
      <c r="H41" s="17">
        <v>57</v>
      </c>
      <c r="I41" s="17">
        <v>2340</v>
      </c>
      <c r="J41" s="17">
        <v>2210</v>
      </c>
      <c r="K41" s="17">
        <v>276</v>
      </c>
      <c r="L41" s="17">
        <v>4800</v>
      </c>
      <c r="M41" s="17">
        <v>4210</v>
      </c>
      <c r="N41" s="17">
        <v>4150</v>
      </c>
      <c r="O41" s="17">
        <v>83800</v>
      </c>
      <c r="P41" s="17">
        <v>69700</v>
      </c>
    </row>
    <row r="42" spans="1:16" ht="11.25" customHeight="1" x14ac:dyDescent="0.15">
      <c r="A42" s="20" t="s">
        <v>49</v>
      </c>
      <c r="B42" s="17">
        <v>5780</v>
      </c>
      <c r="C42" s="17">
        <v>146200</v>
      </c>
      <c r="D42" s="17">
        <v>130000</v>
      </c>
      <c r="E42" s="17">
        <v>1680</v>
      </c>
      <c r="F42" s="17">
        <v>46200</v>
      </c>
      <c r="G42" s="17">
        <v>42000</v>
      </c>
      <c r="H42" s="17">
        <v>54</v>
      </c>
      <c r="I42" s="17">
        <v>2280</v>
      </c>
      <c r="J42" s="17">
        <v>2160</v>
      </c>
      <c r="K42" s="17">
        <v>263</v>
      </c>
      <c r="L42" s="17">
        <v>5860</v>
      </c>
      <c r="M42" s="17">
        <v>5050</v>
      </c>
      <c r="N42" s="17">
        <v>4100</v>
      </c>
      <c r="O42" s="17">
        <v>100000</v>
      </c>
      <c r="P42" s="17">
        <v>88000</v>
      </c>
    </row>
    <row r="43" spans="1:16" ht="11.25" customHeight="1" x14ac:dyDescent="0.15">
      <c r="A43" s="20" t="s">
        <v>50</v>
      </c>
      <c r="B43" s="17">
        <v>5720</v>
      </c>
      <c r="C43" s="17">
        <v>115500</v>
      </c>
      <c r="D43" s="17">
        <v>99700</v>
      </c>
      <c r="E43" s="17">
        <v>1660</v>
      </c>
      <c r="F43" s="17">
        <v>34700</v>
      </c>
      <c r="G43" s="17">
        <v>30700</v>
      </c>
      <c r="H43" s="17">
        <v>45</v>
      </c>
      <c r="I43" s="17">
        <v>2070</v>
      </c>
      <c r="J43" s="17">
        <v>1990</v>
      </c>
      <c r="K43" s="17">
        <v>245</v>
      </c>
      <c r="L43" s="17">
        <v>4480</v>
      </c>
      <c r="M43" s="17">
        <v>3890</v>
      </c>
      <c r="N43" s="17">
        <v>4060</v>
      </c>
      <c r="O43" s="17">
        <v>80800</v>
      </c>
      <c r="P43" s="17">
        <v>69000</v>
      </c>
    </row>
    <row r="44" spans="1:16" x14ac:dyDescent="0.15">
      <c r="A44" s="20" t="s">
        <v>51</v>
      </c>
      <c r="B44" s="17">
        <v>5550</v>
      </c>
      <c r="C44" s="17">
        <v>122100</v>
      </c>
      <c r="D44" s="17">
        <v>107300</v>
      </c>
      <c r="E44" s="17">
        <v>1600</v>
      </c>
      <c r="F44" s="17">
        <v>34400</v>
      </c>
      <c r="G44" s="17">
        <v>30500</v>
      </c>
      <c r="H44" s="17">
        <v>33</v>
      </c>
      <c r="I44" s="17">
        <v>1640</v>
      </c>
      <c r="J44" s="17">
        <v>1580</v>
      </c>
      <c r="K44" s="17">
        <v>228</v>
      </c>
      <c r="L44" s="17">
        <v>3880</v>
      </c>
      <c r="M44" s="17">
        <v>3420</v>
      </c>
      <c r="N44" s="17">
        <v>3950</v>
      </c>
      <c r="O44" s="17">
        <v>87700</v>
      </c>
      <c r="P44" s="17">
        <v>76800</v>
      </c>
    </row>
    <row r="45" spans="1:16" x14ac:dyDescent="0.15">
      <c r="A45" s="20" t="s">
        <v>52</v>
      </c>
      <c r="B45" s="17">
        <v>5470</v>
      </c>
      <c r="C45" s="17">
        <v>106100</v>
      </c>
      <c r="D45" s="17">
        <v>93400</v>
      </c>
      <c r="E45" s="17">
        <v>1550</v>
      </c>
      <c r="F45" s="17">
        <v>29300</v>
      </c>
      <c r="G45" s="17">
        <v>26100</v>
      </c>
      <c r="H45" s="17">
        <v>33</v>
      </c>
      <c r="I45" s="17">
        <v>1490</v>
      </c>
      <c r="J45" s="17">
        <v>1440</v>
      </c>
      <c r="K45" s="17">
        <v>220</v>
      </c>
      <c r="L45" s="17">
        <v>3320</v>
      </c>
      <c r="M45" s="17">
        <v>2970</v>
      </c>
      <c r="N45" s="17">
        <v>3920</v>
      </c>
      <c r="O45" s="17">
        <v>76800</v>
      </c>
      <c r="P45" s="17">
        <v>67300</v>
      </c>
    </row>
    <row r="46" spans="1:16" x14ac:dyDescent="0.15">
      <c r="A46" s="20" t="s">
        <v>53</v>
      </c>
      <c r="B46" s="17">
        <v>5480</v>
      </c>
      <c r="C46" s="17">
        <v>128200</v>
      </c>
      <c r="D46" s="17">
        <v>113100</v>
      </c>
      <c r="E46" s="17">
        <v>1540</v>
      </c>
      <c r="F46" s="17">
        <v>39900</v>
      </c>
      <c r="G46" s="17">
        <v>35700</v>
      </c>
      <c r="H46" s="17">
        <v>31</v>
      </c>
      <c r="I46" s="17">
        <v>1450</v>
      </c>
      <c r="J46" s="17">
        <v>1400</v>
      </c>
      <c r="K46" s="17">
        <v>217</v>
      </c>
      <c r="L46" s="17">
        <v>4560</v>
      </c>
      <c r="M46" s="17">
        <v>4080</v>
      </c>
      <c r="N46" s="17">
        <v>3940</v>
      </c>
      <c r="O46" s="17">
        <v>88300</v>
      </c>
      <c r="P46" s="17">
        <v>77400</v>
      </c>
    </row>
    <row r="47" spans="1:16" x14ac:dyDescent="0.15">
      <c r="A47" s="20" t="s">
        <v>54</v>
      </c>
      <c r="B47" s="17">
        <v>5490</v>
      </c>
      <c r="C47" s="17">
        <v>122400</v>
      </c>
      <c r="D47" s="17">
        <v>108400</v>
      </c>
      <c r="E47" s="17">
        <v>1540</v>
      </c>
      <c r="F47" s="17">
        <v>35100</v>
      </c>
      <c r="G47" s="17">
        <v>31300</v>
      </c>
      <c r="H47" s="17">
        <v>29</v>
      </c>
      <c r="I47" s="17">
        <v>1360</v>
      </c>
      <c r="J47" s="17">
        <v>1310</v>
      </c>
      <c r="K47" s="17">
        <v>229</v>
      </c>
      <c r="L47" s="17">
        <v>4400</v>
      </c>
      <c r="M47" s="17">
        <v>3930</v>
      </c>
      <c r="N47" s="17">
        <v>3950</v>
      </c>
      <c r="O47" s="17">
        <v>87300</v>
      </c>
      <c r="P47" s="17">
        <v>77100</v>
      </c>
    </row>
    <row r="48" spans="1:16" x14ac:dyDescent="0.15">
      <c r="A48" s="20" t="s">
        <v>55</v>
      </c>
      <c r="B48" s="17">
        <v>5460</v>
      </c>
      <c r="C48" s="17">
        <v>121800</v>
      </c>
      <c r="D48" s="17">
        <v>108000</v>
      </c>
      <c r="E48" s="17">
        <v>1540</v>
      </c>
      <c r="F48" s="17">
        <v>35600</v>
      </c>
      <c r="G48" s="17">
        <v>31800</v>
      </c>
      <c r="H48" s="17">
        <v>26</v>
      </c>
      <c r="I48" s="17">
        <v>1150</v>
      </c>
      <c r="J48" s="17">
        <v>1100</v>
      </c>
      <c r="K48" s="17">
        <v>227</v>
      </c>
      <c r="L48" s="17">
        <v>4650</v>
      </c>
      <c r="M48" s="17">
        <v>4230</v>
      </c>
      <c r="N48" s="17">
        <v>3920</v>
      </c>
      <c r="O48" s="17">
        <v>86200</v>
      </c>
      <c r="P48" s="17">
        <v>76200</v>
      </c>
    </row>
    <row r="49" spans="1:17" x14ac:dyDescent="0.15">
      <c r="A49" s="20" t="s">
        <v>71</v>
      </c>
      <c r="B49" s="1">
        <v>5360</v>
      </c>
      <c r="C49" s="1">
        <v>124900</v>
      </c>
      <c r="D49" s="1">
        <v>110200</v>
      </c>
      <c r="E49" s="1">
        <v>1450</v>
      </c>
      <c r="F49" s="1">
        <v>35800</v>
      </c>
      <c r="G49" s="1">
        <v>31900</v>
      </c>
      <c r="H49" s="1">
        <v>24</v>
      </c>
      <c r="I49" s="1">
        <v>1040</v>
      </c>
      <c r="J49" s="1">
        <v>991</v>
      </c>
      <c r="K49" s="1">
        <v>222</v>
      </c>
      <c r="L49" s="1">
        <v>4680</v>
      </c>
      <c r="M49" s="1">
        <v>4250</v>
      </c>
      <c r="N49" s="1">
        <v>3910</v>
      </c>
      <c r="O49" s="1">
        <v>89100</v>
      </c>
      <c r="P49" s="1">
        <v>78300</v>
      </c>
    </row>
    <row r="50" spans="1:17" x14ac:dyDescent="0.15">
      <c r="A50" s="20" t="s">
        <v>57</v>
      </c>
      <c r="B50" s="1">
        <v>5320</v>
      </c>
      <c r="C50" s="1">
        <v>101200</v>
      </c>
      <c r="D50" s="1">
        <v>86300</v>
      </c>
      <c r="E50" s="1">
        <v>1420</v>
      </c>
      <c r="F50" s="1">
        <v>31800</v>
      </c>
      <c r="G50" s="1">
        <v>28000</v>
      </c>
      <c r="H50" s="1">
        <v>21</v>
      </c>
      <c r="I50" s="1">
        <v>882</v>
      </c>
      <c r="J50" s="1">
        <v>840</v>
      </c>
      <c r="K50" s="1">
        <v>216</v>
      </c>
      <c r="L50" s="1">
        <v>4490</v>
      </c>
      <c r="M50" s="1">
        <v>4000</v>
      </c>
      <c r="N50" s="1">
        <v>3900</v>
      </c>
      <c r="O50" s="1">
        <v>69400</v>
      </c>
      <c r="P50" s="1">
        <v>58300</v>
      </c>
    </row>
    <row r="51" spans="1:17" x14ac:dyDescent="0.15">
      <c r="A51" s="20" t="s">
        <v>58</v>
      </c>
      <c r="B51" s="1">
        <v>5260</v>
      </c>
      <c r="C51" s="1">
        <v>121300</v>
      </c>
      <c r="D51" s="1">
        <v>107100</v>
      </c>
      <c r="E51" s="1">
        <v>1390</v>
      </c>
      <c r="F51" s="1">
        <v>34200</v>
      </c>
      <c r="G51" s="1">
        <v>30500</v>
      </c>
      <c r="H51" s="1">
        <v>20</v>
      </c>
      <c r="I51" s="1">
        <v>856</v>
      </c>
      <c r="J51" s="1">
        <v>815</v>
      </c>
      <c r="K51" s="1">
        <v>214</v>
      </c>
      <c r="L51" s="1">
        <v>4300</v>
      </c>
      <c r="M51" s="1">
        <v>3900</v>
      </c>
      <c r="N51" s="1">
        <v>3870</v>
      </c>
      <c r="O51" s="1">
        <v>87100</v>
      </c>
      <c r="P51" s="1">
        <v>76600</v>
      </c>
    </row>
    <row r="52" spans="1:17" x14ac:dyDescent="0.15">
      <c r="A52" s="20" t="s">
        <v>59</v>
      </c>
      <c r="B52" s="1">
        <v>5170</v>
      </c>
      <c r="C52" s="1">
        <v>81700</v>
      </c>
      <c r="D52" s="1">
        <v>71700</v>
      </c>
      <c r="E52" s="1">
        <v>1350</v>
      </c>
      <c r="F52" s="1">
        <v>24400</v>
      </c>
      <c r="G52" s="1">
        <v>21700</v>
      </c>
      <c r="H52" s="1">
        <v>20</v>
      </c>
      <c r="I52" s="1">
        <v>776</v>
      </c>
      <c r="J52" s="1">
        <v>741</v>
      </c>
      <c r="K52" s="1">
        <v>213</v>
      </c>
      <c r="L52" s="1">
        <v>4000</v>
      </c>
      <c r="M52" s="1">
        <v>3610</v>
      </c>
      <c r="N52" s="1">
        <v>3820</v>
      </c>
      <c r="O52" s="1">
        <v>57300</v>
      </c>
      <c r="P52" s="1">
        <v>50000</v>
      </c>
    </row>
    <row r="53" spans="1:17" x14ac:dyDescent="0.15">
      <c r="A53" s="20" t="s">
        <v>60</v>
      </c>
      <c r="B53" s="1">
        <v>5110</v>
      </c>
      <c r="C53" s="1">
        <v>114500</v>
      </c>
      <c r="D53" s="1">
        <v>100500</v>
      </c>
      <c r="E53" s="1">
        <v>1320</v>
      </c>
      <c r="F53" s="1">
        <v>31900</v>
      </c>
      <c r="G53" s="1">
        <v>28400</v>
      </c>
      <c r="H53" s="1">
        <v>19</v>
      </c>
      <c r="I53" s="1">
        <v>787</v>
      </c>
      <c r="J53" s="1">
        <v>751</v>
      </c>
      <c r="K53" s="1">
        <v>210</v>
      </c>
      <c r="L53" s="1">
        <v>4330</v>
      </c>
      <c r="M53" s="1">
        <v>3910</v>
      </c>
      <c r="N53" s="1">
        <v>3790</v>
      </c>
      <c r="O53" s="1">
        <v>82600</v>
      </c>
      <c r="P53" s="1">
        <v>72100</v>
      </c>
    </row>
    <row r="54" spans="1:17" x14ac:dyDescent="0.15">
      <c r="A54" s="20" t="s">
        <v>61</v>
      </c>
      <c r="B54" s="1">
        <v>5080</v>
      </c>
      <c r="C54" s="1">
        <v>85900</v>
      </c>
      <c r="D54" s="1">
        <v>75500</v>
      </c>
      <c r="E54" s="1">
        <v>1330</v>
      </c>
      <c r="F54" s="1">
        <v>28100</v>
      </c>
      <c r="G54" s="1">
        <v>25000</v>
      </c>
      <c r="H54" s="1">
        <v>19</v>
      </c>
      <c r="I54" s="1">
        <v>762</v>
      </c>
      <c r="J54" s="1">
        <v>726</v>
      </c>
      <c r="K54" s="1">
        <v>218</v>
      </c>
      <c r="L54" s="1">
        <v>4470</v>
      </c>
      <c r="M54" s="1">
        <v>4090</v>
      </c>
      <c r="N54" s="1">
        <v>3750</v>
      </c>
      <c r="O54" s="1">
        <v>57800</v>
      </c>
      <c r="P54" s="1">
        <v>50500</v>
      </c>
    </row>
    <row r="55" spans="1:17" x14ac:dyDescent="0.15">
      <c r="A55" s="18" t="s">
        <v>62</v>
      </c>
      <c r="B55" s="14">
        <v>4990</v>
      </c>
      <c r="C55" s="14">
        <v>119800</v>
      </c>
      <c r="D55" s="14">
        <v>108600</v>
      </c>
      <c r="E55" s="14">
        <v>1330</v>
      </c>
      <c r="F55" s="14">
        <v>33800</v>
      </c>
      <c r="G55" s="14">
        <v>31000</v>
      </c>
      <c r="H55" s="14">
        <v>17</v>
      </c>
      <c r="I55" s="14">
        <v>697</v>
      </c>
      <c r="J55" s="14">
        <v>648</v>
      </c>
      <c r="K55" s="14">
        <v>220</v>
      </c>
      <c r="L55" s="14">
        <v>5460</v>
      </c>
      <c r="M55" s="14">
        <v>5070</v>
      </c>
      <c r="N55" s="14">
        <v>3660</v>
      </c>
      <c r="O55" s="14">
        <v>86000</v>
      </c>
      <c r="P55" s="14">
        <v>77600</v>
      </c>
      <c r="Q55" s="14"/>
    </row>
    <row r="56" spans="1:17" x14ac:dyDescent="0.15">
      <c r="A56" s="18" t="s">
        <v>63</v>
      </c>
      <c r="B56" s="14">
        <v>4920</v>
      </c>
      <c r="C56" s="14">
        <v>99700</v>
      </c>
      <c r="D56" s="14">
        <v>90400</v>
      </c>
      <c r="E56" s="14">
        <v>1320</v>
      </c>
      <c r="F56" s="14">
        <v>29700</v>
      </c>
      <c r="G56" s="14">
        <v>27200</v>
      </c>
      <c r="H56" s="14">
        <v>15</v>
      </c>
      <c r="I56" s="14">
        <v>612</v>
      </c>
      <c r="J56" s="14">
        <v>587</v>
      </c>
      <c r="K56" s="14">
        <v>227</v>
      </c>
      <c r="L56" s="14">
        <v>5380</v>
      </c>
      <c r="M56" s="14">
        <v>4990</v>
      </c>
      <c r="N56" s="14">
        <v>3610</v>
      </c>
      <c r="O56" s="14">
        <v>70000</v>
      </c>
      <c r="P56" s="14">
        <v>63200</v>
      </c>
      <c r="Q56" s="14"/>
    </row>
    <row r="57" spans="1:17" x14ac:dyDescent="0.15">
      <c r="A57" s="18" t="s">
        <v>64</v>
      </c>
      <c r="B57" s="14">
        <v>4880</v>
      </c>
      <c r="C57" s="14">
        <v>103000</v>
      </c>
      <c r="D57" s="14">
        <v>88900</v>
      </c>
      <c r="E57" s="14">
        <v>1320</v>
      </c>
      <c r="F57" s="14">
        <v>29000</v>
      </c>
      <c r="G57" s="14">
        <v>26500</v>
      </c>
      <c r="H57" s="14">
        <v>13</v>
      </c>
      <c r="I57" s="14">
        <v>545</v>
      </c>
      <c r="J57" s="14">
        <v>523</v>
      </c>
      <c r="K57" s="14">
        <v>238</v>
      </c>
      <c r="L57" s="14">
        <v>5120</v>
      </c>
      <c r="M57" s="14">
        <v>4750</v>
      </c>
      <c r="N57" s="14">
        <v>3560</v>
      </c>
      <c r="O57" s="14">
        <v>74000</v>
      </c>
      <c r="P57" s="14">
        <v>62400</v>
      </c>
      <c r="Q57" s="14"/>
    </row>
    <row r="58" spans="1:17" x14ac:dyDescent="0.15">
      <c r="A58" s="21" t="s">
        <v>65</v>
      </c>
      <c r="B58" s="14">
        <v>4800</v>
      </c>
      <c r="C58" s="14">
        <v>99800</v>
      </c>
      <c r="D58" s="14">
        <v>90600</v>
      </c>
      <c r="E58" s="14">
        <v>1320</v>
      </c>
      <c r="F58" s="14">
        <v>30100</v>
      </c>
      <c r="G58" s="14">
        <v>27500</v>
      </c>
      <c r="H58" s="14">
        <v>11</v>
      </c>
      <c r="I58" s="14">
        <v>453</v>
      </c>
      <c r="J58" s="14">
        <v>434</v>
      </c>
      <c r="K58" s="14">
        <v>242</v>
      </c>
      <c r="L58" s="14">
        <v>5760</v>
      </c>
      <c r="M58" s="14">
        <v>5340</v>
      </c>
      <c r="N58" s="14">
        <v>3480</v>
      </c>
      <c r="O58" s="14">
        <v>69900</v>
      </c>
      <c r="P58" s="14">
        <v>63100</v>
      </c>
      <c r="Q58" s="14"/>
    </row>
    <row r="59" spans="1:17" x14ac:dyDescent="0.15">
      <c r="A59" s="21" t="s">
        <v>66</v>
      </c>
      <c r="B59" s="1">
        <v>4730</v>
      </c>
      <c r="C59" s="1">
        <v>88500</v>
      </c>
      <c r="D59" s="1">
        <v>80200</v>
      </c>
      <c r="E59" s="111">
        <v>1310</v>
      </c>
      <c r="F59" s="111">
        <v>24400</v>
      </c>
      <c r="G59" s="111">
        <v>22400</v>
      </c>
      <c r="H59" s="1">
        <v>10</v>
      </c>
      <c r="I59" s="1">
        <v>402</v>
      </c>
      <c r="J59" s="1">
        <v>386</v>
      </c>
      <c r="K59" s="1">
        <v>244</v>
      </c>
      <c r="L59" s="111">
        <v>4710</v>
      </c>
      <c r="M59" s="111">
        <v>4370</v>
      </c>
      <c r="N59" s="111">
        <v>3420</v>
      </c>
      <c r="O59" s="111">
        <v>64000</v>
      </c>
      <c r="P59" s="111">
        <v>57800</v>
      </c>
    </row>
    <row r="60" spans="1:17" x14ac:dyDescent="0.15">
      <c r="F60" s="111"/>
      <c r="I60" s="111"/>
    </row>
    <row r="66" spans="3:7" x14ac:dyDescent="0.15">
      <c r="D66" s="14" t="str">
        <f>F6</f>
        <v>収穫量</v>
      </c>
      <c r="E66" s="14" t="str">
        <f>D66</f>
        <v>収穫量</v>
      </c>
      <c r="F66" s="1" t="s">
        <v>119</v>
      </c>
      <c r="G66" s="1" t="s">
        <v>118</v>
      </c>
    </row>
    <row r="67" spans="3:7" x14ac:dyDescent="0.15">
      <c r="C67" s="1" t="str">
        <f>E5</f>
        <v>早生温州</v>
      </c>
      <c r="D67" s="111">
        <f>F59</f>
        <v>24400</v>
      </c>
      <c r="E67" s="112">
        <f>D67/D71</f>
        <v>0.27570621468926554</v>
      </c>
      <c r="F67" s="112">
        <f>全国!F67-F68-F69</f>
        <v>0.39992852037169402</v>
      </c>
      <c r="G67" s="112">
        <f>D67/D71-G68-G69</f>
        <v>0.21794350282485875</v>
      </c>
    </row>
    <row r="68" spans="3:7" x14ac:dyDescent="0.15">
      <c r="C68" s="1" t="s">
        <v>116</v>
      </c>
      <c r="E68" s="1">
        <f>I59</f>
        <v>402</v>
      </c>
      <c r="F68" s="112">
        <f>全国!F68</f>
        <v>2.5732666190135811E-2</v>
      </c>
      <c r="G68" s="112">
        <f>E68/D71</f>
        <v>4.5423728813559321E-3</v>
      </c>
    </row>
    <row r="69" spans="3:7" x14ac:dyDescent="0.15">
      <c r="C69" s="1" t="s">
        <v>117</v>
      </c>
      <c r="E69" s="111">
        <f>L59</f>
        <v>4710</v>
      </c>
      <c r="F69" s="112">
        <f>全国!F69</f>
        <v>0.15654038598999284</v>
      </c>
      <c r="G69" s="112">
        <f>E69/D71</f>
        <v>5.3220338983050848E-2</v>
      </c>
    </row>
    <row r="70" spans="3:7" x14ac:dyDescent="0.15">
      <c r="C70" s="1" t="str">
        <f>N5</f>
        <v>普通温州</v>
      </c>
      <c r="D70" s="111">
        <f>O59</f>
        <v>64000</v>
      </c>
      <c r="F70" s="112">
        <f>全国!F70</f>
        <v>0.41779842744817725</v>
      </c>
      <c r="G70" s="112">
        <f>D70/D71</f>
        <v>0.7231638418079096</v>
      </c>
    </row>
    <row r="71" spans="3:7" x14ac:dyDescent="0.15">
      <c r="D71" s="1">
        <f>C59</f>
        <v>88500</v>
      </c>
      <c r="G71" s="113"/>
    </row>
    <row r="72" spans="3:7" x14ac:dyDescent="0.15">
      <c r="F72" s="114">
        <f>全国!E67</f>
        <v>0.5822015725518227</v>
      </c>
      <c r="G72" s="112">
        <f>D67/D71</f>
        <v>0.27570621468926554</v>
      </c>
    </row>
  </sheetData>
  <phoneticPr fontId="3"/>
  <pageMargins left="0.75" right="0.75" top="1" bottom="1" header="0.51200000000000001" footer="0.51200000000000001"/>
  <pageSetup paperSize="9" scale="80" orientation="landscape" r:id="rId1"/>
  <headerFooter scaleWithDoc="0"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3D75B-E08B-4241-A519-CC159CA6F60A}">
  <dimension ref="A1:G59"/>
  <sheetViews>
    <sheetView zoomScaleNormal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B60" sqref="B60"/>
    </sheetView>
  </sheetViews>
  <sheetFormatPr defaultColWidth="9" defaultRowHeight="11.25" x14ac:dyDescent="0.15"/>
  <cols>
    <col min="1" max="1" width="13.625" style="1" customWidth="1"/>
    <col min="2" max="4" width="11.625" style="1" customWidth="1"/>
    <col min="5" max="16384" width="9" style="1"/>
  </cols>
  <sheetData>
    <row r="1" spans="1:7" x14ac:dyDescent="0.15">
      <c r="A1" s="2" t="s">
        <v>0</v>
      </c>
    </row>
    <row r="2" spans="1:7" x14ac:dyDescent="0.15">
      <c r="A2" s="2" t="s">
        <v>67</v>
      </c>
    </row>
    <row r="3" spans="1:7" x14ac:dyDescent="0.15">
      <c r="A3" s="3" t="s">
        <v>2</v>
      </c>
    </row>
    <row r="4" spans="1:7" x14ac:dyDescent="0.15">
      <c r="A4" s="1" t="s">
        <v>68</v>
      </c>
    </row>
    <row r="5" spans="1:7" ht="20.100000000000001" customHeight="1" x14ac:dyDescent="0.15">
      <c r="A5" s="5" t="s">
        <v>4</v>
      </c>
      <c r="B5" s="6" t="s">
        <v>2</v>
      </c>
      <c r="C5" s="8" t="s">
        <v>5</v>
      </c>
      <c r="D5" s="10" t="s">
        <v>8</v>
      </c>
      <c r="E5" s="31" t="s">
        <v>2</v>
      </c>
      <c r="F5" s="32" t="s">
        <v>5</v>
      </c>
      <c r="G5" s="33" t="s">
        <v>8</v>
      </c>
    </row>
    <row r="6" spans="1:7" ht="20.100000000000001" customHeight="1" x14ac:dyDescent="0.15">
      <c r="A6" s="18"/>
      <c r="B6" s="12" t="s">
        <v>10</v>
      </c>
      <c r="C6" s="12" t="s">
        <v>10</v>
      </c>
      <c r="D6" s="12" t="s">
        <v>10</v>
      </c>
      <c r="E6" s="34" t="s">
        <v>10</v>
      </c>
      <c r="F6" s="34" t="s">
        <v>10</v>
      </c>
      <c r="G6" s="34" t="s">
        <v>10</v>
      </c>
    </row>
    <row r="7" spans="1:7" x14ac:dyDescent="0.15">
      <c r="A7" s="19"/>
      <c r="B7" s="14" t="s">
        <v>13</v>
      </c>
      <c r="C7" s="14" t="s">
        <v>13</v>
      </c>
      <c r="D7" s="14" t="s">
        <v>13</v>
      </c>
      <c r="E7" s="35" t="s">
        <v>72</v>
      </c>
      <c r="F7" s="35" t="s">
        <v>72</v>
      </c>
      <c r="G7" s="35" t="s">
        <v>72</v>
      </c>
    </row>
    <row r="8" spans="1:7" ht="11.25" customHeight="1" x14ac:dyDescent="0.15">
      <c r="A8" s="20" t="s">
        <v>14</v>
      </c>
      <c r="B8" s="15">
        <v>424300</v>
      </c>
      <c r="C8" s="15">
        <v>65100</v>
      </c>
      <c r="D8" s="15">
        <v>359200</v>
      </c>
      <c r="E8" s="1">
        <f>B8/1000</f>
        <v>424.3</v>
      </c>
      <c r="F8" s="1">
        <f>C8/1000</f>
        <v>65.099999999999994</v>
      </c>
      <c r="G8" s="1">
        <f>D8/1000</f>
        <v>359.2</v>
      </c>
    </row>
    <row r="9" spans="1:7" ht="11.25" customHeight="1" x14ac:dyDescent="0.15">
      <c r="A9" s="20" t="s">
        <v>16</v>
      </c>
      <c r="B9" s="15">
        <v>408200</v>
      </c>
      <c r="C9" s="15">
        <v>72100</v>
      </c>
      <c r="D9" s="15">
        <v>336100</v>
      </c>
      <c r="E9" s="1">
        <f t="shared" ref="E9:E58" si="0">B9/1000</f>
        <v>408.2</v>
      </c>
      <c r="F9" s="1">
        <f t="shared" ref="F9:F58" si="1">C9/1000</f>
        <v>72.099999999999994</v>
      </c>
      <c r="G9" s="1">
        <f t="shared" ref="G9:G58" si="2">D9/1000</f>
        <v>336.1</v>
      </c>
    </row>
    <row r="10" spans="1:7" ht="11.25" customHeight="1" x14ac:dyDescent="0.15">
      <c r="A10" s="20" t="s">
        <v>17</v>
      </c>
      <c r="B10" s="15">
        <v>424700</v>
      </c>
      <c r="C10" s="15">
        <v>79900</v>
      </c>
      <c r="D10" s="15">
        <v>344800</v>
      </c>
      <c r="E10" s="1">
        <f t="shared" si="0"/>
        <v>424.7</v>
      </c>
      <c r="F10" s="1">
        <f t="shared" si="1"/>
        <v>79.900000000000006</v>
      </c>
      <c r="G10" s="1">
        <f t="shared" si="2"/>
        <v>344.8</v>
      </c>
    </row>
    <row r="11" spans="1:7" ht="11.25" customHeight="1" x14ac:dyDescent="0.15">
      <c r="A11" s="20" t="s">
        <v>18</v>
      </c>
      <c r="B11" s="15">
        <v>347500</v>
      </c>
      <c r="C11" s="15">
        <v>73800</v>
      </c>
      <c r="D11" s="15">
        <v>273700</v>
      </c>
      <c r="E11" s="1">
        <f t="shared" si="0"/>
        <v>347.5</v>
      </c>
      <c r="F11" s="1">
        <f t="shared" si="1"/>
        <v>73.8</v>
      </c>
      <c r="G11" s="1">
        <f t="shared" si="2"/>
        <v>273.7</v>
      </c>
    </row>
    <row r="12" spans="1:7" ht="11.25" customHeight="1" x14ac:dyDescent="0.15">
      <c r="A12" s="20" t="s">
        <v>19</v>
      </c>
      <c r="B12" s="15">
        <v>413700</v>
      </c>
      <c r="C12" s="15">
        <v>84300</v>
      </c>
      <c r="D12" s="15">
        <v>329400</v>
      </c>
      <c r="E12" s="1">
        <f t="shared" si="0"/>
        <v>413.7</v>
      </c>
      <c r="F12" s="1">
        <f t="shared" si="1"/>
        <v>84.3</v>
      </c>
      <c r="G12" s="1">
        <f t="shared" si="2"/>
        <v>329.4</v>
      </c>
    </row>
    <row r="13" spans="1:7" ht="11.25" customHeight="1" x14ac:dyDescent="0.15">
      <c r="A13" s="20" t="s">
        <v>20</v>
      </c>
      <c r="B13" s="15">
        <v>330600</v>
      </c>
      <c r="C13" s="15">
        <v>72800</v>
      </c>
      <c r="D13" s="15">
        <v>257800</v>
      </c>
      <c r="E13" s="1">
        <f t="shared" si="0"/>
        <v>330.6</v>
      </c>
      <c r="F13" s="1">
        <f t="shared" si="1"/>
        <v>72.8</v>
      </c>
      <c r="G13" s="1">
        <f t="shared" si="2"/>
        <v>257.8</v>
      </c>
    </row>
    <row r="14" spans="1:7" ht="11.25" customHeight="1" x14ac:dyDescent="0.15">
      <c r="A14" s="20" t="s">
        <v>21</v>
      </c>
      <c r="B14" s="15">
        <v>393100</v>
      </c>
      <c r="C14" s="15">
        <v>89200</v>
      </c>
      <c r="D14" s="15">
        <v>303900</v>
      </c>
      <c r="E14" s="1">
        <f t="shared" si="0"/>
        <v>393.1</v>
      </c>
      <c r="F14" s="1">
        <f t="shared" si="1"/>
        <v>89.2</v>
      </c>
      <c r="G14" s="1">
        <f t="shared" si="2"/>
        <v>303.89999999999998</v>
      </c>
    </row>
    <row r="15" spans="1:7" ht="11.25" customHeight="1" x14ac:dyDescent="0.15">
      <c r="A15" s="20" t="s">
        <v>22</v>
      </c>
      <c r="B15" s="15">
        <v>295300</v>
      </c>
      <c r="C15" s="15">
        <v>73600</v>
      </c>
      <c r="D15" s="15">
        <v>221700</v>
      </c>
      <c r="E15" s="1">
        <f t="shared" si="0"/>
        <v>295.3</v>
      </c>
      <c r="F15" s="1">
        <f t="shared" si="1"/>
        <v>73.599999999999994</v>
      </c>
      <c r="G15" s="1">
        <f t="shared" si="2"/>
        <v>221.7</v>
      </c>
    </row>
    <row r="16" spans="1:7" ht="11.25" customHeight="1" x14ac:dyDescent="0.15">
      <c r="A16" s="20" t="s">
        <v>23</v>
      </c>
      <c r="B16" s="15">
        <v>339600</v>
      </c>
      <c r="C16" s="15">
        <v>88600</v>
      </c>
      <c r="D16" s="15">
        <v>251000</v>
      </c>
      <c r="E16" s="1">
        <f t="shared" si="0"/>
        <v>339.6</v>
      </c>
      <c r="F16" s="1">
        <f t="shared" si="1"/>
        <v>88.6</v>
      </c>
      <c r="G16" s="1">
        <f t="shared" si="2"/>
        <v>251</v>
      </c>
    </row>
    <row r="17" spans="1:7" ht="11.25" customHeight="1" x14ac:dyDescent="0.15">
      <c r="A17" s="20" t="s">
        <v>24</v>
      </c>
      <c r="B17" s="15">
        <v>307500</v>
      </c>
      <c r="C17" s="15">
        <v>83900</v>
      </c>
      <c r="D17" s="15">
        <v>223600</v>
      </c>
      <c r="E17" s="1">
        <f t="shared" si="0"/>
        <v>307.5</v>
      </c>
      <c r="F17" s="1">
        <f t="shared" si="1"/>
        <v>83.9</v>
      </c>
      <c r="G17" s="1">
        <f t="shared" si="2"/>
        <v>223.6</v>
      </c>
    </row>
    <row r="18" spans="1:7" ht="11.25" customHeight="1" x14ac:dyDescent="0.15">
      <c r="A18" s="20" t="s">
        <v>25</v>
      </c>
      <c r="B18" s="15">
        <v>306600</v>
      </c>
      <c r="C18" s="15">
        <v>90300</v>
      </c>
      <c r="D18" s="15">
        <v>216400</v>
      </c>
      <c r="E18" s="1">
        <f t="shared" si="0"/>
        <v>306.60000000000002</v>
      </c>
      <c r="F18" s="1">
        <f t="shared" si="1"/>
        <v>90.3</v>
      </c>
      <c r="G18" s="1">
        <f t="shared" si="2"/>
        <v>216.4</v>
      </c>
    </row>
    <row r="19" spans="1:7" ht="11.25" customHeight="1" x14ac:dyDescent="0.15">
      <c r="A19" s="20" t="s">
        <v>26</v>
      </c>
      <c r="B19" s="15">
        <v>213100</v>
      </c>
      <c r="C19" s="15">
        <v>54100</v>
      </c>
      <c r="D19" s="15">
        <v>159100</v>
      </c>
      <c r="E19" s="1">
        <f t="shared" si="0"/>
        <v>213.1</v>
      </c>
      <c r="F19" s="1">
        <f t="shared" si="1"/>
        <v>54.1</v>
      </c>
      <c r="G19" s="1">
        <f t="shared" si="2"/>
        <v>159.1</v>
      </c>
    </row>
    <row r="20" spans="1:7" ht="11.25" customHeight="1" x14ac:dyDescent="0.15">
      <c r="A20" s="20" t="s">
        <v>27</v>
      </c>
      <c r="B20" s="15">
        <v>260500</v>
      </c>
      <c r="C20" s="15">
        <v>77600</v>
      </c>
      <c r="D20" s="15">
        <v>182900</v>
      </c>
      <c r="E20" s="1">
        <f t="shared" si="0"/>
        <v>260.5</v>
      </c>
      <c r="F20" s="1">
        <f t="shared" si="1"/>
        <v>77.599999999999994</v>
      </c>
      <c r="G20" s="1">
        <f t="shared" si="2"/>
        <v>182.9</v>
      </c>
    </row>
    <row r="21" spans="1:7" ht="11.25" customHeight="1" x14ac:dyDescent="0.15">
      <c r="A21" s="20" t="s">
        <v>28</v>
      </c>
      <c r="B21" s="15">
        <v>227000</v>
      </c>
      <c r="C21" s="15">
        <v>68500</v>
      </c>
      <c r="D21" s="15">
        <v>158500</v>
      </c>
      <c r="E21" s="1">
        <f t="shared" si="0"/>
        <v>227</v>
      </c>
      <c r="F21" s="1">
        <f t="shared" si="1"/>
        <v>68.5</v>
      </c>
      <c r="G21" s="1">
        <f t="shared" si="2"/>
        <v>158.5</v>
      </c>
    </row>
    <row r="22" spans="1:7" ht="11.25" customHeight="1" x14ac:dyDescent="0.15">
      <c r="A22" s="20" t="s">
        <v>29</v>
      </c>
      <c r="B22" s="15">
        <v>257200</v>
      </c>
      <c r="C22" s="15">
        <v>76500</v>
      </c>
      <c r="D22" s="15">
        <v>180700</v>
      </c>
      <c r="E22" s="1">
        <f t="shared" si="0"/>
        <v>257.2</v>
      </c>
      <c r="F22" s="1">
        <f t="shared" si="1"/>
        <v>76.5</v>
      </c>
      <c r="G22" s="1">
        <f t="shared" si="2"/>
        <v>180.7</v>
      </c>
    </row>
    <row r="23" spans="1:7" ht="11.25" customHeight="1" x14ac:dyDescent="0.15">
      <c r="A23" s="20" t="s">
        <v>30</v>
      </c>
      <c r="B23" s="15">
        <v>194400</v>
      </c>
      <c r="C23" s="15">
        <v>58100</v>
      </c>
      <c r="D23" s="15">
        <v>136300</v>
      </c>
      <c r="E23" s="1">
        <f t="shared" si="0"/>
        <v>194.4</v>
      </c>
      <c r="F23" s="1">
        <f t="shared" si="1"/>
        <v>58.1</v>
      </c>
      <c r="G23" s="1">
        <f t="shared" si="2"/>
        <v>136.30000000000001</v>
      </c>
    </row>
    <row r="24" spans="1:7" ht="11.25" customHeight="1" x14ac:dyDescent="0.15">
      <c r="A24" s="20" t="s">
        <v>31</v>
      </c>
      <c r="B24" s="15">
        <v>209200</v>
      </c>
      <c r="C24" s="15">
        <v>65600</v>
      </c>
      <c r="D24" s="15">
        <v>143600</v>
      </c>
      <c r="E24" s="1">
        <f t="shared" si="0"/>
        <v>209.2</v>
      </c>
      <c r="F24" s="1">
        <f t="shared" si="1"/>
        <v>65.599999999999994</v>
      </c>
      <c r="G24" s="1">
        <f t="shared" si="2"/>
        <v>143.6</v>
      </c>
    </row>
    <row r="25" spans="1:7" ht="11.25" customHeight="1" x14ac:dyDescent="0.15">
      <c r="A25" s="20" t="s">
        <v>32</v>
      </c>
      <c r="B25" s="15">
        <v>173600</v>
      </c>
      <c r="C25" s="15">
        <v>55100</v>
      </c>
      <c r="D25" s="15">
        <v>118400</v>
      </c>
      <c r="E25" s="1">
        <f t="shared" si="0"/>
        <v>173.6</v>
      </c>
      <c r="F25" s="1">
        <f t="shared" si="1"/>
        <v>55.1</v>
      </c>
      <c r="G25" s="1">
        <f t="shared" si="2"/>
        <v>118.4</v>
      </c>
    </row>
    <row r="26" spans="1:7" ht="11.25" customHeight="1" x14ac:dyDescent="0.15">
      <c r="A26" s="20" t="s">
        <v>33</v>
      </c>
      <c r="B26" s="14">
        <v>179700</v>
      </c>
      <c r="C26" s="14">
        <v>58400</v>
      </c>
      <c r="D26" s="14">
        <v>121300</v>
      </c>
      <c r="E26" s="1">
        <f t="shared" si="0"/>
        <v>179.7</v>
      </c>
      <c r="F26" s="1">
        <f t="shared" si="1"/>
        <v>58.4</v>
      </c>
      <c r="G26" s="1">
        <f t="shared" si="2"/>
        <v>121.3</v>
      </c>
    </row>
    <row r="27" spans="1:7" ht="11.25" customHeight="1" x14ac:dyDescent="0.15">
      <c r="A27" s="20" t="s">
        <v>34</v>
      </c>
      <c r="B27" s="15">
        <v>181400</v>
      </c>
      <c r="C27" s="15">
        <v>57900</v>
      </c>
      <c r="D27" s="15">
        <v>123500</v>
      </c>
      <c r="E27" s="1">
        <f t="shared" si="0"/>
        <v>181.4</v>
      </c>
      <c r="F27" s="1">
        <f t="shared" si="1"/>
        <v>57.9</v>
      </c>
      <c r="G27" s="1">
        <f t="shared" si="2"/>
        <v>123.5</v>
      </c>
    </row>
    <row r="28" spans="1:7" ht="11.25" customHeight="1" x14ac:dyDescent="0.15">
      <c r="A28" s="20" t="s">
        <v>35</v>
      </c>
      <c r="B28" s="15">
        <v>162200</v>
      </c>
      <c r="C28" s="15">
        <v>54900</v>
      </c>
      <c r="D28" s="15">
        <v>107300</v>
      </c>
      <c r="E28" s="1">
        <f t="shared" si="0"/>
        <v>162.19999999999999</v>
      </c>
      <c r="F28" s="1">
        <f t="shared" si="1"/>
        <v>54.9</v>
      </c>
      <c r="G28" s="1">
        <f t="shared" si="2"/>
        <v>107.3</v>
      </c>
    </row>
    <row r="29" spans="1:7" ht="11.25" customHeight="1" x14ac:dyDescent="0.15">
      <c r="A29" s="20" t="s">
        <v>36</v>
      </c>
      <c r="B29" s="15">
        <v>147000</v>
      </c>
      <c r="C29" s="15">
        <v>47400</v>
      </c>
      <c r="D29" s="15">
        <v>99700</v>
      </c>
      <c r="E29" s="1">
        <f t="shared" si="0"/>
        <v>147</v>
      </c>
      <c r="F29" s="1">
        <f t="shared" si="1"/>
        <v>47.4</v>
      </c>
      <c r="G29" s="1">
        <f t="shared" si="2"/>
        <v>99.7</v>
      </c>
    </row>
    <row r="30" spans="1:7" ht="11.25" customHeight="1" x14ac:dyDescent="0.15">
      <c r="A30" s="20" t="s">
        <v>37</v>
      </c>
      <c r="B30" s="14">
        <v>131800</v>
      </c>
      <c r="C30" s="14">
        <v>43600</v>
      </c>
      <c r="D30" s="14">
        <v>88100</v>
      </c>
      <c r="E30" s="1">
        <f t="shared" si="0"/>
        <v>131.80000000000001</v>
      </c>
      <c r="F30" s="1">
        <f t="shared" si="1"/>
        <v>43.6</v>
      </c>
      <c r="G30" s="1">
        <f t="shared" si="2"/>
        <v>88.1</v>
      </c>
    </row>
    <row r="31" spans="1:7" ht="11.25" customHeight="1" x14ac:dyDescent="0.15">
      <c r="A31" s="20" t="s">
        <v>38</v>
      </c>
      <c r="B31" s="14">
        <v>140600</v>
      </c>
      <c r="C31" s="14">
        <v>45000</v>
      </c>
      <c r="D31" s="14">
        <v>95600</v>
      </c>
      <c r="E31" s="1">
        <f t="shared" si="0"/>
        <v>140.6</v>
      </c>
      <c r="F31" s="1">
        <f t="shared" si="1"/>
        <v>45</v>
      </c>
      <c r="G31" s="1">
        <f t="shared" si="2"/>
        <v>95.6</v>
      </c>
    </row>
    <row r="32" spans="1:7" ht="11.25" customHeight="1" x14ac:dyDescent="0.15">
      <c r="A32" s="20" t="s">
        <v>39</v>
      </c>
      <c r="B32" s="14">
        <v>152700</v>
      </c>
      <c r="C32" s="14">
        <v>50800</v>
      </c>
      <c r="D32" s="14">
        <v>101900</v>
      </c>
      <c r="E32" s="1">
        <f t="shared" si="0"/>
        <v>152.69999999999999</v>
      </c>
      <c r="F32" s="1">
        <f t="shared" si="1"/>
        <v>50.8</v>
      </c>
      <c r="G32" s="1">
        <f t="shared" si="2"/>
        <v>101.9</v>
      </c>
    </row>
    <row r="33" spans="1:7" ht="11.25" customHeight="1" x14ac:dyDescent="0.15">
      <c r="A33" s="20" t="s">
        <v>40</v>
      </c>
      <c r="B33" s="14">
        <v>149600</v>
      </c>
      <c r="C33" s="14">
        <v>49500</v>
      </c>
      <c r="D33" s="14">
        <v>100100</v>
      </c>
      <c r="E33" s="1">
        <f t="shared" si="0"/>
        <v>149.6</v>
      </c>
      <c r="F33" s="1">
        <f t="shared" si="1"/>
        <v>49.5</v>
      </c>
      <c r="G33" s="1">
        <f t="shared" si="2"/>
        <v>100.1</v>
      </c>
    </row>
    <row r="34" spans="1:7" ht="11.25" customHeight="1" x14ac:dyDescent="0.15">
      <c r="A34" s="20" t="s">
        <v>41</v>
      </c>
      <c r="B34" s="14">
        <v>156900</v>
      </c>
      <c r="C34" s="14">
        <v>51300</v>
      </c>
      <c r="D34" s="14">
        <v>105600</v>
      </c>
      <c r="E34" s="1">
        <f t="shared" si="0"/>
        <v>156.9</v>
      </c>
      <c r="F34" s="1">
        <f t="shared" si="1"/>
        <v>51.3</v>
      </c>
      <c r="G34" s="1">
        <f t="shared" si="2"/>
        <v>105.6</v>
      </c>
    </row>
    <row r="35" spans="1:7" ht="11.25" customHeight="1" x14ac:dyDescent="0.15">
      <c r="A35" s="20" t="s">
        <v>42</v>
      </c>
      <c r="B35" s="14">
        <v>136600</v>
      </c>
      <c r="C35" s="14">
        <v>46800</v>
      </c>
      <c r="D35" s="14">
        <v>89800</v>
      </c>
      <c r="E35" s="1">
        <f t="shared" si="0"/>
        <v>136.6</v>
      </c>
      <c r="F35" s="1">
        <f t="shared" si="1"/>
        <v>46.8</v>
      </c>
      <c r="G35" s="1">
        <f t="shared" si="2"/>
        <v>89.8</v>
      </c>
    </row>
    <row r="36" spans="1:7" ht="11.25" customHeight="1" x14ac:dyDescent="0.15">
      <c r="A36" s="20" t="s">
        <v>43</v>
      </c>
      <c r="B36" s="16">
        <v>149100</v>
      </c>
      <c r="C36" s="16">
        <v>48300</v>
      </c>
      <c r="D36" s="17">
        <v>100800</v>
      </c>
      <c r="E36" s="1">
        <f t="shared" si="0"/>
        <v>149.1</v>
      </c>
      <c r="F36" s="1">
        <f t="shared" si="1"/>
        <v>48.3</v>
      </c>
      <c r="G36" s="1">
        <f t="shared" si="2"/>
        <v>100.8</v>
      </c>
    </row>
    <row r="37" spans="1:7" ht="11.25" customHeight="1" x14ac:dyDescent="0.15">
      <c r="A37" s="20" t="s">
        <v>44</v>
      </c>
      <c r="B37" s="17">
        <v>143100</v>
      </c>
      <c r="C37" s="17">
        <v>47300</v>
      </c>
      <c r="D37" s="17">
        <v>95900</v>
      </c>
      <c r="E37" s="1">
        <f t="shared" si="0"/>
        <v>143.1</v>
      </c>
      <c r="F37" s="1">
        <f t="shared" si="1"/>
        <v>47.3</v>
      </c>
      <c r="G37" s="1">
        <f t="shared" si="2"/>
        <v>95.9</v>
      </c>
    </row>
    <row r="38" spans="1:7" ht="11.25" customHeight="1" x14ac:dyDescent="0.15">
      <c r="A38" s="20" t="s">
        <v>45</v>
      </c>
      <c r="B38" s="17">
        <v>130700</v>
      </c>
      <c r="C38" s="17">
        <v>41700</v>
      </c>
      <c r="D38" s="17">
        <v>89000</v>
      </c>
      <c r="E38" s="1">
        <f t="shared" si="0"/>
        <v>130.69999999999999</v>
      </c>
      <c r="F38" s="1">
        <f t="shared" si="1"/>
        <v>41.7</v>
      </c>
      <c r="G38" s="1">
        <f t="shared" si="2"/>
        <v>89</v>
      </c>
    </row>
    <row r="39" spans="1:7" ht="11.25" customHeight="1" x14ac:dyDescent="0.15">
      <c r="A39" s="20" t="s">
        <v>46</v>
      </c>
      <c r="B39" s="17">
        <v>141700</v>
      </c>
      <c r="C39" s="17">
        <v>42800</v>
      </c>
      <c r="D39" s="17">
        <v>98900</v>
      </c>
      <c r="E39" s="1">
        <f t="shared" si="0"/>
        <v>141.69999999999999</v>
      </c>
      <c r="F39" s="1">
        <f t="shared" si="1"/>
        <v>42.8</v>
      </c>
      <c r="G39" s="1">
        <f t="shared" si="2"/>
        <v>98.9</v>
      </c>
    </row>
    <row r="40" spans="1:7" ht="11.25" customHeight="1" x14ac:dyDescent="0.15">
      <c r="A40" s="20" t="s">
        <v>47</v>
      </c>
      <c r="B40" s="17">
        <v>141300</v>
      </c>
      <c r="C40" s="17">
        <v>45500</v>
      </c>
      <c r="D40" s="17">
        <v>95800</v>
      </c>
      <c r="E40" s="1">
        <f t="shared" si="0"/>
        <v>141.30000000000001</v>
      </c>
      <c r="F40" s="1">
        <f t="shared" si="1"/>
        <v>45.5</v>
      </c>
      <c r="G40" s="1">
        <f t="shared" si="2"/>
        <v>95.8</v>
      </c>
    </row>
    <row r="41" spans="1:7" ht="11.25" customHeight="1" x14ac:dyDescent="0.15">
      <c r="A41" s="20" t="s">
        <v>48</v>
      </c>
      <c r="B41" s="17">
        <v>118100</v>
      </c>
      <c r="C41" s="17">
        <v>34300</v>
      </c>
      <c r="D41" s="17">
        <v>83800</v>
      </c>
      <c r="E41" s="1">
        <f t="shared" si="0"/>
        <v>118.1</v>
      </c>
      <c r="F41" s="1">
        <f t="shared" si="1"/>
        <v>34.299999999999997</v>
      </c>
      <c r="G41" s="1">
        <f t="shared" si="2"/>
        <v>83.8</v>
      </c>
    </row>
    <row r="42" spans="1:7" ht="11.25" customHeight="1" x14ac:dyDescent="0.15">
      <c r="A42" s="20" t="s">
        <v>49</v>
      </c>
      <c r="B42" s="17">
        <v>146200</v>
      </c>
      <c r="C42" s="17">
        <v>46200</v>
      </c>
      <c r="D42" s="17">
        <v>100000</v>
      </c>
      <c r="E42" s="1">
        <f t="shared" si="0"/>
        <v>146.19999999999999</v>
      </c>
      <c r="F42" s="1">
        <f t="shared" si="1"/>
        <v>46.2</v>
      </c>
      <c r="G42" s="1">
        <f t="shared" si="2"/>
        <v>100</v>
      </c>
    </row>
    <row r="43" spans="1:7" ht="11.25" customHeight="1" x14ac:dyDescent="0.15">
      <c r="A43" s="20" t="s">
        <v>50</v>
      </c>
      <c r="B43" s="17">
        <v>115500</v>
      </c>
      <c r="C43" s="17">
        <v>34700</v>
      </c>
      <c r="D43" s="17">
        <v>80800</v>
      </c>
      <c r="E43" s="1">
        <f t="shared" si="0"/>
        <v>115.5</v>
      </c>
      <c r="F43" s="1">
        <f t="shared" si="1"/>
        <v>34.700000000000003</v>
      </c>
      <c r="G43" s="1">
        <f t="shared" si="2"/>
        <v>80.8</v>
      </c>
    </row>
    <row r="44" spans="1:7" x14ac:dyDescent="0.15">
      <c r="A44" s="20" t="s">
        <v>51</v>
      </c>
      <c r="B44" s="17">
        <v>122100</v>
      </c>
      <c r="C44" s="17">
        <v>34400</v>
      </c>
      <c r="D44" s="17">
        <v>87700</v>
      </c>
      <c r="E44" s="1">
        <f t="shared" si="0"/>
        <v>122.1</v>
      </c>
      <c r="F44" s="1">
        <f t="shared" si="1"/>
        <v>34.4</v>
      </c>
      <c r="G44" s="1">
        <f t="shared" si="2"/>
        <v>87.7</v>
      </c>
    </row>
    <row r="45" spans="1:7" x14ac:dyDescent="0.15">
      <c r="A45" s="20" t="s">
        <v>52</v>
      </c>
      <c r="B45" s="17">
        <v>106100</v>
      </c>
      <c r="C45" s="17">
        <v>29300</v>
      </c>
      <c r="D45" s="17">
        <v>76800</v>
      </c>
      <c r="E45" s="1">
        <f t="shared" si="0"/>
        <v>106.1</v>
      </c>
      <c r="F45" s="1">
        <f t="shared" si="1"/>
        <v>29.3</v>
      </c>
      <c r="G45" s="1">
        <f t="shared" si="2"/>
        <v>76.8</v>
      </c>
    </row>
    <row r="46" spans="1:7" x14ac:dyDescent="0.15">
      <c r="A46" s="20" t="s">
        <v>53</v>
      </c>
      <c r="B46" s="17">
        <v>128200</v>
      </c>
      <c r="C46" s="17">
        <v>39900</v>
      </c>
      <c r="D46" s="17">
        <v>88300</v>
      </c>
      <c r="E46" s="1">
        <f t="shared" si="0"/>
        <v>128.19999999999999</v>
      </c>
      <c r="F46" s="1">
        <f t="shared" si="1"/>
        <v>39.9</v>
      </c>
      <c r="G46" s="1">
        <f t="shared" si="2"/>
        <v>88.3</v>
      </c>
    </row>
    <row r="47" spans="1:7" x14ac:dyDescent="0.15">
      <c r="A47" s="20" t="s">
        <v>54</v>
      </c>
      <c r="B47" s="17">
        <v>122400</v>
      </c>
      <c r="C47" s="17">
        <v>35100</v>
      </c>
      <c r="D47" s="17">
        <v>87300</v>
      </c>
      <c r="E47" s="1">
        <f t="shared" si="0"/>
        <v>122.4</v>
      </c>
      <c r="F47" s="1">
        <f t="shared" si="1"/>
        <v>35.1</v>
      </c>
      <c r="G47" s="1">
        <f t="shared" si="2"/>
        <v>87.3</v>
      </c>
    </row>
    <row r="48" spans="1:7" x14ac:dyDescent="0.15">
      <c r="A48" s="20" t="s">
        <v>55</v>
      </c>
      <c r="B48" s="17">
        <v>121800</v>
      </c>
      <c r="C48" s="17">
        <v>35600</v>
      </c>
      <c r="D48" s="17">
        <v>86200</v>
      </c>
      <c r="E48" s="1">
        <f t="shared" si="0"/>
        <v>121.8</v>
      </c>
      <c r="F48" s="1">
        <f t="shared" si="1"/>
        <v>35.6</v>
      </c>
      <c r="G48" s="1">
        <f t="shared" si="2"/>
        <v>86.2</v>
      </c>
    </row>
    <row r="49" spans="1:7" x14ac:dyDescent="0.15">
      <c r="A49" s="20" t="s">
        <v>71</v>
      </c>
      <c r="B49" s="1">
        <v>124900</v>
      </c>
      <c r="C49" s="1">
        <v>35800</v>
      </c>
      <c r="D49" s="1">
        <v>89100</v>
      </c>
      <c r="E49" s="1">
        <f t="shared" si="0"/>
        <v>124.9</v>
      </c>
      <c r="F49" s="1">
        <f t="shared" si="1"/>
        <v>35.799999999999997</v>
      </c>
      <c r="G49" s="1">
        <f t="shared" si="2"/>
        <v>89.1</v>
      </c>
    </row>
    <row r="50" spans="1:7" x14ac:dyDescent="0.15">
      <c r="A50" s="20" t="s">
        <v>57</v>
      </c>
      <c r="B50" s="1">
        <v>101200</v>
      </c>
      <c r="C50" s="1">
        <v>31800</v>
      </c>
      <c r="D50" s="1">
        <v>69400</v>
      </c>
      <c r="E50" s="1">
        <f t="shared" si="0"/>
        <v>101.2</v>
      </c>
      <c r="F50" s="1">
        <f t="shared" si="1"/>
        <v>31.8</v>
      </c>
      <c r="G50" s="1">
        <f t="shared" si="2"/>
        <v>69.400000000000006</v>
      </c>
    </row>
    <row r="51" spans="1:7" x14ac:dyDescent="0.15">
      <c r="A51" s="20" t="s">
        <v>58</v>
      </c>
      <c r="B51" s="1">
        <v>121300</v>
      </c>
      <c r="C51" s="1">
        <v>34200</v>
      </c>
      <c r="D51" s="1">
        <v>87100</v>
      </c>
      <c r="E51" s="1">
        <f t="shared" si="0"/>
        <v>121.3</v>
      </c>
      <c r="F51" s="1">
        <f t="shared" si="1"/>
        <v>34.200000000000003</v>
      </c>
      <c r="G51" s="1">
        <f t="shared" si="2"/>
        <v>87.1</v>
      </c>
    </row>
    <row r="52" spans="1:7" x14ac:dyDescent="0.15">
      <c r="A52" s="20" t="s">
        <v>59</v>
      </c>
      <c r="B52" s="1">
        <v>81700</v>
      </c>
      <c r="C52" s="1">
        <v>24400</v>
      </c>
      <c r="D52" s="1">
        <v>57300</v>
      </c>
      <c r="E52" s="1">
        <f t="shared" si="0"/>
        <v>81.7</v>
      </c>
      <c r="F52" s="1">
        <f t="shared" si="1"/>
        <v>24.4</v>
      </c>
      <c r="G52" s="1">
        <f t="shared" si="2"/>
        <v>57.3</v>
      </c>
    </row>
    <row r="53" spans="1:7" x14ac:dyDescent="0.15">
      <c r="A53" s="20" t="s">
        <v>60</v>
      </c>
      <c r="B53" s="1">
        <v>114500</v>
      </c>
      <c r="C53" s="1">
        <v>31900</v>
      </c>
      <c r="D53" s="1">
        <v>82600</v>
      </c>
      <c r="E53" s="1">
        <f t="shared" si="0"/>
        <v>114.5</v>
      </c>
      <c r="F53" s="1">
        <f t="shared" si="1"/>
        <v>31.9</v>
      </c>
      <c r="G53" s="1">
        <f t="shared" si="2"/>
        <v>82.6</v>
      </c>
    </row>
    <row r="54" spans="1:7" x14ac:dyDescent="0.15">
      <c r="A54" s="20" t="s">
        <v>61</v>
      </c>
      <c r="B54" s="1">
        <v>85900</v>
      </c>
      <c r="C54" s="1">
        <v>28100</v>
      </c>
      <c r="D54" s="1">
        <v>57800</v>
      </c>
      <c r="E54" s="1">
        <f t="shared" si="0"/>
        <v>85.9</v>
      </c>
      <c r="F54" s="1">
        <f t="shared" si="1"/>
        <v>28.1</v>
      </c>
      <c r="G54" s="1">
        <f t="shared" si="2"/>
        <v>57.8</v>
      </c>
    </row>
    <row r="55" spans="1:7" x14ac:dyDescent="0.15">
      <c r="A55" s="18" t="s">
        <v>62</v>
      </c>
      <c r="B55" s="14">
        <v>119800</v>
      </c>
      <c r="C55" s="14">
        <v>33800</v>
      </c>
      <c r="D55" s="14">
        <v>86000</v>
      </c>
      <c r="E55" s="1">
        <f t="shared" si="0"/>
        <v>119.8</v>
      </c>
      <c r="F55" s="1">
        <f t="shared" si="1"/>
        <v>33.799999999999997</v>
      </c>
      <c r="G55" s="1">
        <f t="shared" si="2"/>
        <v>86</v>
      </c>
    </row>
    <row r="56" spans="1:7" x14ac:dyDescent="0.15">
      <c r="A56" s="18" t="s">
        <v>63</v>
      </c>
      <c r="B56" s="14">
        <v>99700</v>
      </c>
      <c r="C56" s="14">
        <v>29700</v>
      </c>
      <c r="D56" s="14">
        <v>70000</v>
      </c>
      <c r="E56" s="1">
        <f t="shared" si="0"/>
        <v>99.7</v>
      </c>
      <c r="F56" s="1">
        <f t="shared" si="1"/>
        <v>29.7</v>
      </c>
      <c r="G56" s="1">
        <f t="shared" si="2"/>
        <v>70</v>
      </c>
    </row>
    <row r="57" spans="1:7" x14ac:dyDescent="0.15">
      <c r="A57" s="18" t="s">
        <v>64</v>
      </c>
      <c r="B57" s="14">
        <v>103000</v>
      </c>
      <c r="C57" s="14">
        <v>29000</v>
      </c>
      <c r="D57" s="14">
        <v>74000</v>
      </c>
      <c r="E57" s="1">
        <f t="shared" si="0"/>
        <v>103</v>
      </c>
      <c r="F57" s="1">
        <f t="shared" si="1"/>
        <v>29</v>
      </c>
      <c r="G57" s="1">
        <f t="shared" si="2"/>
        <v>74</v>
      </c>
    </row>
    <row r="58" spans="1:7" x14ac:dyDescent="0.15">
      <c r="A58" s="21" t="s">
        <v>65</v>
      </c>
      <c r="B58" s="14">
        <v>99800</v>
      </c>
      <c r="C58" s="14">
        <v>30100</v>
      </c>
      <c r="D58" s="14">
        <v>69900</v>
      </c>
      <c r="E58" s="1">
        <f t="shared" si="0"/>
        <v>99.8</v>
      </c>
      <c r="F58" s="1">
        <f t="shared" si="1"/>
        <v>30.1</v>
      </c>
      <c r="G58" s="1">
        <f t="shared" si="2"/>
        <v>69.900000000000006</v>
      </c>
    </row>
    <row r="59" spans="1:7" x14ac:dyDescent="0.15">
      <c r="A59" s="1" t="str">
        <f>静岡!A59</f>
        <v>令.6(2024)</v>
      </c>
      <c r="B59" s="1">
        <f>静岡!C59</f>
        <v>88500</v>
      </c>
    </row>
  </sheetData>
  <phoneticPr fontId="3"/>
  <pageMargins left="0.75" right="0.75" top="1" bottom="1" header="0.51200000000000001" footer="0.51200000000000001"/>
  <pageSetup paperSize="9" scale="80" orientation="landscape" r:id="rId1"/>
  <headerFooter scaleWithDoc="0"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3DA-BA5B-4250-9B79-0AC25155D469}">
  <dimension ref="A1:L34"/>
  <sheetViews>
    <sheetView zoomScaleNormal="100" zoomScaleSheetLayoutView="100" workbookViewId="0"/>
  </sheetViews>
  <sheetFormatPr defaultColWidth="9" defaultRowHeight="13.5" x14ac:dyDescent="0.15"/>
  <cols>
    <col min="1" max="1" width="0.625" style="41" customWidth="1"/>
    <col min="2" max="2" width="5" style="41" customWidth="1"/>
    <col min="3" max="3" width="9.375" style="41" customWidth="1"/>
    <col min="4" max="4" width="0.625" style="41" customWidth="1"/>
    <col min="5" max="8" width="10.625" style="41" customWidth="1"/>
    <col min="9" max="12" width="8.375" style="41" customWidth="1"/>
    <col min="13" max="16384" width="9" style="41"/>
  </cols>
  <sheetData>
    <row r="1" spans="1:12" s="37" customFormat="1" ht="15" customHeight="1" x14ac:dyDescent="0.15">
      <c r="A1" s="36"/>
      <c r="B1" s="36"/>
    </row>
    <row r="2" spans="1:12" s="38" customFormat="1" ht="10.5" customHeight="1" x14ac:dyDescent="0.15">
      <c r="C2" s="39"/>
    </row>
    <row r="3" spans="1:12" s="38" customFormat="1" ht="15" customHeight="1" x14ac:dyDescent="0.15">
      <c r="A3" s="185" t="s">
        <v>73</v>
      </c>
      <c r="B3" s="185"/>
      <c r="C3" s="185"/>
      <c r="D3" s="185"/>
      <c r="E3" s="185"/>
      <c r="F3" s="185"/>
      <c r="G3" s="185"/>
      <c r="H3" s="185"/>
      <c r="I3" s="185"/>
      <c r="J3" s="185"/>
      <c r="K3" s="185"/>
      <c r="L3" s="185"/>
    </row>
    <row r="4" spans="1:12" s="38" customFormat="1" ht="9.75" customHeight="1" x14ac:dyDescent="0.15">
      <c r="C4" s="39"/>
    </row>
    <row r="5" spans="1:12" ht="14.25" customHeight="1" x14ac:dyDescent="0.15">
      <c r="A5" s="186" t="s">
        <v>74</v>
      </c>
      <c r="B5" s="187"/>
      <c r="C5" s="187"/>
      <c r="D5" s="187"/>
      <c r="E5" s="187"/>
      <c r="F5" s="187"/>
      <c r="G5" s="187"/>
      <c r="H5" s="187"/>
      <c r="I5" s="187"/>
      <c r="J5" s="187"/>
      <c r="K5" s="187"/>
      <c r="L5" s="187"/>
    </row>
    <row r="6" spans="1:12" x14ac:dyDescent="0.15">
      <c r="A6" s="186" t="s">
        <v>75</v>
      </c>
      <c r="B6" s="187"/>
      <c r="C6" s="187"/>
      <c r="D6" s="187"/>
      <c r="E6" s="187"/>
      <c r="F6" s="187"/>
      <c r="G6" s="187"/>
      <c r="H6" s="187"/>
      <c r="I6" s="187"/>
      <c r="J6" s="187"/>
      <c r="K6" s="187"/>
      <c r="L6" s="187"/>
    </row>
    <row r="7" spans="1:12" ht="3.95" customHeight="1" thickBot="1" x14ac:dyDescent="0.2">
      <c r="A7" s="40"/>
      <c r="B7" s="40"/>
      <c r="C7" s="40"/>
      <c r="D7" s="40"/>
      <c r="E7" s="40"/>
      <c r="F7" s="40"/>
      <c r="G7" s="42"/>
      <c r="H7" s="42"/>
      <c r="I7" s="43"/>
      <c r="J7" s="43"/>
      <c r="K7" s="44"/>
      <c r="L7" s="44"/>
    </row>
    <row r="8" spans="1:12" s="47" customFormat="1" ht="24" customHeight="1" thickTop="1" x14ac:dyDescent="0.15">
      <c r="A8" s="45"/>
      <c r="B8" s="188" t="s">
        <v>76</v>
      </c>
      <c r="C8" s="188"/>
      <c r="D8" s="46"/>
      <c r="E8" s="191" t="s">
        <v>77</v>
      </c>
      <c r="F8" s="191" t="s">
        <v>78</v>
      </c>
      <c r="G8" s="194" t="s">
        <v>79</v>
      </c>
      <c r="H8" s="194" t="s">
        <v>80</v>
      </c>
      <c r="I8" s="196" t="s">
        <v>81</v>
      </c>
      <c r="J8" s="197"/>
      <c r="K8" s="197"/>
      <c r="L8" s="197"/>
    </row>
    <row r="9" spans="1:12" s="47" customFormat="1" ht="15" customHeight="1" x14ac:dyDescent="0.15">
      <c r="A9" s="48"/>
      <c r="B9" s="189"/>
      <c r="C9" s="189"/>
      <c r="D9" s="49"/>
      <c r="E9" s="192"/>
      <c r="F9" s="192"/>
      <c r="G9" s="195"/>
      <c r="H9" s="195"/>
      <c r="I9" s="198" t="s">
        <v>82</v>
      </c>
      <c r="J9" s="178" t="s">
        <v>83</v>
      </c>
      <c r="K9" s="180" t="s">
        <v>84</v>
      </c>
      <c r="L9" s="182" t="s">
        <v>11</v>
      </c>
    </row>
    <row r="10" spans="1:12" s="47" customFormat="1" ht="15" customHeight="1" x14ac:dyDescent="0.15">
      <c r="A10" s="50"/>
      <c r="B10" s="190"/>
      <c r="C10" s="190"/>
      <c r="D10" s="51"/>
      <c r="E10" s="193"/>
      <c r="F10" s="193"/>
      <c r="G10" s="181"/>
      <c r="H10" s="181"/>
      <c r="I10" s="181"/>
      <c r="J10" s="179"/>
      <c r="K10" s="181"/>
      <c r="L10" s="183"/>
    </row>
    <row r="11" spans="1:12" s="47" customFormat="1" ht="11.1" customHeight="1" x14ac:dyDescent="0.15">
      <c r="A11" s="52"/>
      <c r="B11" s="52"/>
      <c r="C11" s="52"/>
      <c r="D11" s="53"/>
      <c r="E11" s="54" t="s">
        <v>12</v>
      </c>
      <c r="F11" s="55" t="s">
        <v>85</v>
      </c>
      <c r="G11" s="55" t="s">
        <v>86</v>
      </c>
      <c r="H11" s="55" t="s">
        <v>86</v>
      </c>
      <c r="I11" s="55" t="s">
        <v>87</v>
      </c>
      <c r="J11" s="55" t="s">
        <v>87</v>
      </c>
      <c r="K11" s="55" t="s">
        <v>87</v>
      </c>
      <c r="L11" s="55" t="s">
        <v>87</v>
      </c>
    </row>
    <row r="12" spans="1:12" s="56" customFormat="1" ht="13.5" customHeight="1" x14ac:dyDescent="0.15">
      <c r="B12" s="184" t="s">
        <v>3</v>
      </c>
      <c r="C12" s="184"/>
      <c r="D12" s="57"/>
      <c r="E12" s="58">
        <v>35400</v>
      </c>
      <c r="F12" s="59">
        <v>1930</v>
      </c>
      <c r="G12" s="59">
        <v>681600</v>
      </c>
      <c r="H12" s="59">
        <v>617100</v>
      </c>
      <c r="I12" s="60">
        <v>98</v>
      </c>
      <c r="J12" s="60">
        <v>103</v>
      </c>
      <c r="K12" s="60">
        <v>100</v>
      </c>
      <c r="L12" s="60">
        <v>101</v>
      </c>
    </row>
    <row r="13" spans="1:12" s="47" customFormat="1" ht="4.5" customHeight="1" x14ac:dyDescent="0.15">
      <c r="B13" s="61"/>
      <c r="C13" s="61"/>
      <c r="D13" s="62"/>
      <c r="E13" s="63"/>
      <c r="F13" s="64"/>
      <c r="G13" s="64"/>
      <c r="H13" s="64"/>
      <c r="I13" s="65"/>
      <c r="J13" s="65"/>
      <c r="K13" s="65"/>
      <c r="L13" s="65"/>
    </row>
    <row r="14" spans="1:12" s="56" customFormat="1" ht="13.5" customHeight="1" x14ac:dyDescent="0.15">
      <c r="B14" s="66" t="s">
        <v>88</v>
      </c>
      <c r="C14" s="67" t="s">
        <v>89</v>
      </c>
      <c r="D14" s="61"/>
      <c r="E14" s="68">
        <v>85</v>
      </c>
      <c r="F14" s="69">
        <v>1160</v>
      </c>
      <c r="G14" s="69">
        <v>986</v>
      </c>
      <c r="H14" s="70">
        <v>920</v>
      </c>
      <c r="I14" s="71">
        <v>89</v>
      </c>
      <c r="J14" s="71">
        <v>109</v>
      </c>
      <c r="K14" s="71">
        <v>98</v>
      </c>
      <c r="L14" s="71">
        <v>98</v>
      </c>
    </row>
    <row r="15" spans="1:12" s="56" customFormat="1" ht="13.5" customHeight="1" x14ac:dyDescent="0.15">
      <c r="B15" s="72"/>
      <c r="C15" s="67" t="s">
        <v>90</v>
      </c>
      <c r="D15" s="61"/>
      <c r="E15" s="68">
        <v>1010</v>
      </c>
      <c r="F15" s="69">
        <v>1300</v>
      </c>
      <c r="G15" s="69">
        <v>13100</v>
      </c>
      <c r="H15" s="70">
        <v>12000</v>
      </c>
      <c r="I15" s="71">
        <v>98</v>
      </c>
      <c r="J15" s="71">
        <v>107</v>
      </c>
      <c r="K15" s="71">
        <v>104</v>
      </c>
      <c r="L15" s="71">
        <v>101</v>
      </c>
    </row>
    <row r="16" spans="1:12" s="56" customFormat="1" ht="13.5" customHeight="1" x14ac:dyDescent="0.15">
      <c r="B16" s="72"/>
      <c r="C16" s="67" t="s">
        <v>68</v>
      </c>
      <c r="D16" s="61"/>
      <c r="E16" s="68">
        <v>4800</v>
      </c>
      <c r="F16" s="69">
        <v>2080</v>
      </c>
      <c r="G16" s="69">
        <v>99800</v>
      </c>
      <c r="H16" s="70">
        <v>90600</v>
      </c>
      <c r="I16" s="71">
        <v>98</v>
      </c>
      <c r="J16" s="71">
        <v>99</v>
      </c>
      <c r="K16" s="71">
        <v>97</v>
      </c>
      <c r="L16" s="71">
        <v>102</v>
      </c>
    </row>
    <row r="17" spans="2:12" s="56" customFormat="1" ht="13.5" customHeight="1" x14ac:dyDescent="0.15">
      <c r="B17" s="47"/>
      <c r="C17" s="67" t="s">
        <v>91</v>
      </c>
      <c r="D17" s="61"/>
      <c r="E17" s="68">
        <v>1060</v>
      </c>
      <c r="F17" s="69">
        <v>2060</v>
      </c>
      <c r="G17" s="69">
        <v>21800</v>
      </c>
      <c r="H17" s="70">
        <v>19900</v>
      </c>
      <c r="I17" s="71">
        <v>99</v>
      </c>
      <c r="J17" s="71">
        <v>91</v>
      </c>
      <c r="K17" s="71">
        <v>90</v>
      </c>
      <c r="L17" s="71">
        <v>90</v>
      </c>
    </row>
    <row r="18" spans="2:12" s="56" customFormat="1" ht="13.5" customHeight="1" x14ac:dyDescent="0.15">
      <c r="B18" s="47"/>
      <c r="C18" s="67" t="s">
        <v>92</v>
      </c>
      <c r="D18" s="61"/>
      <c r="E18" s="68">
        <v>931</v>
      </c>
      <c r="F18" s="69">
        <v>1750</v>
      </c>
      <c r="G18" s="69">
        <v>16300</v>
      </c>
      <c r="H18" s="70">
        <v>14600</v>
      </c>
      <c r="I18" s="71">
        <v>98</v>
      </c>
      <c r="J18" s="71">
        <v>109</v>
      </c>
      <c r="K18" s="71">
        <v>107</v>
      </c>
      <c r="L18" s="71">
        <v>107</v>
      </c>
    </row>
    <row r="19" spans="2:12" s="56" customFormat="1" ht="13.5" customHeight="1" x14ac:dyDescent="0.15">
      <c r="B19" s="47"/>
      <c r="C19" s="67" t="s">
        <v>93</v>
      </c>
      <c r="D19" s="61"/>
      <c r="E19" s="68">
        <v>675</v>
      </c>
      <c r="F19" s="69">
        <v>1700</v>
      </c>
      <c r="G19" s="69">
        <v>11500</v>
      </c>
      <c r="H19" s="70">
        <v>10300</v>
      </c>
      <c r="I19" s="71">
        <v>99</v>
      </c>
      <c r="J19" s="71">
        <v>92</v>
      </c>
      <c r="K19" s="71">
        <v>92</v>
      </c>
      <c r="L19" s="71">
        <v>92</v>
      </c>
    </row>
    <row r="20" spans="2:12" s="56" customFormat="1" ht="13.5" customHeight="1" x14ac:dyDescent="0.15">
      <c r="B20" s="47"/>
      <c r="C20" s="67" t="s">
        <v>94</v>
      </c>
      <c r="D20" s="61"/>
      <c r="E20" s="68">
        <v>6630</v>
      </c>
      <c r="F20" s="69">
        <v>2170</v>
      </c>
      <c r="G20" s="69">
        <v>143900</v>
      </c>
      <c r="H20" s="70">
        <v>129900</v>
      </c>
      <c r="I20" s="71">
        <v>99</v>
      </c>
      <c r="J20" s="71">
        <v>96</v>
      </c>
      <c r="K20" s="71">
        <v>94</v>
      </c>
      <c r="L20" s="71">
        <v>94</v>
      </c>
    </row>
    <row r="21" spans="2:12" s="56" customFormat="1" ht="13.5" customHeight="1" x14ac:dyDescent="0.15">
      <c r="B21" s="47"/>
      <c r="C21" s="67" t="s">
        <v>95</v>
      </c>
      <c r="D21" s="61"/>
      <c r="E21" s="68">
        <v>1480</v>
      </c>
      <c r="F21" s="69">
        <v>1050</v>
      </c>
      <c r="G21" s="69">
        <v>15600</v>
      </c>
      <c r="H21" s="70">
        <v>13300</v>
      </c>
      <c r="I21" s="71">
        <v>95</v>
      </c>
      <c r="J21" s="71">
        <v>99</v>
      </c>
      <c r="K21" s="71">
        <v>95</v>
      </c>
      <c r="L21" s="71">
        <v>95</v>
      </c>
    </row>
    <row r="22" spans="2:12" s="56" customFormat="1" ht="13.5" customHeight="1" x14ac:dyDescent="0.15">
      <c r="B22" s="47"/>
      <c r="C22" s="67" t="s">
        <v>96</v>
      </c>
      <c r="D22" s="61"/>
      <c r="E22" s="68">
        <v>618</v>
      </c>
      <c r="F22" s="69">
        <v>845</v>
      </c>
      <c r="G22" s="69">
        <v>5220</v>
      </c>
      <c r="H22" s="70">
        <v>4630</v>
      </c>
      <c r="I22" s="71">
        <v>97</v>
      </c>
      <c r="J22" s="71">
        <v>81</v>
      </c>
      <c r="K22" s="71">
        <v>79</v>
      </c>
      <c r="L22" s="71">
        <v>79</v>
      </c>
    </row>
    <row r="23" spans="2:12" s="56" customFormat="1" ht="13.5" customHeight="1" x14ac:dyDescent="0.15">
      <c r="B23" s="47"/>
      <c r="C23" s="67" t="s">
        <v>97</v>
      </c>
      <c r="D23" s="61"/>
      <c r="E23" s="68">
        <v>649</v>
      </c>
      <c r="F23" s="69">
        <v>1460</v>
      </c>
      <c r="G23" s="69">
        <v>9470</v>
      </c>
      <c r="H23" s="70">
        <v>8540</v>
      </c>
      <c r="I23" s="71">
        <v>100</v>
      </c>
      <c r="J23" s="71">
        <v>105</v>
      </c>
      <c r="K23" s="71">
        <v>105</v>
      </c>
      <c r="L23" s="71">
        <v>104</v>
      </c>
    </row>
    <row r="24" spans="2:12" s="56" customFormat="1" ht="13.5" customHeight="1" x14ac:dyDescent="0.15">
      <c r="B24" s="47"/>
      <c r="C24" s="67" t="s">
        <v>98</v>
      </c>
      <c r="D24" s="61"/>
      <c r="E24" s="68">
        <v>899</v>
      </c>
      <c r="F24" s="69">
        <v>1100</v>
      </c>
      <c r="G24" s="69">
        <v>9890</v>
      </c>
      <c r="H24" s="70">
        <v>8880</v>
      </c>
      <c r="I24" s="71">
        <v>96</v>
      </c>
      <c r="J24" s="71">
        <v>103</v>
      </c>
      <c r="K24" s="71">
        <v>99</v>
      </c>
      <c r="L24" s="71">
        <v>99</v>
      </c>
    </row>
    <row r="25" spans="2:12" s="56" customFormat="1" ht="13.5" customHeight="1" x14ac:dyDescent="0.15">
      <c r="B25" s="47"/>
      <c r="C25" s="67" t="s">
        <v>99</v>
      </c>
      <c r="D25" s="61"/>
      <c r="E25" s="68">
        <v>5190</v>
      </c>
      <c r="F25" s="69">
        <v>2140</v>
      </c>
      <c r="G25" s="69">
        <v>111100</v>
      </c>
      <c r="H25" s="70">
        <v>103800</v>
      </c>
      <c r="I25" s="71">
        <v>97</v>
      </c>
      <c r="J25" s="71">
        <v>104</v>
      </c>
      <c r="K25" s="71">
        <v>102</v>
      </c>
      <c r="L25" s="71">
        <v>103</v>
      </c>
    </row>
    <row r="26" spans="2:12" s="56" customFormat="1" ht="13.5" customHeight="1" x14ac:dyDescent="0.15">
      <c r="B26" s="47"/>
      <c r="C26" s="67" t="s">
        <v>100</v>
      </c>
      <c r="D26" s="61"/>
      <c r="E26" s="68">
        <v>266</v>
      </c>
      <c r="F26" s="69">
        <v>2380</v>
      </c>
      <c r="G26" s="69">
        <v>6330</v>
      </c>
      <c r="H26" s="70">
        <v>5720</v>
      </c>
      <c r="I26" s="71">
        <v>97</v>
      </c>
      <c r="J26" s="71">
        <v>117</v>
      </c>
      <c r="K26" s="71">
        <v>114</v>
      </c>
      <c r="L26" s="71">
        <v>115</v>
      </c>
    </row>
    <row r="27" spans="2:12" s="56" customFormat="1" ht="13.5" customHeight="1" x14ac:dyDescent="0.15">
      <c r="B27" s="47"/>
      <c r="C27" s="67" t="s">
        <v>101</v>
      </c>
      <c r="D27" s="61"/>
      <c r="E27" s="68">
        <v>1080</v>
      </c>
      <c r="F27" s="69">
        <v>1530</v>
      </c>
      <c r="G27" s="69">
        <v>16500</v>
      </c>
      <c r="H27" s="70">
        <v>15400</v>
      </c>
      <c r="I27" s="71">
        <v>98</v>
      </c>
      <c r="J27" s="71">
        <v>96</v>
      </c>
      <c r="K27" s="71">
        <v>94</v>
      </c>
      <c r="L27" s="71">
        <v>93</v>
      </c>
    </row>
    <row r="28" spans="2:12" s="56" customFormat="1" ht="13.5" customHeight="1" x14ac:dyDescent="0.15">
      <c r="B28" s="47"/>
      <c r="C28" s="67" t="s">
        <v>102</v>
      </c>
      <c r="D28" s="61"/>
      <c r="E28" s="68">
        <v>1690</v>
      </c>
      <c r="F28" s="69">
        <v>2390</v>
      </c>
      <c r="G28" s="69">
        <v>40400</v>
      </c>
      <c r="H28" s="70">
        <v>37200</v>
      </c>
      <c r="I28" s="71">
        <v>95</v>
      </c>
      <c r="J28" s="71">
        <v>109</v>
      </c>
      <c r="K28" s="71">
        <v>104</v>
      </c>
      <c r="L28" s="71">
        <v>104</v>
      </c>
    </row>
    <row r="29" spans="2:12" s="56" customFormat="1" ht="13.5" customHeight="1" x14ac:dyDescent="0.15">
      <c r="B29" s="47"/>
      <c r="C29" s="67" t="s">
        <v>103</v>
      </c>
      <c r="D29" s="61"/>
      <c r="E29" s="68">
        <v>2410</v>
      </c>
      <c r="F29" s="69">
        <v>1810</v>
      </c>
      <c r="G29" s="69">
        <v>43600</v>
      </c>
      <c r="H29" s="70">
        <v>37900</v>
      </c>
      <c r="I29" s="71">
        <v>96</v>
      </c>
      <c r="J29" s="71">
        <v>112</v>
      </c>
      <c r="K29" s="71">
        <v>108</v>
      </c>
      <c r="L29" s="71">
        <v>106</v>
      </c>
    </row>
    <row r="30" spans="2:12" s="56" customFormat="1" ht="13.5" customHeight="1" x14ac:dyDescent="0.15">
      <c r="B30" s="47"/>
      <c r="C30" s="67" t="s">
        <v>104</v>
      </c>
      <c r="D30" s="61"/>
      <c r="E30" s="68">
        <v>3520</v>
      </c>
      <c r="F30" s="69">
        <v>2290</v>
      </c>
      <c r="G30" s="69">
        <v>80600</v>
      </c>
      <c r="H30" s="70">
        <v>73600</v>
      </c>
      <c r="I30" s="71">
        <v>99</v>
      </c>
      <c r="J30" s="71">
        <v>109</v>
      </c>
      <c r="K30" s="71">
        <v>107</v>
      </c>
      <c r="L30" s="71">
        <v>108</v>
      </c>
    </row>
    <row r="31" spans="2:12" s="56" customFormat="1" ht="13.5" customHeight="1" x14ac:dyDescent="0.15">
      <c r="B31" s="47"/>
      <c r="C31" s="67" t="s">
        <v>105</v>
      </c>
      <c r="D31" s="61"/>
      <c r="E31" s="68">
        <v>623</v>
      </c>
      <c r="F31" s="69">
        <v>1640</v>
      </c>
      <c r="G31" s="69">
        <v>10200</v>
      </c>
      <c r="H31" s="70">
        <v>8200</v>
      </c>
      <c r="I31" s="71">
        <v>99</v>
      </c>
      <c r="J31" s="71">
        <v>104</v>
      </c>
      <c r="K31" s="71">
        <v>103</v>
      </c>
      <c r="L31" s="71">
        <v>103</v>
      </c>
    </row>
    <row r="32" spans="2:12" s="56" customFormat="1" ht="13.5" customHeight="1" x14ac:dyDescent="0.15">
      <c r="B32" s="47"/>
      <c r="C32" s="67" t="s">
        <v>106</v>
      </c>
      <c r="D32" s="61"/>
      <c r="E32" s="68">
        <v>497</v>
      </c>
      <c r="F32" s="69">
        <v>1400</v>
      </c>
      <c r="G32" s="69">
        <v>6980</v>
      </c>
      <c r="H32" s="70">
        <v>6130</v>
      </c>
      <c r="I32" s="71">
        <v>99</v>
      </c>
      <c r="J32" s="71">
        <v>101</v>
      </c>
      <c r="K32" s="71">
        <v>101</v>
      </c>
      <c r="L32" s="71">
        <v>101</v>
      </c>
    </row>
    <row r="33" spans="1:12" s="56" customFormat="1" ht="13.5" customHeight="1" x14ac:dyDescent="0.15">
      <c r="B33" s="47"/>
      <c r="C33" s="67" t="s">
        <v>107</v>
      </c>
      <c r="D33" s="61"/>
      <c r="E33" s="68">
        <v>767</v>
      </c>
      <c r="F33" s="69">
        <v>1620</v>
      </c>
      <c r="G33" s="69">
        <v>12400</v>
      </c>
      <c r="H33" s="70">
        <v>10700</v>
      </c>
      <c r="I33" s="71">
        <v>99</v>
      </c>
      <c r="J33" s="71">
        <v>130</v>
      </c>
      <c r="K33" s="71">
        <v>128</v>
      </c>
      <c r="L33" s="71">
        <v>133</v>
      </c>
    </row>
    <row r="34" spans="1:12" s="56" customFormat="1" ht="4.5" customHeight="1" x14ac:dyDescent="0.15">
      <c r="A34" s="73"/>
      <c r="B34" s="73"/>
      <c r="C34" s="73"/>
      <c r="D34" s="74"/>
      <c r="E34" s="75"/>
      <c r="F34" s="76"/>
      <c r="G34" s="76"/>
      <c r="H34" s="76"/>
      <c r="I34" s="76"/>
      <c r="J34" s="76"/>
      <c r="K34" s="76"/>
      <c r="L34" s="76"/>
    </row>
  </sheetData>
  <mergeCells count="14">
    <mergeCell ref="J9:J10"/>
    <mergeCell ref="K9:K10"/>
    <mergeCell ref="L9:L10"/>
    <mergeCell ref="B12:C12"/>
    <mergeCell ref="A3:L3"/>
    <mergeCell ref="A5:L5"/>
    <mergeCell ref="A6:L6"/>
    <mergeCell ref="B8:C10"/>
    <mergeCell ref="E8:E10"/>
    <mergeCell ref="F8:F10"/>
    <mergeCell ref="G8:G10"/>
    <mergeCell ref="H8:H10"/>
    <mergeCell ref="I8:L8"/>
    <mergeCell ref="I9:I10"/>
  </mergeCells>
  <phoneticPr fontId="3"/>
  <pageMargins left="0.59055118110236227" right="0" top="0.39370078740157483" bottom="0.39370078740157483" header="0.51181102362204722" footer="0.19685039370078741"/>
  <pageSetup paperSize="9" orientation="portrait" useFirstPageNumber="1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D6CD3-1280-4606-9268-BDA73D916749}">
  <dimension ref="A1:AL102"/>
  <sheetViews>
    <sheetView zoomScaleNormal="100" zoomScaleSheetLayoutView="100" workbookViewId="0">
      <selection activeCell="I36" sqref="I36"/>
    </sheetView>
  </sheetViews>
  <sheetFormatPr defaultColWidth="9" defaultRowHeight="13.5" x14ac:dyDescent="0.15"/>
  <cols>
    <col min="1" max="1" width="0.625" style="78" customWidth="1"/>
    <col min="2" max="2" width="5" style="78" customWidth="1"/>
    <col min="3" max="3" width="9.375" style="78" customWidth="1"/>
    <col min="4" max="4" width="0.625" style="78" customWidth="1"/>
    <col min="5" max="8" width="10.625" style="78" customWidth="1"/>
    <col min="9" max="12" width="8.375" style="78" customWidth="1"/>
    <col min="13" max="13" width="1.5" style="78" customWidth="1"/>
    <col min="14" max="14" width="0.625" style="78" customWidth="1"/>
    <col min="15" max="15" width="5" style="78" customWidth="1"/>
    <col min="16" max="16" width="9.375" style="78" customWidth="1"/>
    <col min="17" max="17" width="0.625" style="78" customWidth="1"/>
    <col min="18" max="21" width="10.625" style="78" customWidth="1"/>
    <col min="22" max="25" width="8.375" style="78" customWidth="1"/>
    <col min="26" max="26" width="2.75" style="78" customWidth="1"/>
    <col min="27" max="27" width="0.625" style="78" customWidth="1"/>
    <col min="28" max="28" width="5" style="78" customWidth="1"/>
    <col min="29" max="29" width="9.375" style="78" customWidth="1"/>
    <col min="30" max="30" width="0.625" style="78" customWidth="1"/>
    <col min="31" max="34" width="10.625" style="78" customWidth="1"/>
    <col min="35" max="38" width="8.375" style="78" customWidth="1"/>
    <col min="39" max="16384" width="9" style="78"/>
  </cols>
  <sheetData>
    <row r="1" spans="1:38" s="37" customFormat="1" ht="15" customHeight="1" x14ac:dyDescent="0.15">
      <c r="A1" s="36"/>
      <c r="B1" s="36"/>
      <c r="N1" s="36"/>
      <c r="O1" s="36"/>
      <c r="AA1" s="36"/>
      <c r="AB1" s="36"/>
    </row>
    <row r="2" spans="1:38" s="38" customFormat="1" ht="10.5" customHeight="1" x14ac:dyDescent="0.15">
      <c r="C2" s="39"/>
      <c r="P2" s="39"/>
      <c r="AC2" s="39"/>
    </row>
    <row r="3" spans="1:38" s="38" customFormat="1" ht="15" customHeight="1" x14ac:dyDescent="0.15">
      <c r="A3" s="185" t="s">
        <v>108</v>
      </c>
      <c r="B3" s="185"/>
      <c r="C3" s="185"/>
      <c r="D3" s="185"/>
      <c r="E3" s="185"/>
      <c r="F3" s="185"/>
      <c r="G3" s="185"/>
      <c r="H3" s="185"/>
      <c r="I3" s="185"/>
      <c r="J3" s="185"/>
      <c r="K3" s="185"/>
      <c r="L3" s="185"/>
      <c r="N3" s="185" t="s">
        <v>129</v>
      </c>
      <c r="O3" s="185"/>
      <c r="P3" s="185"/>
      <c r="Q3" s="185"/>
      <c r="R3" s="185"/>
      <c r="S3" s="185"/>
      <c r="T3" s="185"/>
      <c r="U3" s="185"/>
      <c r="V3" s="185"/>
      <c r="W3" s="185"/>
      <c r="X3" s="185"/>
      <c r="Y3" s="185"/>
      <c r="AA3" s="185" t="s">
        <v>108</v>
      </c>
      <c r="AB3" s="185"/>
      <c r="AC3" s="185"/>
      <c r="AD3" s="185"/>
      <c r="AE3" s="185"/>
      <c r="AF3" s="185"/>
      <c r="AG3" s="185"/>
      <c r="AH3" s="185"/>
      <c r="AI3" s="185"/>
      <c r="AJ3" s="185"/>
      <c r="AK3" s="185"/>
      <c r="AL3" s="185"/>
    </row>
    <row r="4" spans="1:38" s="38" customFormat="1" ht="9.75" customHeight="1" x14ac:dyDescent="0.15">
      <c r="C4" s="39"/>
      <c r="P4" s="39"/>
      <c r="AC4" s="39"/>
    </row>
    <row r="5" spans="1:38" ht="14.25" customHeight="1" x14ac:dyDescent="0.15">
      <c r="A5" s="206" t="s">
        <v>74</v>
      </c>
      <c r="B5" s="207"/>
      <c r="C5" s="207"/>
      <c r="D5" s="207"/>
      <c r="E5" s="207"/>
      <c r="F5" s="207"/>
      <c r="G5" s="207"/>
      <c r="H5" s="207"/>
      <c r="I5" s="207"/>
      <c r="J5" s="207"/>
      <c r="K5" s="207"/>
      <c r="L5" s="207"/>
      <c r="N5" s="206" t="s">
        <v>74</v>
      </c>
      <c r="O5" s="207"/>
      <c r="P5" s="207"/>
      <c r="Q5" s="207"/>
      <c r="R5" s="207"/>
      <c r="S5" s="207"/>
      <c r="T5" s="207"/>
      <c r="U5" s="207"/>
      <c r="V5" s="207"/>
      <c r="W5" s="207"/>
      <c r="X5" s="207"/>
      <c r="Y5" s="207"/>
      <c r="AA5" s="206" t="s">
        <v>74</v>
      </c>
      <c r="AB5" s="207"/>
      <c r="AC5" s="207"/>
      <c r="AD5" s="207"/>
      <c r="AE5" s="207"/>
      <c r="AF5" s="207"/>
      <c r="AG5" s="207"/>
      <c r="AH5" s="207"/>
      <c r="AI5" s="207"/>
      <c r="AJ5" s="207"/>
      <c r="AK5" s="207"/>
      <c r="AL5" s="207"/>
    </row>
    <row r="6" spans="1:38" x14ac:dyDescent="0.15">
      <c r="A6" s="206" t="s">
        <v>75</v>
      </c>
      <c r="B6" s="207"/>
      <c r="C6" s="207"/>
      <c r="D6" s="207"/>
      <c r="E6" s="207"/>
      <c r="F6" s="207"/>
      <c r="G6" s="207"/>
      <c r="H6" s="207"/>
      <c r="I6" s="207"/>
      <c r="J6" s="207"/>
      <c r="K6" s="207"/>
      <c r="L6" s="207"/>
      <c r="N6" s="206" t="s">
        <v>121</v>
      </c>
      <c r="O6" s="207"/>
      <c r="P6" s="207"/>
      <c r="Q6" s="207"/>
      <c r="R6" s="207"/>
      <c r="S6" s="207"/>
      <c r="T6" s="207"/>
      <c r="U6" s="207"/>
      <c r="V6" s="207"/>
      <c r="W6" s="207"/>
      <c r="X6" s="207"/>
      <c r="Y6" s="207"/>
      <c r="AA6" s="206" t="s">
        <v>130</v>
      </c>
      <c r="AB6" s="207"/>
      <c r="AC6" s="207"/>
      <c r="AD6" s="207"/>
      <c r="AE6" s="207"/>
      <c r="AF6" s="207"/>
      <c r="AG6" s="207"/>
      <c r="AH6" s="207"/>
      <c r="AI6" s="207"/>
      <c r="AJ6" s="207"/>
      <c r="AK6" s="207"/>
      <c r="AL6" s="207"/>
    </row>
    <row r="7" spans="1:38" ht="3.95" customHeight="1" thickBot="1" x14ac:dyDescent="0.2">
      <c r="A7" s="77"/>
      <c r="B7" s="77"/>
      <c r="C7" s="77"/>
      <c r="D7" s="77"/>
      <c r="E7" s="77"/>
      <c r="F7" s="77"/>
      <c r="G7" s="79"/>
      <c r="H7" s="79"/>
      <c r="I7" s="80"/>
      <c r="J7" s="80"/>
      <c r="K7" s="81"/>
      <c r="L7" s="81"/>
      <c r="N7" s="77"/>
      <c r="O7" s="77"/>
      <c r="P7" s="77"/>
      <c r="Q7" s="77"/>
      <c r="R7" s="77"/>
      <c r="S7" s="77"/>
      <c r="T7" s="79"/>
      <c r="U7" s="79"/>
      <c r="V7" s="80"/>
      <c r="W7" s="80"/>
      <c r="X7" s="81"/>
      <c r="Y7" s="81"/>
      <c r="AA7" s="77"/>
      <c r="AB7" s="77"/>
      <c r="AC7" s="77"/>
      <c r="AD7" s="77"/>
      <c r="AE7" s="77"/>
      <c r="AF7" s="77"/>
      <c r="AG7" s="79"/>
      <c r="AH7" s="79"/>
      <c r="AI7" s="80"/>
      <c r="AJ7" s="80"/>
      <c r="AK7" s="81"/>
      <c r="AL7" s="81"/>
    </row>
    <row r="8" spans="1:38" s="84" customFormat="1" ht="12.75" customHeight="1" thickTop="1" x14ac:dyDescent="0.15">
      <c r="A8" s="82"/>
      <c r="B8" s="208" t="s">
        <v>76</v>
      </c>
      <c r="C8" s="208"/>
      <c r="D8" s="83"/>
      <c r="E8" s="211" t="s">
        <v>77</v>
      </c>
      <c r="F8" s="211" t="s">
        <v>78</v>
      </c>
      <c r="G8" s="214" t="s">
        <v>79</v>
      </c>
      <c r="H8" s="214" t="s">
        <v>80</v>
      </c>
      <c r="I8" s="216" t="s">
        <v>81</v>
      </c>
      <c r="J8" s="217"/>
      <c r="K8" s="217"/>
      <c r="L8" s="217"/>
      <c r="N8" s="82"/>
      <c r="O8" s="208" t="s">
        <v>76</v>
      </c>
      <c r="P8" s="208"/>
      <c r="Q8" s="83"/>
      <c r="R8" s="211" t="s">
        <v>77</v>
      </c>
      <c r="S8" s="211" t="s">
        <v>78</v>
      </c>
      <c r="T8" s="214" t="s">
        <v>79</v>
      </c>
      <c r="U8" s="214" t="s">
        <v>128</v>
      </c>
      <c r="V8" s="216" t="s">
        <v>81</v>
      </c>
      <c r="W8" s="217"/>
      <c r="X8" s="217"/>
      <c r="Y8" s="217"/>
      <c r="AA8" s="82"/>
      <c r="AB8" s="208" t="s">
        <v>76</v>
      </c>
      <c r="AC8" s="208"/>
      <c r="AD8" s="83"/>
      <c r="AE8" s="211" t="s">
        <v>77</v>
      </c>
      <c r="AF8" s="211" t="s">
        <v>78</v>
      </c>
      <c r="AG8" s="214" t="s">
        <v>79</v>
      </c>
      <c r="AH8" s="214" t="s">
        <v>128</v>
      </c>
      <c r="AI8" s="216" t="s">
        <v>81</v>
      </c>
      <c r="AJ8" s="217"/>
      <c r="AK8" s="217"/>
      <c r="AL8" s="217"/>
    </row>
    <row r="9" spans="1:38" s="84" customFormat="1" ht="12" customHeight="1" x14ac:dyDescent="0.15">
      <c r="A9" s="85"/>
      <c r="B9" s="209"/>
      <c r="C9" s="209"/>
      <c r="D9" s="86"/>
      <c r="E9" s="212"/>
      <c r="F9" s="212"/>
      <c r="G9" s="215"/>
      <c r="H9" s="215"/>
      <c r="I9" s="218" t="s">
        <v>82</v>
      </c>
      <c r="J9" s="199" t="s">
        <v>83</v>
      </c>
      <c r="K9" s="201" t="s">
        <v>84</v>
      </c>
      <c r="L9" s="203" t="s">
        <v>11</v>
      </c>
      <c r="N9" s="85"/>
      <c r="O9" s="209"/>
      <c r="P9" s="209"/>
      <c r="Q9" s="86"/>
      <c r="R9" s="212"/>
      <c r="S9" s="212"/>
      <c r="T9" s="215"/>
      <c r="U9" s="215"/>
      <c r="V9" s="218" t="s">
        <v>82</v>
      </c>
      <c r="W9" s="199" t="s">
        <v>83</v>
      </c>
      <c r="X9" s="201" t="s">
        <v>84</v>
      </c>
      <c r="Y9" s="203" t="s">
        <v>11</v>
      </c>
      <c r="AA9" s="85"/>
      <c r="AB9" s="209"/>
      <c r="AC9" s="209"/>
      <c r="AD9" s="86"/>
      <c r="AE9" s="212"/>
      <c r="AF9" s="212"/>
      <c r="AG9" s="215"/>
      <c r="AH9" s="215"/>
      <c r="AI9" s="218" t="s">
        <v>82</v>
      </c>
      <c r="AJ9" s="199" t="s">
        <v>83</v>
      </c>
      <c r="AK9" s="201" t="s">
        <v>84</v>
      </c>
      <c r="AL9" s="203" t="s">
        <v>11</v>
      </c>
    </row>
    <row r="10" spans="1:38" s="84" customFormat="1" ht="12" x14ac:dyDescent="0.15">
      <c r="A10" s="87"/>
      <c r="B10" s="210"/>
      <c r="C10" s="210"/>
      <c r="D10" s="88"/>
      <c r="E10" s="213"/>
      <c r="F10" s="213"/>
      <c r="G10" s="202"/>
      <c r="H10" s="202"/>
      <c r="I10" s="202"/>
      <c r="J10" s="200"/>
      <c r="K10" s="202"/>
      <c r="L10" s="204"/>
      <c r="N10" s="87"/>
      <c r="O10" s="210"/>
      <c r="P10" s="210"/>
      <c r="Q10" s="88"/>
      <c r="R10" s="213"/>
      <c r="S10" s="213"/>
      <c r="T10" s="202"/>
      <c r="U10" s="202"/>
      <c r="V10" s="202"/>
      <c r="W10" s="200"/>
      <c r="X10" s="202"/>
      <c r="Y10" s="204"/>
      <c r="AA10" s="87"/>
      <c r="AB10" s="210"/>
      <c r="AC10" s="210"/>
      <c r="AD10" s="88"/>
      <c r="AE10" s="213"/>
      <c r="AF10" s="213"/>
      <c r="AG10" s="202"/>
      <c r="AH10" s="202"/>
      <c r="AI10" s="202"/>
      <c r="AJ10" s="200"/>
      <c r="AK10" s="202"/>
      <c r="AL10" s="204"/>
    </row>
    <row r="11" spans="1:38" s="84" customFormat="1" ht="11.1" customHeight="1" x14ac:dyDescent="0.15">
      <c r="A11" s="1"/>
      <c r="B11" s="1"/>
      <c r="C11" s="1"/>
      <c r="D11" s="89"/>
      <c r="E11" s="90" t="s">
        <v>12</v>
      </c>
      <c r="F11" s="14" t="s">
        <v>85</v>
      </c>
      <c r="G11" s="14" t="s">
        <v>86</v>
      </c>
      <c r="H11" s="14" t="s">
        <v>86</v>
      </c>
      <c r="I11" s="14" t="s">
        <v>87</v>
      </c>
      <c r="J11" s="14" t="s">
        <v>87</v>
      </c>
      <c r="K11" s="14" t="s">
        <v>87</v>
      </c>
      <c r="L11" s="14" t="s">
        <v>87</v>
      </c>
      <c r="N11" s="1"/>
      <c r="O11" s="1"/>
      <c r="P11" s="1"/>
      <c r="Q11" s="89"/>
      <c r="R11" s="90" t="s">
        <v>12</v>
      </c>
      <c r="S11" s="14" t="s">
        <v>85</v>
      </c>
      <c r="T11" s="14" t="s">
        <v>86</v>
      </c>
      <c r="U11" s="14" t="s">
        <v>86</v>
      </c>
      <c r="V11" s="14" t="s">
        <v>87</v>
      </c>
      <c r="W11" s="14" t="s">
        <v>87</v>
      </c>
      <c r="X11" s="14" t="s">
        <v>87</v>
      </c>
      <c r="Y11" s="14" t="s">
        <v>87</v>
      </c>
      <c r="AA11" s="1"/>
      <c r="AB11" s="1"/>
      <c r="AC11" s="1"/>
      <c r="AD11" s="89"/>
      <c r="AE11" s="90" t="s">
        <v>12</v>
      </c>
      <c r="AF11" s="14" t="s">
        <v>85</v>
      </c>
      <c r="AG11" s="14" t="s">
        <v>86</v>
      </c>
      <c r="AH11" s="14" t="s">
        <v>86</v>
      </c>
      <c r="AI11" s="14" t="s">
        <v>87</v>
      </c>
      <c r="AJ11" s="14" t="s">
        <v>87</v>
      </c>
      <c r="AK11" s="14" t="s">
        <v>87</v>
      </c>
      <c r="AL11" s="14" t="s">
        <v>87</v>
      </c>
    </row>
    <row r="12" spans="1:38" s="91" customFormat="1" ht="12" x14ac:dyDescent="0.15">
      <c r="B12" s="205" t="s">
        <v>3</v>
      </c>
      <c r="C12" s="205"/>
      <c r="D12" s="92"/>
      <c r="E12" s="102">
        <v>34500</v>
      </c>
      <c r="F12" s="59">
        <v>1620</v>
      </c>
      <c r="G12" s="103">
        <v>559600</v>
      </c>
      <c r="H12" s="103">
        <v>510900</v>
      </c>
      <c r="I12" s="60">
        <v>97</v>
      </c>
      <c r="J12" s="60">
        <v>84</v>
      </c>
      <c r="K12" s="60">
        <v>82</v>
      </c>
      <c r="L12" s="60">
        <v>83</v>
      </c>
      <c r="O12" s="205" t="s">
        <v>3</v>
      </c>
      <c r="P12" s="205"/>
      <c r="Q12" s="92"/>
      <c r="R12" s="102">
        <v>19400</v>
      </c>
      <c r="S12" s="59">
        <v>1680</v>
      </c>
      <c r="T12" s="103">
        <v>325800</v>
      </c>
      <c r="U12" s="103">
        <v>299900</v>
      </c>
      <c r="V12" s="60">
        <v>98</v>
      </c>
      <c r="W12" s="60">
        <v>82</v>
      </c>
      <c r="X12" s="60">
        <v>81</v>
      </c>
      <c r="Y12" s="60">
        <v>81</v>
      </c>
      <c r="AB12" s="205" t="s">
        <v>3</v>
      </c>
      <c r="AC12" s="205"/>
      <c r="AD12" s="92"/>
      <c r="AE12" s="102">
        <v>15200</v>
      </c>
      <c r="AF12" s="59">
        <v>1540</v>
      </c>
      <c r="AG12" s="103">
        <v>233800</v>
      </c>
      <c r="AH12" s="103">
        <v>211000</v>
      </c>
      <c r="AI12" s="60">
        <v>98</v>
      </c>
      <c r="AJ12" s="60">
        <v>86</v>
      </c>
      <c r="AK12" s="60">
        <v>84</v>
      </c>
      <c r="AL12" s="60">
        <v>85</v>
      </c>
    </row>
    <row r="13" spans="1:38" s="84" customFormat="1" ht="4.5" customHeight="1" x14ac:dyDescent="0.15">
      <c r="B13" s="93"/>
      <c r="C13" s="93"/>
      <c r="D13" s="94"/>
      <c r="E13" s="63"/>
      <c r="F13" s="64"/>
      <c r="G13" s="64"/>
      <c r="H13" s="64"/>
      <c r="I13" s="65"/>
      <c r="J13" s="65"/>
      <c r="K13" s="65"/>
      <c r="L13" s="65"/>
      <c r="O13" s="93"/>
      <c r="P13" s="93"/>
      <c r="Q13" s="94"/>
      <c r="R13" s="63"/>
      <c r="S13" s="64"/>
      <c r="T13" s="64"/>
      <c r="U13" s="64"/>
      <c r="V13" s="65"/>
      <c r="W13" s="65"/>
      <c r="X13" s="65"/>
      <c r="Y13" s="65"/>
      <c r="AB13" s="93"/>
      <c r="AC13" s="93"/>
      <c r="AD13" s="94"/>
      <c r="AE13" s="63"/>
      <c r="AF13" s="64"/>
      <c r="AG13" s="64"/>
      <c r="AH13" s="64"/>
      <c r="AI13" s="65"/>
      <c r="AJ13" s="65"/>
      <c r="AK13" s="65"/>
      <c r="AL13" s="65"/>
    </row>
    <row r="14" spans="1:38" s="91" customFormat="1" ht="13.5" customHeight="1" x14ac:dyDescent="0.15">
      <c r="B14" s="95" t="s">
        <v>88</v>
      </c>
      <c r="C14" s="96" t="s">
        <v>89</v>
      </c>
      <c r="D14" s="93"/>
      <c r="E14" s="68">
        <v>78</v>
      </c>
      <c r="F14" s="69">
        <v>965</v>
      </c>
      <c r="G14" s="69">
        <v>753</v>
      </c>
      <c r="H14" s="70">
        <v>694</v>
      </c>
      <c r="I14" s="71">
        <v>92</v>
      </c>
      <c r="J14" s="71">
        <v>83</v>
      </c>
      <c r="K14" s="71">
        <v>76</v>
      </c>
      <c r="L14" s="71">
        <v>75</v>
      </c>
      <c r="O14" s="95" t="s">
        <v>88</v>
      </c>
      <c r="P14" s="96" t="s">
        <v>89</v>
      </c>
      <c r="Q14" s="93"/>
      <c r="R14" s="68">
        <v>42</v>
      </c>
      <c r="S14" s="69">
        <v>990</v>
      </c>
      <c r="T14" s="69">
        <v>416</v>
      </c>
      <c r="U14" s="70">
        <v>383</v>
      </c>
      <c r="V14" s="71">
        <v>91</v>
      </c>
      <c r="W14" s="71">
        <v>84</v>
      </c>
      <c r="X14" s="71">
        <v>77</v>
      </c>
      <c r="Y14" s="71">
        <v>75</v>
      </c>
      <c r="AB14" s="95" t="s">
        <v>88</v>
      </c>
      <c r="AC14" s="96" t="s">
        <v>89</v>
      </c>
      <c r="AD14" s="93"/>
      <c r="AE14" s="68">
        <v>36</v>
      </c>
      <c r="AF14" s="69">
        <v>936</v>
      </c>
      <c r="AG14" s="69">
        <v>337</v>
      </c>
      <c r="AH14" s="70">
        <v>311</v>
      </c>
      <c r="AI14" s="71">
        <v>92</v>
      </c>
      <c r="AJ14" s="71">
        <v>82</v>
      </c>
      <c r="AK14" s="71">
        <v>76</v>
      </c>
      <c r="AL14" s="71">
        <v>76</v>
      </c>
    </row>
    <row r="15" spans="1:38" s="91" customFormat="1" ht="13.5" customHeight="1" x14ac:dyDescent="0.15">
      <c r="B15" s="97"/>
      <c r="C15" s="96" t="s">
        <v>90</v>
      </c>
      <c r="D15" s="93"/>
      <c r="E15" s="68">
        <v>980</v>
      </c>
      <c r="F15" s="69">
        <v>953</v>
      </c>
      <c r="G15" s="69">
        <v>9340</v>
      </c>
      <c r="H15" s="70">
        <v>8400</v>
      </c>
      <c r="I15" s="71">
        <v>97</v>
      </c>
      <c r="J15" s="71">
        <v>73</v>
      </c>
      <c r="K15" s="71">
        <v>71</v>
      </c>
      <c r="L15" s="71">
        <v>70</v>
      </c>
      <c r="O15" s="97"/>
      <c r="P15" s="96" t="s">
        <v>90</v>
      </c>
      <c r="Q15" s="93"/>
      <c r="R15" s="68">
        <v>184</v>
      </c>
      <c r="S15" s="69">
        <v>1170</v>
      </c>
      <c r="T15" s="69">
        <v>2150</v>
      </c>
      <c r="U15" s="70">
        <v>1980</v>
      </c>
      <c r="V15" s="71">
        <v>97</v>
      </c>
      <c r="W15" s="71">
        <v>78</v>
      </c>
      <c r="X15" s="71">
        <v>76</v>
      </c>
      <c r="Y15" s="71">
        <v>76</v>
      </c>
      <c r="AB15" s="97"/>
      <c r="AC15" s="96" t="s">
        <v>90</v>
      </c>
      <c r="AD15" s="93"/>
      <c r="AE15" s="68">
        <v>796</v>
      </c>
      <c r="AF15" s="69">
        <v>903</v>
      </c>
      <c r="AG15" s="69">
        <v>7190</v>
      </c>
      <c r="AH15" s="70">
        <v>6420</v>
      </c>
      <c r="AI15" s="71">
        <v>97</v>
      </c>
      <c r="AJ15" s="71">
        <v>72</v>
      </c>
      <c r="AK15" s="71">
        <v>70</v>
      </c>
      <c r="AL15" s="71">
        <v>69</v>
      </c>
    </row>
    <row r="16" spans="1:38" s="91" customFormat="1" ht="13.5" customHeight="1" x14ac:dyDescent="0.15">
      <c r="B16" s="97"/>
      <c r="C16" s="104" t="s">
        <v>68</v>
      </c>
      <c r="D16" s="93"/>
      <c r="E16" s="105">
        <v>4730</v>
      </c>
      <c r="F16" s="69">
        <v>1870</v>
      </c>
      <c r="G16" s="106">
        <v>88500</v>
      </c>
      <c r="H16" s="107">
        <v>80200</v>
      </c>
      <c r="I16" s="71">
        <v>99</v>
      </c>
      <c r="J16" s="71">
        <v>90</v>
      </c>
      <c r="K16" s="71">
        <v>89</v>
      </c>
      <c r="L16" s="71">
        <v>89</v>
      </c>
      <c r="O16" s="97"/>
      <c r="P16" s="104" t="s">
        <v>68</v>
      </c>
      <c r="Q16" s="93"/>
      <c r="R16" s="105">
        <v>1310</v>
      </c>
      <c r="S16" s="69">
        <v>1860</v>
      </c>
      <c r="T16" s="106">
        <v>24400</v>
      </c>
      <c r="U16" s="107">
        <v>22400</v>
      </c>
      <c r="V16" s="71">
        <v>99</v>
      </c>
      <c r="W16" s="71">
        <v>82</v>
      </c>
      <c r="X16" s="71">
        <v>81</v>
      </c>
      <c r="Y16" s="71">
        <v>81</v>
      </c>
      <c r="AB16" s="97"/>
      <c r="AC16" s="104" t="s">
        <v>68</v>
      </c>
      <c r="AD16" s="93"/>
      <c r="AE16" s="105">
        <v>3420</v>
      </c>
      <c r="AF16" s="69">
        <v>1870</v>
      </c>
      <c r="AG16" s="106">
        <v>64000</v>
      </c>
      <c r="AH16" s="107">
        <v>57800</v>
      </c>
      <c r="AI16" s="71">
        <v>98</v>
      </c>
      <c r="AJ16" s="71">
        <v>93</v>
      </c>
      <c r="AK16" s="71">
        <v>92</v>
      </c>
      <c r="AL16" s="71">
        <v>92</v>
      </c>
    </row>
    <row r="17" spans="2:38" s="91" customFormat="1" ht="13.5" customHeight="1" x14ac:dyDescent="0.15">
      <c r="B17" s="84"/>
      <c r="C17" s="96" t="s">
        <v>91</v>
      </c>
      <c r="D17" s="93"/>
      <c r="E17" s="68">
        <v>1040</v>
      </c>
      <c r="F17" s="69">
        <v>1880</v>
      </c>
      <c r="G17" s="69">
        <v>19600</v>
      </c>
      <c r="H17" s="70">
        <v>17700</v>
      </c>
      <c r="I17" s="71">
        <v>98</v>
      </c>
      <c r="J17" s="71">
        <v>91</v>
      </c>
      <c r="K17" s="71">
        <v>90</v>
      </c>
      <c r="L17" s="71">
        <v>89</v>
      </c>
      <c r="O17" s="84"/>
      <c r="P17" s="96" t="s">
        <v>91</v>
      </c>
      <c r="Q17" s="93"/>
      <c r="R17" s="68">
        <v>723</v>
      </c>
      <c r="S17" s="69">
        <v>1970</v>
      </c>
      <c r="T17" s="69">
        <v>14200</v>
      </c>
      <c r="U17" s="70">
        <v>12900</v>
      </c>
      <c r="V17" s="71">
        <v>98</v>
      </c>
      <c r="W17" s="71">
        <v>89</v>
      </c>
      <c r="X17" s="71">
        <v>87</v>
      </c>
      <c r="Y17" s="71">
        <v>86</v>
      </c>
      <c r="AB17" s="84"/>
      <c r="AC17" s="96" t="s">
        <v>91</v>
      </c>
      <c r="AD17" s="93"/>
      <c r="AE17" s="68">
        <v>318</v>
      </c>
      <c r="AF17" s="69">
        <v>1670</v>
      </c>
      <c r="AG17" s="69">
        <v>5310</v>
      </c>
      <c r="AH17" s="70">
        <v>4750</v>
      </c>
      <c r="AI17" s="71">
        <v>98</v>
      </c>
      <c r="AJ17" s="71">
        <v>99</v>
      </c>
      <c r="AK17" s="71">
        <v>97</v>
      </c>
      <c r="AL17" s="71">
        <v>98</v>
      </c>
    </row>
    <row r="18" spans="2:38" s="91" customFormat="1" ht="13.5" customHeight="1" x14ac:dyDescent="0.15">
      <c r="B18" s="84"/>
      <c r="C18" s="96" t="s">
        <v>92</v>
      </c>
      <c r="D18" s="93"/>
      <c r="E18" s="68">
        <v>927</v>
      </c>
      <c r="F18" s="69">
        <v>1320</v>
      </c>
      <c r="G18" s="69">
        <v>12200</v>
      </c>
      <c r="H18" s="70">
        <v>10800</v>
      </c>
      <c r="I18" s="71">
        <v>100</v>
      </c>
      <c r="J18" s="71">
        <v>75</v>
      </c>
      <c r="K18" s="71">
        <v>75</v>
      </c>
      <c r="L18" s="71">
        <v>74</v>
      </c>
      <c r="O18" s="84"/>
      <c r="P18" s="96" t="s">
        <v>92</v>
      </c>
      <c r="Q18" s="93"/>
      <c r="R18" s="68">
        <v>694</v>
      </c>
      <c r="S18" s="69">
        <v>1400</v>
      </c>
      <c r="T18" s="69">
        <v>9720</v>
      </c>
      <c r="U18" s="70">
        <v>8650</v>
      </c>
      <c r="V18" s="71">
        <v>100</v>
      </c>
      <c r="W18" s="71">
        <v>74</v>
      </c>
      <c r="X18" s="71">
        <v>74</v>
      </c>
      <c r="Y18" s="71">
        <v>73</v>
      </c>
      <c r="AB18" s="84"/>
      <c r="AC18" s="96" t="s">
        <v>92</v>
      </c>
      <c r="AD18" s="93"/>
      <c r="AE18" s="68">
        <v>233</v>
      </c>
      <c r="AF18" s="69">
        <v>1090</v>
      </c>
      <c r="AG18" s="69">
        <v>2540</v>
      </c>
      <c r="AH18" s="70">
        <v>2120</v>
      </c>
      <c r="AI18" s="71">
        <v>98</v>
      </c>
      <c r="AJ18" s="71">
        <v>82</v>
      </c>
      <c r="AK18" s="71">
        <v>80</v>
      </c>
      <c r="AL18" s="71">
        <v>79</v>
      </c>
    </row>
    <row r="19" spans="2:38" s="91" customFormat="1" ht="13.5" customHeight="1" x14ac:dyDescent="0.15">
      <c r="B19" s="84"/>
      <c r="C19" s="96" t="s">
        <v>93</v>
      </c>
      <c r="D19" s="93"/>
      <c r="E19" s="68">
        <v>640</v>
      </c>
      <c r="F19" s="69">
        <v>1610</v>
      </c>
      <c r="G19" s="69">
        <v>10300</v>
      </c>
      <c r="H19" s="70">
        <v>9440</v>
      </c>
      <c r="I19" s="71">
        <v>95</v>
      </c>
      <c r="J19" s="71">
        <v>95</v>
      </c>
      <c r="K19" s="71">
        <v>90</v>
      </c>
      <c r="L19" s="71">
        <v>92</v>
      </c>
      <c r="O19" s="84"/>
      <c r="P19" s="96" t="s">
        <v>93</v>
      </c>
      <c r="Q19" s="93"/>
      <c r="R19" s="68">
        <v>461</v>
      </c>
      <c r="S19" s="69">
        <v>1680</v>
      </c>
      <c r="T19" s="69">
        <v>7740</v>
      </c>
      <c r="U19" s="70">
        <v>7190</v>
      </c>
      <c r="V19" s="71">
        <v>94</v>
      </c>
      <c r="W19" s="71">
        <v>97</v>
      </c>
      <c r="X19" s="71">
        <v>91</v>
      </c>
      <c r="Y19" s="71">
        <v>93</v>
      </c>
      <c r="AB19" s="84"/>
      <c r="AC19" s="96" t="s">
        <v>93</v>
      </c>
      <c r="AD19" s="93"/>
      <c r="AE19" s="68">
        <v>179</v>
      </c>
      <c r="AF19" s="69">
        <v>1430</v>
      </c>
      <c r="AG19" s="69">
        <v>2560</v>
      </c>
      <c r="AH19" s="70">
        <v>2250</v>
      </c>
      <c r="AI19" s="71">
        <v>97</v>
      </c>
      <c r="AJ19" s="71">
        <v>86</v>
      </c>
      <c r="AK19" s="71">
        <v>84</v>
      </c>
      <c r="AL19" s="71">
        <v>86</v>
      </c>
    </row>
    <row r="20" spans="2:38" s="91" customFormat="1" ht="13.5" customHeight="1" x14ac:dyDescent="0.15">
      <c r="B20" s="84"/>
      <c r="C20" s="96" t="s">
        <v>94</v>
      </c>
      <c r="D20" s="93"/>
      <c r="E20" s="68">
        <v>6560</v>
      </c>
      <c r="F20" s="69">
        <v>2160</v>
      </c>
      <c r="G20" s="69">
        <v>141700</v>
      </c>
      <c r="H20" s="70">
        <v>130600</v>
      </c>
      <c r="I20" s="71">
        <v>99</v>
      </c>
      <c r="J20" s="71">
        <v>100</v>
      </c>
      <c r="K20" s="71">
        <v>98</v>
      </c>
      <c r="L20" s="71">
        <v>101</v>
      </c>
      <c r="O20" s="84"/>
      <c r="P20" s="96" t="s">
        <v>94</v>
      </c>
      <c r="Q20" s="93"/>
      <c r="R20" s="68">
        <v>3970</v>
      </c>
      <c r="S20" s="69">
        <v>2180</v>
      </c>
      <c r="T20" s="69">
        <v>86500</v>
      </c>
      <c r="U20" s="70">
        <v>80300</v>
      </c>
      <c r="V20" s="71">
        <v>99</v>
      </c>
      <c r="W20" s="71">
        <v>96</v>
      </c>
      <c r="X20" s="71">
        <v>95</v>
      </c>
      <c r="Y20" s="71">
        <v>97</v>
      </c>
      <c r="AB20" s="84"/>
      <c r="AC20" s="96" t="s">
        <v>94</v>
      </c>
      <c r="AD20" s="93"/>
      <c r="AE20" s="68">
        <v>2590</v>
      </c>
      <c r="AF20" s="69">
        <v>2130</v>
      </c>
      <c r="AG20" s="69">
        <v>55200</v>
      </c>
      <c r="AH20" s="70">
        <v>50300</v>
      </c>
      <c r="AI20" s="71">
        <v>99</v>
      </c>
      <c r="AJ20" s="71">
        <v>105</v>
      </c>
      <c r="AK20" s="71">
        <v>104</v>
      </c>
      <c r="AL20" s="71">
        <v>106</v>
      </c>
    </row>
    <row r="21" spans="2:38" s="91" customFormat="1" ht="13.5" customHeight="1" x14ac:dyDescent="0.15">
      <c r="B21" s="84"/>
      <c r="C21" s="96" t="s">
        <v>95</v>
      </c>
      <c r="D21" s="93"/>
      <c r="E21" s="68">
        <v>1420</v>
      </c>
      <c r="F21" s="69">
        <v>780</v>
      </c>
      <c r="G21" s="69">
        <v>11100</v>
      </c>
      <c r="H21" s="70">
        <v>9460</v>
      </c>
      <c r="I21" s="71">
        <v>96</v>
      </c>
      <c r="J21" s="71">
        <v>74</v>
      </c>
      <c r="K21" s="71">
        <v>71</v>
      </c>
      <c r="L21" s="71">
        <v>71</v>
      </c>
      <c r="O21" s="84"/>
      <c r="P21" s="96" t="s">
        <v>95</v>
      </c>
      <c r="Q21" s="93"/>
      <c r="R21" s="68">
        <v>837</v>
      </c>
      <c r="S21" s="69">
        <v>820</v>
      </c>
      <c r="T21" s="69">
        <v>6860</v>
      </c>
      <c r="U21" s="70">
        <v>5800</v>
      </c>
      <c r="V21" s="71">
        <v>96</v>
      </c>
      <c r="W21" s="71">
        <v>76</v>
      </c>
      <c r="X21" s="71">
        <v>73</v>
      </c>
      <c r="Y21" s="71">
        <v>73</v>
      </c>
      <c r="AB21" s="84"/>
      <c r="AC21" s="96" t="s">
        <v>95</v>
      </c>
      <c r="AD21" s="93"/>
      <c r="AE21" s="68">
        <v>586</v>
      </c>
      <c r="AF21" s="69">
        <v>721</v>
      </c>
      <c r="AG21" s="69">
        <v>4230</v>
      </c>
      <c r="AH21" s="70">
        <v>3660</v>
      </c>
      <c r="AI21" s="71">
        <v>97</v>
      </c>
      <c r="AJ21" s="71">
        <v>71</v>
      </c>
      <c r="AK21" s="71">
        <v>68</v>
      </c>
      <c r="AL21" s="71">
        <v>68</v>
      </c>
    </row>
    <row r="22" spans="2:38" s="91" customFormat="1" ht="13.5" customHeight="1" x14ac:dyDescent="0.15">
      <c r="B22" s="84"/>
      <c r="C22" s="96" t="s">
        <v>96</v>
      </c>
      <c r="D22" s="93"/>
      <c r="E22" s="68">
        <v>598</v>
      </c>
      <c r="F22" s="69">
        <v>773</v>
      </c>
      <c r="G22" s="69">
        <v>4620</v>
      </c>
      <c r="H22" s="70">
        <v>4100</v>
      </c>
      <c r="I22" s="71">
        <v>97</v>
      </c>
      <c r="J22" s="71">
        <v>91</v>
      </c>
      <c r="K22" s="71">
        <v>89</v>
      </c>
      <c r="L22" s="71">
        <v>89</v>
      </c>
      <c r="O22" s="84"/>
      <c r="P22" s="96" t="s">
        <v>96</v>
      </c>
      <c r="Q22" s="93"/>
      <c r="R22" s="68">
        <v>150</v>
      </c>
      <c r="S22" s="69">
        <v>749</v>
      </c>
      <c r="T22" s="69">
        <v>1120</v>
      </c>
      <c r="U22" s="70">
        <v>990</v>
      </c>
      <c r="V22" s="71">
        <v>94</v>
      </c>
      <c r="W22" s="71">
        <v>88</v>
      </c>
      <c r="X22" s="71">
        <v>82</v>
      </c>
      <c r="Y22" s="71">
        <v>83</v>
      </c>
      <c r="AB22" s="84"/>
      <c r="AC22" s="96" t="s">
        <v>96</v>
      </c>
      <c r="AD22" s="93"/>
      <c r="AE22" s="68">
        <v>448</v>
      </c>
      <c r="AF22" s="69">
        <v>781</v>
      </c>
      <c r="AG22" s="69">
        <v>3500</v>
      </c>
      <c r="AH22" s="70">
        <v>3110</v>
      </c>
      <c r="AI22" s="71">
        <v>98</v>
      </c>
      <c r="AJ22" s="71">
        <v>93</v>
      </c>
      <c r="AK22" s="71">
        <v>91</v>
      </c>
      <c r="AL22" s="71">
        <v>91</v>
      </c>
    </row>
    <row r="23" spans="2:38" s="91" customFormat="1" ht="13.5" customHeight="1" x14ac:dyDescent="0.15">
      <c r="B23" s="84"/>
      <c r="C23" s="96" t="s">
        <v>97</v>
      </c>
      <c r="D23" s="93"/>
      <c r="E23" s="68">
        <v>640</v>
      </c>
      <c r="F23" s="69">
        <v>1240</v>
      </c>
      <c r="G23" s="69">
        <v>7940</v>
      </c>
      <c r="H23" s="70">
        <v>7230</v>
      </c>
      <c r="I23" s="71">
        <v>99</v>
      </c>
      <c r="J23" s="71">
        <v>85</v>
      </c>
      <c r="K23" s="71">
        <v>84</v>
      </c>
      <c r="L23" s="71">
        <v>85</v>
      </c>
      <c r="O23" s="84"/>
      <c r="P23" s="96" t="s">
        <v>97</v>
      </c>
      <c r="Q23" s="93"/>
      <c r="R23" s="68">
        <v>222</v>
      </c>
      <c r="S23" s="69">
        <v>1710</v>
      </c>
      <c r="T23" s="69">
        <v>3800</v>
      </c>
      <c r="U23" s="70">
        <v>3460</v>
      </c>
      <c r="V23" s="71">
        <v>99</v>
      </c>
      <c r="W23" s="71">
        <v>87</v>
      </c>
      <c r="X23" s="71">
        <v>86</v>
      </c>
      <c r="Y23" s="71">
        <v>88</v>
      </c>
      <c r="AB23" s="84"/>
      <c r="AC23" s="96" t="s">
        <v>97</v>
      </c>
      <c r="AD23" s="93"/>
      <c r="AE23" s="68">
        <v>418</v>
      </c>
      <c r="AF23" s="69">
        <v>990</v>
      </c>
      <c r="AG23" s="69">
        <v>4140</v>
      </c>
      <c r="AH23" s="70">
        <v>3770</v>
      </c>
      <c r="AI23" s="71">
        <v>98</v>
      </c>
      <c r="AJ23" s="71">
        <v>83</v>
      </c>
      <c r="AK23" s="71">
        <v>82</v>
      </c>
      <c r="AL23" s="71">
        <v>82</v>
      </c>
    </row>
    <row r="24" spans="2:38" s="91" customFormat="1" ht="13.5" customHeight="1" x14ac:dyDescent="0.15">
      <c r="B24" s="84"/>
      <c r="C24" s="96" t="s">
        <v>98</v>
      </c>
      <c r="D24" s="93"/>
      <c r="E24" s="68">
        <v>858</v>
      </c>
      <c r="F24" s="69">
        <v>1060</v>
      </c>
      <c r="G24" s="69">
        <v>9090</v>
      </c>
      <c r="H24" s="70">
        <v>8140</v>
      </c>
      <c r="I24" s="71">
        <v>95</v>
      </c>
      <c r="J24" s="71">
        <v>96</v>
      </c>
      <c r="K24" s="71">
        <v>92</v>
      </c>
      <c r="L24" s="71">
        <v>92</v>
      </c>
      <c r="O24" s="84"/>
      <c r="P24" s="96" t="s">
        <v>98</v>
      </c>
      <c r="Q24" s="93"/>
      <c r="R24" s="68">
        <v>491</v>
      </c>
      <c r="S24" s="69">
        <v>1090</v>
      </c>
      <c r="T24" s="69">
        <v>5350</v>
      </c>
      <c r="U24" s="70">
        <v>4820</v>
      </c>
      <c r="V24" s="71">
        <v>98</v>
      </c>
      <c r="W24" s="71">
        <v>96</v>
      </c>
      <c r="X24" s="71">
        <v>95</v>
      </c>
      <c r="Y24" s="71">
        <v>95</v>
      </c>
      <c r="AB24" s="84"/>
      <c r="AC24" s="96" t="s">
        <v>98</v>
      </c>
      <c r="AD24" s="93"/>
      <c r="AE24" s="68">
        <v>367</v>
      </c>
      <c r="AF24" s="69">
        <v>1010</v>
      </c>
      <c r="AG24" s="69">
        <v>3710</v>
      </c>
      <c r="AH24" s="70">
        <v>3320</v>
      </c>
      <c r="AI24" s="71">
        <v>92</v>
      </c>
      <c r="AJ24" s="71">
        <v>95</v>
      </c>
      <c r="AK24" s="71">
        <v>88</v>
      </c>
      <c r="AL24" s="71">
        <v>87</v>
      </c>
    </row>
    <row r="25" spans="2:38" s="91" customFormat="1" ht="13.5" customHeight="1" x14ac:dyDescent="0.15">
      <c r="B25" s="84"/>
      <c r="C25" s="96" t="s">
        <v>99</v>
      </c>
      <c r="D25" s="93"/>
      <c r="E25" s="68">
        <v>5060</v>
      </c>
      <c r="F25" s="69">
        <v>1500</v>
      </c>
      <c r="G25" s="69">
        <v>76100</v>
      </c>
      <c r="H25" s="70">
        <v>71400</v>
      </c>
      <c r="I25" s="71">
        <v>97</v>
      </c>
      <c r="J25" s="71">
        <v>70</v>
      </c>
      <c r="K25" s="71">
        <v>68</v>
      </c>
      <c r="L25" s="71">
        <v>69</v>
      </c>
      <c r="O25" s="84"/>
      <c r="P25" s="96" t="s">
        <v>99</v>
      </c>
      <c r="Q25" s="93"/>
      <c r="R25" s="68">
        <v>3010</v>
      </c>
      <c r="S25" s="69">
        <v>1580</v>
      </c>
      <c r="T25" s="69">
        <v>47600</v>
      </c>
      <c r="U25" s="70">
        <v>44600</v>
      </c>
      <c r="V25" s="71">
        <v>97</v>
      </c>
      <c r="W25" s="71">
        <v>69</v>
      </c>
      <c r="X25" s="71">
        <v>67</v>
      </c>
      <c r="Y25" s="71">
        <v>67</v>
      </c>
      <c r="AB25" s="84"/>
      <c r="AC25" s="96" t="s">
        <v>99</v>
      </c>
      <c r="AD25" s="93"/>
      <c r="AE25" s="68">
        <v>2050</v>
      </c>
      <c r="AF25" s="69">
        <v>1390</v>
      </c>
      <c r="AG25" s="69">
        <v>28500</v>
      </c>
      <c r="AH25" s="70">
        <v>26800</v>
      </c>
      <c r="AI25" s="71">
        <v>98</v>
      </c>
      <c r="AJ25" s="71">
        <v>73</v>
      </c>
      <c r="AK25" s="71">
        <v>71</v>
      </c>
      <c r="AL25" s="71">
        <v>72</v>
      </c>
    </row>
    <row r="26" spans="2:38" s="91" customFormat="1" ht="13.5" customHeight="1" x14ac:dyDescent="0.15">
      <c r="B26" s="84"/>
      <c r="C26" s="96" t="s">
        <v>100</v>
      </c>
      <c r="D26" s="93"/>
      <c r="E26" s="68">
        <v>257</v>
      </c>
      <c r="F26" s="69">
        <v>1810</v>
      </c>
      <c r="G26" s="69">
        <v>4650</v>
      </c>
      <c r="H26" s="70">
        <v>4190</v>
      </c>
      <c r="I26" s="71">
        <v>97</v>
      </c>
      <c r="J26" s="71">
        <v>76</v>
      </c>
      <c r="K26" s="71">
        <v>73</v>
      </c>
      <c r="L26" s="71">
        <v>73</v>
      </c>
      <c r="O26" s="84"/>
      <c r="P26" s="96" t="s">
        <v>100</v>
      </c>
      <c r="Q26" s="93"/>
      <c r="R26" s="68">
        <v>218</v>
      </c>
      <c r="S26" s="69">
        <v>1880</v>
      </c>
      <c r="T26" s="69">
        <v>4100</v>
      </c>
      <c r="U26" s="70">
        <v>3680</v>
      </c>
      <c r="V26" s="71">
        <v>96</v>
      </c>
      <c r="W26" s="71">
        <v>77</v>
      </c>
      <c r="X26" s="71">
        <v>75</v>
      </c>
      <c r="Y26" s="71">
        <v>74</v>
      </c>
      <c r="AB26" s="84"/>
      <c r="AC26" s="96" t="s">
        <v>100</v>
      </c>
      <c r="AD26" s="93"/>
      <c r="AE26" s="68">
        <v>39</v>
      </c>
      <c r="AF26" s="69">
        <v>1430</v>
      </c>
      <c r="AG26" s="69">
        <v>558</v>
      </c>
      <c r="AH26" s="70">
        <v>510</v>
      </c>
      <c r="AI26" s="71">
        <v>98</v>
      </c>
      <c r="AJ26" s="71">
        <v>68</v>
      </c>
      <c r="AK26" s="71">
        <v>66</v>
      </c>
      <c r="AL26" s="71">
        <v>66</v>
      </c>
    </row>
    <row r="27" spans="2:38" s="91" customFormat="1" ht="13.5" customHeight="1" x14ac:dyDescent="0.15">
      <c r="B27" s="84"/>
      <c r="C27" s="96" t="s">
        <v>101</v>
      </c>
      <c r="D27" s="93"/>
      <c r="E27" s="68">
        <v>1050</v>
      </c>
      <c r="F27" s="69">
        <v>1280</v>
      </c>
      <c r="G27" s="69">
        <v>13400</v>
      </c>
      <c r="H27" s="70">
        <v>12600</v>
      </c>
      <c r="I27" s="71">
        <v>97</v>
      </c>
      <c r="J27" s="71">
        <v>84</v>
      </c>
      <c r="K27" s="71">
        <v>81</v>
      </c>
      <c r="L27" s="71">
        <v>82</v>
      </c>
      <c r="O27" s="84"/>
      <c r="P27" s="96" t="s">
        <v>101</v>
      </c>
      <c r="Q27" s="93"/>
      <c r="R27" s="68">
        <v>817</v>
      </c>
      <c r="S27" s="69">
        <v>1310</v>
      </c>
      <c r="T27" s="69">
        <v>10700</v>
      </c>
      <c r="U27" s="70">
        <v>10100</v>
      </c>
      <c r="V27" s="71">
        <v>98</v>
      </c>
      <c r="W27" s="71">
        <v>89</v>
      </c>
      <c r="X27" s="71">
        <v>87</v>
      </c>
      <c r="Y27" s="71">
        <v>87</v>
      </c>
      <c r="AB27" s="84"/>
      <c r="AC27" s="96" t="s">
        <v>101</v>
      </c>
      <c r="AD27" s="93"/>
      <c r="AE27" s="68">
        <v>235</v>
      </c>
      <c r="AF27" s="69">
        <v>1170</v>
      </c>
      <c r="AG27" s="69">
        <v>2750</v>
      </c>
      <c r="AH27" s="70">
        <v>2510</v>
      </c>
      <c r="AI27" s="71">
        <v>97</v>
      </c>
      <c r="AJ27" s="71">
        <v>69</v>
      </c>
      <c r="AK27" s="71">
        <v>67</v>
      </c>
      <c r="AL27" s="71">
        <v>66</v>
      </c>
    </row>
    <row r="28" spans="2:38" s="91" customFormat="1" ht="13.5" customHeight="1" x14ac:dyDescent="0.15">
      <c r="B28" s="84"/>
      <c r="C28" s="96" t="s">
        <v>102</v>
      </c>
      <c r="D28" s="93"/>
      <c r="E28" s="68">
        <v>1580</v>
      </c>
      <c r="F28" s="69">
        <v>1860</v>
      </c>
      <c r="G28" s="69">
        <v>29400</v>
      </c>
      <c r="H28" s="70">
        <v>27100</v>
      </c>
      <c r="I28" s="71">
        <v>93</v>
      </c>
      <c r="J28" s="71">
        <v>78</v>
      </c>
      <c r="K28" s="71">
        <v>73</v>
      </c>
      <c r="L28" s="71">
        <v>73</v>
      </c>
      <c r="O28" s="84"/>
      <c r="P28" s="96" t="s">
        <v>102</v>
      </c>
      <c r="Q28" s="93"/>
      <c r="R28" s="68">
        <v>1010</v>
      </c>
      <c r="S28" s="69">
        <v>1990</v>
      </c>
      <c r="T28" s="69">
        <v>20100</v>
      </c>
      <c r="U28" s="70">
        <v>18700</v>
      </c>
      <c r="V28" s="71">
        <v>94</v>
      </c>
      <c r="W28" s="71">
        <v>81</v>
      </c>
      <c r="X28" s="71">
        <v>76</v>
      </c>
      <c r="Y28" s="71">
        <v>76</v>
      </c>
      <c r="AB28" s="84"/>
      <c r="AC28" s="96" t="s">
        <v>102</v>
      </c>
      <c r="AD28" s="93"/>
      <c r="AE28" s="68">
        <v>570</v>
      </c>
      <c r="AF28" s="69">
        <v>1620</v>
      </c>
      <c r="AG28" s="69">
        <v>9230</v>
      </c>
      <c r="AH28" s="70">
        <v>8360</v>
      </c>
      <c r="AI28" s="71">
        <v>93</v>
      </c>
      <c r="AJ28" s="71">
        <v>71</v>
      </c>
      <c r="AK28" s="71">
        <v>66</v>
      </c>
      <c r="AL28" s="71">
        <v>66</v>
      </c>
    </row>
    <row r="29" spans="2:38" s="91" customFormat="1" ht="13.5" customHeight="1" x14ac:dyDescent="0.15">
      <c r="B29" s="84"/>
      <c r="C29" s="96" t="s">
        <v>103</v>
      </c>
      <c r="D29" s="93"/>
      <c r="E29" s="68">
        <v>2330</v>
      </c>
      <c r="F29" s="69">
        <v>1250</v>
      </c>
      <c r="G29" s="69">
        <v>29100</v>
      </c>
      <c r="H29" s="70">
        <v>26100</v>
      </c>
      <c r="I29" s="71">
        <v>97</v>
      </c>
      <c r="J29" s="71">
        <v>69</v>
      </c>
      <c r="K29" s="71">
        <v>67</v>
      </c>
      <c r="L29" s="71">
        <v>69</v>
      </c>
      <c r="O29" s="84"/>
      <c r="P29" s="96" t="s">
        <v>103</v>
      </c>
      <c r="Q29" s="93"/>
      <c r="R29" s="68">
        <v>1280</v>
      </c>
      <c r="S29" s="69">
        <v>1430</v>
      </c>
      <c r="T29" s="69">
        <v>18300</v>
      </c>
      <c r="U29" s="70">
        <v>16500</v>
      </c>
      <c r="V29" s="71">
        <v>98</v>
      </c>
      <c r="W29" s="71">
        <v>72</v>
      </c>
      <c r="X29" s="71">
        <v>71</v>
      </c>
      <c r="Y29" s="71">
        <v>73</v>
      </c>
      <c r="AB29" s="84"/>
      <c r="AC29" s="96" t="s">
        <v>103</v>
      </c>
      <c r="AD29" s="93"/>
      <c r="AE29" s="68">
        <v>1050</v>
      </c>
      <c r="AF29" s="69">
        <v>1040</v>
      </c>
      <c r="AG29" s="69">
        <v>10900</v>
      </c>
      <c r="AH29" s="70">
        <v>9600</v>
      </c>
      <c r="AI29" s="71">
        <v>95</v>
      </c>
      <c r="AJ29" s="71">
        <v>65</v>
      </c>
      <c r="AK29" s="71">
        <v>62</v>
      </c>
      <c r="AL29" s="71">
        <v>63</v>
      </c>
    </row>
    <row r="30" spans="2:38" s="91" customFormat="1" ht="13.5" customHeight="1" x14ac:dyDescent="0.15">
      <c r="B30" s="84"/>
      <c r="C30" s="96" t="s">
        <v>104</v>
      </c>
      <c r="D30" s="93"/>
      <c r="E30" s="68">
        <v>3430</v>
      </c>
      <c r="F30" s="69">
        <v>1860</v>
      </c>
      <c r="G30" s="69">
        <v>63800</v>
      </c>
      <c r="H30" s="70">
        <v>59000</v>
      </c>
      <c r="I30" s="71">
        <v>97</v>
      </c>
      <c r="J30" s="71">
        <v>81</v>
      </c>
      <c r="K30" s="71">
        <v>79</v>
      </c>
      <c r="L30" s="71">
        <v>80</v>
      </c>
      <c r="O30" s="84"/>
      <c r="P30" s="96" t="s">
        <v>104</v>
      </c>
      <c r="Q30" s="93"/>
      <c r="R30" s="68">
        <v>2230</v>
      </c>
      <c r="S30" s="69">
        <v>1840</v>
      </c>
      <c r="T30" s="69">
        <v>41000</v>
      </c>
      <c r="U30" s="70">
        <v>38700</v>
      </c>
      <c r="V30" s="71">
        <v>97</v>
      </c>
      <c r="W30" s="71">
        <v>80</v>
      </c>
      <c r="X30" s="71">
        <v>78</v>
      </c>
      <c r="Y30" s="71">
        <v>79</v>
      </c>
      <c r="AB30" s="84"/>
      <c r="AC30" s="96" t="s">
        <v>104</v>
      </c>
      <c r="AD30" s="93"/>
      <c r="AE30" s="68">
        <v>1200</v>
      </c>
      <c r="AF30" s="69">
        <v>1890</v>
      </c>
      <c r="AG30" s="69">
        <v>22700</v>
      </c>
      <c r="AH30" s="70">
        <v>20300</v>
      </c>
      <c r="AI30" s="71">
        <v>98</v>
      </c>
      <c r="AJ30" s="71">
        <v>83</v>
      </c>
      <c r="AK30" s="71">
        <v>81</v>
      </c>
      <c r="AL30" s="71">
        <v>82</v>
      </c>
    </row>
    <row r="31" spans="2:38" s="91" customFormat="1" ht="13.5" customHeight="1" x14ac:dyDescent="0.15">
      <c r="B31" s="84"/>
      <c r="C31" s="96" t="s">
        <v>105</v>
      </c>
      <c r="D31" s="93"/>
      <c r="E31" s="68">
        <v>616</v>
      </c>
      <c r="F31" s="69">
        <v>1280</v>
      </c>
      <c r="G31" s="69">
        <v>7880</v>
      </c>
      <c r="H31" s="70">
        <v>6440</v>
      </c>
      <c r="I31" s="71">
        <v>99</v>
      </c>
      <c r="J31" s="71">
        <v>78</v>
      </c>
      <c r="K31" s="71">
        <v>77</v>
      </c>
      <c r="L31" s="71">
        <v>79</v>
      </c>
      <c r="O31" s="84"/>
      <c r="P31" s="96" t="s">
        <v>105</v>
      </c>
      <c r="Q31" s="93"/>
      <c r="R31" s="68">
        <v>314</v>
      </c>
      <c r="S31" s="69">
        <v>1480</v>
      </c>
      <c r="T31" s="69">
        <v>4650</v>
      </c>
      <c r="U31" s="70">
        <v>3990</v>
      </c>
      <c r="V31" s="71">
        <v>98</v>
      </c>
      <c r="W31" s="71">
        <v>81</v>
      </c>
      <c r="X31" s="71">
        <v>80</v>
      </c>
      <c r="Y31" s="71">
        <v>81</v>
      </c>
      <c r="AB31" s="84"/>
      <c r="AC31" s="96" t="s">
        <v>105</v>
      </c>
      <c r="AD31" s="93"/>
      <c r="AE31" s="68">
        <v>302</v>
      </c>
      <c r="AF31" s="69">
        <v>1070</v>
      </c>
      <c r="AG31" s="69">
        <v>3230</v>
      </c>
      <c r="AH31" s="70">
        <v>2450</v>
      </c>
      <c r="AI31" s="71">
        <v>99</v>
      </c>
      <c r="AJ31" s="71">
        <v>75</v>
      </c>
      <c r="AK31" s="71">
        <v>74</v>
      </c>
      <c r="AL31" s="71">
        <v>75</v>
      </c>
    </row>
    <row r="32" spans="2:38" s="91" customFormat="1" ht="13.5" customHeight="1" x14ac:dyDescent="0.15">
      <c r="B32" s="84"/>
      <c r="C32" s="96" t="s">
        <v>106</v>
      </c>
      <c r="D32" s="93"/>
      <c r="E32" s="68">
        <v>493</v>
      </c>
      <c r="F32" s="69">
        <v>1210</v>
      </c>
      <c r="G32" s="69">
        <v>5970</v>
      </c>
      <c r="H32" s="70">
        <v>5240</v>
      </c>
      <c r="I32" s="71">
        <v>99</v>
      </c>
      <c r="J32" s="71">
        <v>86</v>
      </c>
      <c r="K32" s="71">
        <v>86</v>
      </c>
      <c r="L32" s="71">
        <v>85</v>
      </c>
      <c r="O32" s="84"/>
      <c r="P32" s="96" t="s">
        <v>106</v>
      </c>
      <c r="Q32" s="93"/>
      <c r="R32" s="68">
        <v>453</v>
      </c>
      <c r="S32" s="69">
        <v>1230</v>
      </c>
      <c r="T32" s="69">
        <v>5570</v>
      </c>
      <c r="U32" s="70">
        <v>4910</v>
      </c>
      <c r="V32" s="71">
        <v>99</v>
      </c>
      <c r="W32" s="71">
        <v>86</v>
      </c>
      <c r="X32" s="71">
        <v>85</v>
      </c>
      <c r="Y32" s="71">
        <v>86</v>
      </c>
      <c r="AB32" s="84"/>
      <c r="AC32" s="96" t="s">
        <v>106</v>
      </c>
      <c r="AD32" s="93"/>
      <c r="AE32" s="68">
        <v>40</v>
      </c>
      <c r="AF32" s="69">
        <v>982</v>
      </c>
      <c r="AG32" s="69">
        <v>393</v>
      </c>
      <c r="AH32" s="70">
        <v>332</v>
      </c>
      <c r="AI32" s="71">
        <v>98</v>
      </c>
      <c r="AJ32" s="71">
        <v>88</v>
      </c>
      <c r="AK32" s="71">
        <v>86</v>
      </c>
      <c r="AL32" s="71">
        <v>86</v>
      </c>
    </row>
    <row r="33" spans="1:38" s="91" customFormat="1" ht="13.5" customHeight="1" x14ac:dyDescent="0.15">
      <c r="B33" s="84"/>
      <c r="C33" s="96" t="s">
        <v>107</v>
      </c>
      <c r="D33" s="93"/>
      <c r="E33" s="68">
        <v>754</v>
      </c>
      <c r="F33" s="69">
        <v>1260</v>
      </c>
      <c r="G33" s="69">
        <v>9500</v>
      </c>
      <c r="H33" s="70">
        <v>8150</v>
      </c>
      <c r="I33" s="71">
        <v>98</v>
      </c>
      <c r="J33" s="71">
        <v>78</v>
      </c>
      <c r="K33" s="71">
        <v>77</v>
      </c>
      <c r="L33" s="71">
        <v>76</v>
      </c>
      <c r="O33" s="84"/>
      <c r="P33" s="96" t="s">
        <v>107</v>
      </c>
      <c r="Q33" s="93"/>
      <c r="R33" s="68">
        <v>690</v>
      </c>
      <c r="S33" s="69">
        <v>1290</v>
      </c>
      <c r="T33" s="69">
        <v>8900</v>
      </c>
      <c r="U33" s="70">
        <v>7640</v>
      </c>
      <c r="V33" s="71">
        <v>98</v>
      </c>
      <c r="W33" s="71">
        <v>79</v>
      </c>
      <c r="X33" s="71">
        <v>77</v>
      </c>
      <c r="Y33" s="71">
        <v>77</v>
      </c>
      <c r="AB33" s="84"/>
      <c r="AC33" s="96" t="s">
        <v>107</v>
      </c>
      <c r="AD33" s="93"/>
      <c r="AE33" s="68">
        <v>64</v>
      </c>
      <c r="AF33" s="69">
        <v>972</v>
      </c>
      <c r="AG33" s="69">
        <v>622</v>
      </c>
      <c r="AH33" s="70">
        <v>510</v>
      </c>
      <c r="AI33" s="71">
        <v>97</v>
      </c>
      <c r="AJ33" s="71">
        <v>68</v>
      </c>
      <c r="AK33" s="71">
        <v>66</v>
      </c>
      <c r="AL33" s="71">
        <v>66</v>
      </c>
    </row>
    <row r="34" spans="1:38" s="91" customFormat="1" ht="4.5" customHeight="1" x14ac:dyDescent="0.15">
      <c r="A34" s="98"/>
      <c r="B34" s="98"/>
      <c r="C34" s="98"/>
      <c r="D34" s="99"/>
      <c r="E34" s="100"/>
      <c r="F34" s="101"/>
      <c r="G34" s="101"/>
      <c r="H34" s="101"/>
      <c r="I34" s="101"/>
      <c r="J34" s="101"/>
      <c r="K34" s="101"/>
      <c r="L34" s="101"/>
      <c r="N34" s="98"/>
      <c r="O34" s="98"/>
      <c r="P34" s="98"/>
      <c r="Q34" s="99"/>
      <c r="R34" s="100"/>
      <c r="S34" s="101"/>
      <c r="T34" s="101"/>
      <c r="U34" s="101"/>
      <c r="V34" s="101"/>
      <c r="W34" s="101"/>
      <c r="X34" s="101"/>
      <c r="Y34" s="101"/>
      <c r="AA34" s="98"/>
      <c r="AB34" s="98"/>
      <c r="AC34" s="98"/>
      <c r="AD34" s="99"/>
      <c r="AE34" s="100"/>
      <c r="AF34" s="101"/>
      <c r="AG34" s="101"/>
      <c r="AH34" s="101"/>
      <c r="AI34" s="101"/>
      <c r="AJ34" s="101"/>
      <c r="AK34" s="101"/>
      <c r="AL34" s="101"/>
    </row>
    <row r="36" spans="1:38" ht="15" x14ac:dyDescent="0.15">
      <c r="N36" s="185" t="s">
        <v>108</v>
      </c>
      <c r="O36" s="185"/>
      <c r="P36" s="185"/>
      <c r="Q36" s="185"/>
      <c r="R36" s="185"/>
      <c r="S36" s="185"/>
      <c r="T36" s="185"/>
      <c r="U36" s="185"/>
      <c r="V36" s="185"/>
      <c r="W36" s="185"/>
      <c r="X36" s="185"/>
      <c r="Y36" s="185"/>
    </row>
    <row r="37" spans="1:38" x14ac:dyDescent="0.15">
      <c r="N37" s="38"/>
      <c r="O37" s="38"/>
      <c r="P37" s="39"/>
      <c r="Q37" s="38"/>
      <c r="R37" s="38"/>
      <c r="S37" s="38"/>
      <c r="T37" s="38"/>
      <c r="U37" s="38"/>
      <c r="V37" s="38"/>
      <c r="W37" s="38"/>
      <c r="X37" s="38"/>
      <c r="Y37" s="38"/>
    </row>
    <row r="38" spans="1:38" x14ac:dyDescent="0.15">
      <c r="N38" s="235" t="s">
        <v>120</v>
      </c>
      <c r="O38" s="236"/>
      <c r="P38" s="236"/>
      <c r="Q38" s="236"/>
      <c r="R38" s="236"/>
      <c r="S38" s="236"/>
      <c r="T38" s="236"/>
      <c r="U38" s="236"/>
      <c r="V38" s="236"/>
      <c r="W38" s="236"/>
      <c r="X38" s="236"/>
      <c r="Y38" s="236"/>
    </row>
    <row r="39" spans="1:38" x14ac:dyDescent="0.15">
      <c r="N39" s="235" t="s">
        <v>131</v>
      </c>
      <c r="O39" s="235"/>
      <c r="P39" s="235"/>
      <c r="Q39" s="235"/>
      <c r="R39" s="235"/>
      <c r="S39" s="235"/>
      <c r="T39" s="235"/>
      <c r="U39" s="235"/>
      <c r="V39" s="235"/>
      <c r="W39" s="235"/>
      <c r="X39" s="235"/>
      <c r="Y39" s="235"/>
    </row>
    <row r="40" spans="1:38" ht="15" thickBot="1" x14ac:dyDescent="0.2">
      <c r="N40" s="117"/>
      <c r="O40" s="117"/>
      <c r="P40" s="117"/>
      <c r="Q40" s="117"/>
      <c r="R40" s="117"/>
      <c r="S40" s="117"/>
      <c r="T40" s="118"/>
      <c r="U40" s="118"/>
      <c r="V40" s="119"/>
      <c r="W40" s="119"/>
      <c r="X40" s="120"/>
      <c r="Y40" s="120"/>
    </row>
    <row r="41" spans="1:38" ht="14.25" thickTop="1" x14ac:dyDescent="0.15">
      <c r="N41" s="121"/>
      <c r="O41" s="229" t="s">
        <v>76</v>
      </c>
      <c r="P41" s="229"/>
      <c r="Q41" s="142"/>
      <c r="R41" s="220" t="s">
        <v>122</v>
      </c>
      <c r="S41" s="220" t="s">
        <v>78</v>
      </c>
      <c r="T41" s="233" t="s">
        <v>79</v>
      </c>
      <c r="U41" s="233" t="s">
        <v>80</v>
      </c>
      <c r="V41" s="223" t="s">
        <v>81</v>
      </c>
      <c r="W41" s="224"/>
      <c r="X41" s="224"/>
      <c r="Y41" s="224"/>
    </row>
    <row r="42" spans="1:38" x14ac:dyDescent="0.15">
      <c r="N42" s="123"/>
      <c r="O42" s="230"/>
      <c r="P42" s="230"/>
      <c r="Q42" s="143"/>
      <c r="R42" s="221"/>
      <c r="S42" s="221"/>
      <c r="T42" s="234"/>
      <c r="U42" s="234"/>
      <c r="V42" s="232" t="s">
        <v>82</v>
      </c>
      <c r="W42" s="237" t="s">
        <v>83</v>
      </c>
      <c r="X42" s="225" t="s">
        <v>84</v>
      </c>
      <c r="Y42" s="227" t="s">
        <v>11</v>
      </c>
    </row>
    <row r="43" spans="1:38" x14ac:dyDescent="0.15">
      <c r="N43" s="124"/>
      <c r="O43" s="231"/>
      <c r="P43" s="231"/>
      <c r="Q43" s="144"/>
      <c r="R43" s="222"/>
      <c r="S43" s="222"/>
      <c r="T43" s="226"/>
      <c r="U43" s="226"/>
      <c r="V43" s="226"/>
      <c r="W43" s="238"/>
      <c r="X43" s="226"/>
      <c r="Y43" s="228"/>
    </row>
    <row r="44" spans="1:38" x14ac:dyDescent="0.15">
      <c r="N44" s="125"/>
      <c r="O44" s="125"/>
      <c r="P44" s="125"/>
      <c r="Q44" s="126"/>
      <c r="R44" s="127" t="s">
        <v>111</v>
      </c>
      <c r="S44" s="128" t="s">
        <v>123</v>
      </c>
      <c r="T44" s="128" t="s">
        <v>124</v>
      </c>
      <c r="U44" s="128" t="s">
        <v>124</v>
      </c>
      <c r="V44" s="128" t="s">
        <v>125</v>
      </c>
      <c r="W44" s="128" t="s">
        <v>125</v>
      </c>
      <c r="X44" s="128" t="s">
        <v>125</v>
      </c>
      <c r="Y44" s="128" t="s">
        <v>125</v>
      </c>
    </row>
    <row r="45" spans="1:38" x14ac:dyDescent="0.15">
      <c r="N45" s="122"/>
      <c r="O45" s="219" t="s">
        <v>3</v>
      </c>
      <c r="P45" s="219"/>
      <c r="Q45" s="116"/>
      <c r="R45" s="58">
        <v>5430</v>
      </c>
      <c r="S45" s="59">
        <v>1610</v>
      </c>
      <c r="T45" s="59">
        <v>87600</v>
      </c>
      <c r="U45" s="59">
        <v>81100</v>
      </c>
      <c r="V45" s="60">
        <v>97</v>
      </c>
      <c r="W45" s="60">
        <v>81</v>
      </c>
      <c r="X45" s="60">
        <v>79</v>
      </c>
      <c r="Y45" s="60">
        <v>79</v>
      </c>
    </row>
    <row r="46" spans="1:38" x14ac:dyDescent="0.15">
      <c r="N46" s="122"/>
      <c r="O46" s="134"/>
      <c r="P46" s="134"/>
      <c r="Q46" s="135"/>
      <c r="R46" s="136"/>
      <c r="S46" s="65"/>
      <c r="T46" s="65"/>
      <c r="U46" s="65"/>
      <c r="V46" s="65"/>
      <c r="W46" s="65"/>
      <c r="X46" s="65"/>
      <c r="Y46" s="65"/>
    </row>
    <row r="47" spans="1:38" x14ac:dyDescent="0.15">
      <c r="N47" s="122"/>
      <c r="O47" s="137" t="s">
        <v>126</v>
      </c>
      <c r="P47" s="138" t="s">
        <v>89</v>
      </c>
      <c r="Q47" s="138"/>
      <c r="R47" s="68" t="s">
        <v>70</v>
      </c>
      <c r="S47" s="69" t="s">
        <v>70</v>
      </c>
      <c r="T47" s="69" t="s">
        <v>70</v>
      </c>
      <c r="U47" s="69" t="s">
        <v>70</v>
      </c>
      <c r="V47" s="139" t="s">
        <v>132</v>
      </c>
      <c r="W47" s="139" t="s">
        <v>132</v>
      </c>
      <c r="X47" s="139" t="s">
        <v>132</v>
      </c>
      <c r="Y47" s="139" t="s">
        <v>132</v>
      </c>
    </row>
    <row r="48" spans="1:38" x14ac:dyDescent="0.15">
      <c r="N48" s="122"/>
      <c r="O48" s="122"/>
      <c r="P48" s="138" t="s">
        <v>90</v>
      </c>
      <c r="Q48" s="138"/>
      <c r="R48" s="68">
        <v>24</v>
      </c>
      <c r="S48" s="69">
        <v>1160</v>
      </c>
      <c r="T48" s="69">
        <v>278</v>
      </c>
      <c r="U48" s="70">
        <v>243</v>
      </c>
      <c r="V48" s="71">
        <v>96</v>
      </c>
      <c r="W48" s="71">
        <v>84</v>
      </c>
      <c r="X48" s="71">
        <v>81</v>
      </c>
      <c r="Y48" s="71">
        <v>80</v>
      </c>
    </row>
    <row r="49" spans="14:25" x14ac:dyDescent="0.15">
      <c r="N49" s="122"/>
      <c r="O49" s="122"/>
      <c r="P49" s="138" t="s">
        <v>68</v>
      </c>
      <c r="Q49" s="138"/>
      <c r="R49" s="68">
        <v>244</v>
      </c>
      <c r="S49" s="69">
        <v>1930</v>
      </c>
      <c r="T49" s="69">
        <v>4710</v>
      </c>
      <c r="U49" s="70">
        <v>4370</v>
      </c>
      <c r="V49" s="71">
        <v>101</v>
      </c>
      <c r="W49" s="71">
        <v>81</v>
      </c>
      <c r="X49" s="71">
        <v>82</v>
      </c>
      <c r="Y49" s="71">
        <v>82</v>
      </c>
    </row>
    <row r="50" spans="14:25" x14ac:dyDescent="0.15">
      <c r="N50" s="122"/>
      <c r="O50" s="122"/>
      <c r="P50" s="138" t="s">
        <v>91</v>
      </c>
      <c r="Q50" s="138"/>
      <c r="R50" s="68">
        <v>24</v>
      </c>
      <c r="S50" s="69">
        <v>1520</v>
      </c>
      <c r="T50" s="69">
        <v>365</v>
      </c>
      <c r="U50" s="70">
        <v>339</v>
      </c>
      <c r="V50" s="71">
        <v>109</v>
      </c>
      <c r="W50" s="71">
        <v>88</v>
      </c>
      <c r="X50" s="71">
        <v>96</v>
      </c>
      <c r="Y50" s="71">
        <v>95</v>
      </c>
    </row>
    <row r="51" spans="14:25" x14ac:dyDescent="0.15">
      <c r="N51" s="133"/>
      <c r="O51" s="122"/>
      <c r="P51" s="138" t="s">
        <v>92</v>
      </c>
      <c r="Q51" s="138"/>
      <c r="R51" s="68">
        <v>314</v>
      </c>
      <c r="S51" s="69">
        <v>1530</v>
      </c>
      <c r="T51" s="69">
        <v>4800</v>
      </c>
      <c r="U51" s="70">
        <v>4360</v>
      </c>
      <c r="V51" s="71">
        <v>101</v>
      </c>
      <c r="W51" s="71">
        <v>71</v>
      </c>
      <c r="X51" s="71">
        <v>71</v>
      </c>
      <c r="Y51" s="71">
        <v>70</v>
      </c>
    </row>
    <row r="52" spans="14:25" x14ac:dyDescent="0.15">
      <c r="N52" s="122"/>
      <c r="O52" s="122"/>
      <c r="P52" s="138" t="s">
        <v>93</v>
      </c>
      <c r="Q52" s="138"/>
      <c r="R52" s="68">
        <v>9</v>
      </c>
      <c r="S52" s="69">
        <v>1590</v>
      </c>
      <c r="T52" s="69">
        <v>143</v>
      </c>
      <c r="U52" s="70">
        <v>130</v>
      </c>
      <c r="V52" s="71">
        <v>100</v>
      </c>
      <c r="W52" s="71">
        <v>97</v>
      </c>
      <c r="X52" s="71">
        <v>97</v>
      </c>
      <c r="Y52" s="71">
        <v>100</v>
      </c>
    </row>
    <row r="53" spans="14:25" x14ac:dyDescent="0.15">
      <c r="N53" s="122"/>
      <c r="O53" s="122"/>
      <c r="P53" s="138" t="s">
        <v>94</v>
      </c>
      <c r="Q53" s="138"/>
      <c r="R53" s="68">
        <v>844</v>
      </c>
      <c r="S53" s="69">
        <v>2140</v>
      </c>
      <c r="T53" s="69">
        <v>18100</v>
      </c>
      <c r="U53" s="70">
        <v>17000</v>
      </c>
      <c r="V53" s="139">
        <v>99</v>
      </c>
      <c r="W53" s="140">
        <v>93</v>
      </c>
      <c r="X53" s="140">
        <v>92</v>
      </c>
      <c r="Y53" s="140">
        <v>93</v>
      </c>
    </row>
    <row r="54" spans="14:25" x14ac:dyDescent="0.15">
      <c r="N54" s="122"/>
      <c r="O54" s="122"/>
      <c r="P54" s="138" t="s">
        <v>95</v>
      </c>
      <c r="Q54" s="138"/>
      <c r="R54" s="68">
        <v>231</v>
      </c>
      <c r="S54" s="69">
        <v>1260</v>
      </c>
      <c r="T54" s="69">
        <v>2910</v>
      </c>
      <c r="U54" s="70">
        <v>2510</v>
      </c>
      <c r="V54" s="71">
        <v>96</v>
      </c>
      <c r="W54" s="71">
        <v>94</v>
      </c>
      <c r="X54" s="71">
        <v>90</v>
      </c>
      <c r="Y54" s="71">
        <v>90</v>
      </c>
    </row>
    <row r="55" spans="14:25" x14ac:dyDescent="0.15">
      <c r="N55" s="122"/>
      <c r="O55" s="122"/>
      <c r="P55" s="138" t="s">
        <v>96</v>
      </c>
      <c r="Q55" s="138"/>
      <c r="R55" s="68">
        <v>3</v>
      </c>
      <c r="S55" s="69">
        <v>1000</v>
      </c>
      <c r="T55" s="69">
        <v>30</v>
      </c>
      <c r="U55" s="70">
        <v>29</v>
      </c>
      <c r="V55" s="71">
        <v>100</v>
      </c>
      <c r="W55" s="71">
        <v>111</v>
      </c>
      <c r="X55" s="71">
        <v>111</v>
      </c>
      <c r="Y55" s="71">
        <v>112</v>
      </c>
    </row>
    <row r="56" spans="14:25" x14ac:dyDescent="0.15">
      <c r="N56" s="133"/>
      <c r="O56" s="122"/>
      <c r="P56" s="138" t="s">
        <v>97</v>
      </c>
      <c r="Q56" s="138"/>
      <c r="R56" s="68" t="s">
        <v>70</v>
      </c>
      <c r="S56" s="69" t="s">
        <v>70</v>
      </c>
      <c r="T56" s="69" t="s">
        <v>70</v>
      </c>
      <c r="U56" s="69" t="s">
        <v>70</v>
      </c>
      <c r="V56" s="141" t="s">
        <v>132</v>
      </c>
      <c r="W56" s="141" t="s">
        <v>132</v>
      </c>
      <c r="X56" s="141" t="s">
        <v>132</v>
      </c>
      <c r="Y56" s="141" t="s">
        <v>132</v>
      </c>
    </row>
    <row r="57" spans="14:25" x14ac:dyDescent="0.15">
      <c r="N57" s="122"/>
      <c r="O57" s="122"/>
      <c r="P57" s="138" t="s">
        <v>98</v>
      </c>
      <c r="Q57" s="138"/>
      <c r="R57" s="68">
        <v>141</v>
      </c>
      <c r="S57" s="69">
        <v>1350</v>
      </c>
      <c r="T57" s="69">
        <v>1900</v>
      </c>
      <c r="U57" s="69">
        <v>1720</v>
      </c>
      <c r="V57" s="139">
        <v>99</v>
      </c>
      <c r="W57" s="139">
        <v>97</v>
      </c>
      <c r="X57" s="139">
        <v>96</v>
      </c>
      <c r="Y57" s="139">
        <v>97</v>
      </c>
    </row>
    <row r="58" spans="14:25" x14ac:dyDescent="0.15">
      <c r="N58" s="122"/>
      <c r="O58" s="122"/>
      <c r="P58" s="138" t="s">
        <v>127</v>
      </c>
      <c r="Q58" s="138"/>
      <c r="R58" s="68">
        <v>850</v>
      </c>
      <c r="S58" s="69">
        <v>1490</v>
      </c>
      <c r="T58" s="69">
        <v>12700</v>
      </c>
      <c r="U58" s="70">
        <v>12000</v>
      </c>
      <c r="V58" s="71">
        <v>98</v>
      </c>
      <c r="W58" s="71">
        <v>66</v>
      </c>
      <c r="X58" s="71">
        <v>65</v>
      </c>
      <c r="Y58" s="71">
        <v>65</v>
      </c>
    </row>
    <row r="59" spans="14:25" x14ac:dyDescent="0.15">
      <c r="N59" s="122"/>
      <c r="O59" s="122"/>
      <c r="P59" s="138" t="s">
        <v>100</v>
      </c>
      <c r="Q59" s="138"/>
      <c r="R59" s="68" t="s">
        <v>70</v>
      </c>
      <c r="S59" s="69" t="s">
        <v>70</v>
      </c>
      <c r="T59" s="69" t="s">
        <v>70</v>
      </c>
      <c r="U59" s="69" t="s">
        <v>70</v>
      </c>
      <c r="V59" s="141" t="s">
        <v>132</v>
      </c>
      <c r="W59" s="141" t="s">
        <v>132</v>
      </c>
      <c r="X59" s="141" t="s">
        <v>132</v>
      </c>
      <c r="Y59" s="141" t="s">
        <v>132</v>
      </c>
    </row>
    <row r="60" spans="14:25" x14ac:dyDescent="0.15">
      <c r="N60" s="122"/>
      <c r="O60" s="122"/>
      <c r="P60" s="138" t="s">
        <v>101</v>
      </c>
      <c r="Q60" s="138"/>
      <c r="R60" s="68">
        <v>275</v>
      </c>
      <c r="S60" s="69">
        <v>1240</v>
      </c>
      <c r="T60" s="69">
        <v>3410</v>
      </c>
      <c r="U60" s="69">
        <v>3230</v>
      </c>
      <c r="V60" s="139">
        <v>98</v>
      </c>
      <c r="W60" s="139">
        <v>86</v>
      </c>
      <c r="X60" s="139">
        <v>83</v>
      </c>
      <c r="Y60" s="139">
        <v>83</v>
      </c>
    </row>
    <row r="61" spans="14:25" x14ac:dyDescent="0.15">
      <c r="N61" s="133"/>
      <c r="O61" s="122"/>
      <c r="P61" s="138" t="s">
        <v>102</v>
      </c>
      <c r="Q61" s="138"/>
      <c r="R61" s="68">
        <v>539</v>
      </c>
      <c r="S61" s="69">
        <v>1620</v>
      </c>
      <c r="T61" s="69">
        <v>8730</v>
      </c>
      <c r="U61" s="70">
        <v>8080</v>
      </c>
      <c r="V61" s="71">
        <v>93</v>
      </c>
      <c r="W61" s="71">
        <v>83</v>
      </c>
      <c r="X61" s="71">
        <v>77</v>
      </c>
      <c r="Y61" s="71">
        <v>77</v>
      </c>
    </row>
    <row r="62" spans="14:25" x14ac:dyDescent="0.15">
      <c r="N62" s="122"/>
      <c r="O62" s="122"/>
      <c r="P62" s="138" t="s">
        <v>103</v>
      </c>
      <c r="Q62" s="138"/>
      <c r="R62" s="68">
        <v>380</v>
      </c>
      <c r="S62" s="69">
        <v>1570</v>
      </c>
      <c r="T62" s="69">
        <v>5970</v>
      </c>
      <c r="U62" s="70">
        <v>5600</v>
      </c>
      <c r="V62" s="71">
        <v>94</v>
      </c>
      <c r="W62" s="71">
        <v>75</v>
      </c>
      <c r="X62" s="71">
        <v>71</v>
      </c>
      <c r="Y62" s="71">
        <v>73</v>
      </c>
    </row>
    <row r="63" spans="14:25" x14ac:dyDescent="0.15">
      <c r="N63" s="122"/>
      <c r="O63" s="122"/>
      <c r="P63" s="138" t="s">
        <v>104</v>
      </c>
      <c r="Q63" s="138"/>
      <c r="R63" s="68">
        <v>753</v>
      </c>
      <c r="S63" s="69">
        <v>1890</v>
      </c>
      <c r="T63" s="69">
        <v>14200</v>
      </c>
      <c r="U63" s="70">
        <v>13200</v>
      </c>
      <c r="V63" s="71">
        <v>98</v>
      </c>
      <c r="W63" s="71">
        <v>88</v>
      </c>
      <c r="X63" s="71">
        <v>85</v>
      </c>
      <c r="Y63" s="71">
        <v>85</v>
      </c>
    </row>
    <row r="64" spans="14:25" x14ac:dyDescent="0.15">
      <c r="N64" s="122"/>
      <c r="O64" s="122"/>
      <c r="P64" s="138" t="s">
        <v>105</v>
      </c>
      <c r="Q64" s="138"/>
      <c r="R64" s="68">
        <v>123</v>
      </c>
      <c r="S64" s="69">
        <v>1370</v>
      </c>
      <c r="T64" s="69">
        <v>1690</v>
      </c>
      <c r="U64" s="70">
        <v>1530</v>
      </c>
      <c r="V64" s="71">
        <v>98</v>
      </c>
      <c r="W64" s="71">
        <v>84</v>
      </c>
      <c r="X64" s="71">
        <v>83</v>
      </c>
      <c r="Y64" s="71">
        <v>83</v>
      </c>
    </row>
    <row r="65" spans="14:25" x14ac:dyDescent="0.15">
      <c r="N65" s="122"/>
      <c r="O65" s="122"/>
      <c r="P65" s="138" t="s">
        <v>106</v>
      </c>
      <c r="Q65" s="138"/>
      <c r="R65" s="68">
        <v>319</v>
      </c>
      <c r="S65" s="69">
        <v>1190</v>
      </c>
      <c r="T65" s="69">
        <v>3800</v>
      </c>
      <c r="U65" s="70">
        <v>3380</v>
      </c>
      <c r="V65" s="71">
        <v>100</v>
      </c>
      <c r="W65" s="71">
        <v>80</v>
      </c>
      <c r="X65" s="71">
        <v>80</v>
      </c>
      <c r="Y65" s="71">
        <v>80</v>
      </c>
    </row>
    <row r="66" spans="14:25" x14ac:dyDescent="0.15">
      <c r="N66" s="133"/>
      <c r="O66" s="122"/>
      <c r="P66" s="138" t="s">
        <v>107</v>
      </c>
      <c r="Q66" s="138"/>
      <c r="R66" s="68">
        <v>327</v>
      </c>
      <c r="S66" s="69">
        <v>1110</v>
      </c>
      <c r="T66" s="69">
        <v>3630</v>
      </c>
      <c r="U66" s="70">
        <v>3160</v>
      </c>
      <c r="V66" s="71">
        <v>97</v>
      </c>
      <c r="W66" s="71">
        <v>69</v>
      </c>
      <c r="X66" s="71">
        <v>67</v>
      </c>
      <c r="Y66" s="71">
        <v>67</v>
      </c>
    </row>
    <row r="67" spans="14:25" x14ac:dyDescent="0.15">
      <c r="N67" s="129"/>
      <c r="O67" s="129"/>
      <c r="P67" s="129"/>
      <c r="Q67" s="130"/>
      <c r="R67" s="131"/>
      <c r="S67" s="132"/>
      <c r="T67" s="132"/>
      <c r="U67" s="132"/>
      <c r="V67" s="132"/>
      <c r="W67" s="132"/>
      <c r="X67" s="132"/>
      <c r="Y67" s="132"/>
    </row>
    <row r="69" spans="14:25" x14ac:dyDescent="0.15">
      <c r="N69" s="147"/>
      <c r="O69" s="147"/>
      <c r="P69" s="147"/>
      <c r="Q69" s="147"/>
      <c r="R69" s="147"/>
      <c r="S69" s="147"/>
      <c r="T69" s="147"/>
      <c r="U69" s="147"/>
      <c r="V69" s="147"/>
      <c r="W69" s="148"/>
      <c r="X69" s="147"/>
      <c r="Y69" s="36"/>
    </row>
    <row r="70" spans="14:25" x14ac:dyDescent="0.15">
      <c r="N70" s="149"/>
      <c r="O70" s="149"/>
      <c r="P70" s="39"/>
      <c r="Q70" s="38"/>
      <c r="R70" s="38"/>
      <c r="S70" s="38"/>
      <c r="T70" s="38"/>
      <c r="U70" s="38"/>
      <c r="V70" s="38"/>
      <c r="W70" s="38"/>
      <c r="X70" s="38"/>
      <c r="Y70" s="38"/>
    </row>
    <row r="71" spans="14:25" ht="15" x14ac:dyDescent="0.15">
      <c r="N71" s="185" t="s">
        <v>108</v>
      </c>
      <c r="O71" s="185"/>
      <c r="P71" s="185"/>
      <c r="Q71" s="185"/>
      <c r="R71" s="185"/>
      <c r="S71" s="185"/>
      <c r="T71" s="185"/>
      <c r="U71" s="185"/>
      <c r="V71" s="185"/>
      <c r="W71" s="185"/>
      <c r="X71" s="185"/>
      <c r="Y71" s="185"/>
    </row>
    <row r="72" spans="14:25" x14ac:dyDescent="0.15">
      <c r="N72" s="38"/>
      <c r="O72" s="38"/>
      <c r="P72" s="39"/>
      <c r="Q72" s="38"/>
      <c r="R72" s="38"/>
      <c r="S72" s="38"/>
      <c r="T72" s="38"/>
      <c r="U72" s="38"/>
      <c r="V72" s="38"/>
      <c r="W72" s="38"/>
      <c r="X72" s="38"/>
      <c r="Y72" s="38"/>
    </row>
    <row r="73" spans="14:25" x14ac:dyDescent="0.15">
      <c r="N73" s="240" t="s">
        <v>120</v>
      </c>
      <c r="O73" s="241"/>
      <c r="P73" s="241"/>
      <c r="Q73" s="241"/>
      <c r="R73" s="241"/>
      <c r="S73" s="241"/>
      <c r="T73" s="241"/>
      <c r="U73" s="241"/>
      <c r="V73" s="241"/>
      <c r="W73" s="241"/>
      <c r="X73" s="241"/>
      <c r="Y73" s="241"/>
    </row>
    <row r="74" spans="14:25" x14ac:dyDescent="0.15">
      <c r="N74" s="240" t="s">
        <v>133</v>
      </c>
      <c r="O74" s="240"/>
      <c r="P74" s="240"/>
      <c r="Q74" s="240"/>
      <c r="R74" s="240"/>
      <c r="S74" s="240"/>
      <c r="T74" s="240"/>
      <c r="U74" s="240"/>
      <c r="V74" s="240"/>
      <c r="W74" s="240"/>
      <c r="X74" s="240"/>
      <c r="Y74" s="240"/>
    </row>
    <row r="75" spans="14:25" ht="15" thickBot="1" x14ac:dyDescent="0.2">
      <c r="N75" s="145"/>
      <c r="O75" s="145"/>
      <c r="P75" s="145"/>
      <c r="Q75" s="145"/>
      <c r="R75" s="145"/>
      <c r="S75" s="145"/>
      <c r="T75" s="150"/>
      <c r="U75" s="150"/>
      <c r="V75" s="151"/>
      <c r="W75" s="151"/>
      <c r="X75" s="152"/>
      <c r="Y75" s="152"/>
    </row>
    <row r="76" spans="14:25" ht="14.25" thickTop="1" x14ac:dyDescent="0.15">
      <c r="N76" s="153"/>
      <c r="O76" s="250" t="s">
        <v>76</v>
      </c>
      <c r="P76" s="250"/>
      <c r="Q76" s="175"/>
      <c r="R76" s="242" t="s">
        <v>122</v>
      </c>
      <c r="S76" s="242" t="s">
        <v>78</v>
      </c>
      <c r="T76" s="245" t="s">
        <v>79</v>
      </c>
      <c r="U76" s="245" t="s">
        <v>80</v>
      </c>
      <c r="V76" s="248" t="s">
        <v>134</v>
      </c>
      <c r="W76" s="249"/>
      <c r="X76" s="249"/>
      <c r="Y76" s="249"/>
    </row>
    <row r="77" spans="14:25" x14ac:dyDescent="0.15">
      <c r="N77" s="155"/>
      <c r="O77" s="251"/>
      <c r="P77" s="251"/>
      <c r="Q77" s="176"/>
      <c r="R77" s="243"/>
      <c r="S77" s="243"/>
      <c r="T77" s="246"/>
      <c r="U77" s="246"/>
      <c r="V77" s="253" t="s">
        <v>82</v>
      </c>
      <c r="W77" s="254" t="s">
        <v>83</v>
      </c>
      <c r="X77" s="256" t="s">
        <v>84</v>
      </c>
      <c r="Y77" s="257" t="s">
        <v>11</v>
      </c>
    </row>
    <row r="78" spans="14:25" x14ac:dyDescent="0.15">
      <c r="N78" s="156"/>
      <c r="O78" s="252"/>
      <c r="P78" s="252"/>
      <c r="Q78" s="177"/>
      <c r="R78" s="244"/>
      <c r="S78" s="244"/>
      <c r="T78" s="247"/>
      <c r="U78" s="247"/>
      <c r="V78" s="247"/>
      <c r="W78" s="255"/>
      <c r="X78" s="247"/>
      <c r="Y78" s="258"/>
    </row>
    <row r="79" spans="14:25" x14ac:dyDescent="0.15">
      <c r="N79" s="157"/>
      <c r="O79" s="157"/>
      <c r="P79" s="157"/>
      <c r="Q79" s="158"/>
      <c r="R79" s="159" t="s">
        <v>111</v>
      </c>
      <c r="S79" s="160" t="s">
        <v>123</v>
      </c>
      <c r="T79" s="160" t="s">
        <v>124</v>
      </c>
      <c r="U79" s="160" t="s">
        <v>124</v>
      </c>
      <c r="V79" s="160" t="s">
        <v>125</v>
      </c>
      <c r="W79" s="160" t="s">
        <v>125</v>
      </c>
      <c r="X79" s="160" t="s">
        <v>125</v>
      </c>
      <c r="Y79" s="160" t="s">
        <v>125</v>
      </c>
    </row>
    <row r="80" spans="14:25" x14ac:dyDescent="0.15">
      <c r="N80" s="154"/>
      <c r="O80" s="239" t="s">
        <v>3</v>
      </c>
      <c r="P80" s="239"/>
      <c r="Q80" s="146"/>
      <c r="R80" s="165">
        <v>307</v>
      </c>
      <c r="S80" s="166">
        <v>4690</v>
      </c>
      <c r="T80" s="166">
        <v>14400</v>
      </c>
      <c r="U80" s="166">
        <v>13900</v>
      </c>
      <c r="V80" s="166">
        <v>94</v>
      </c>
      <c r="W80" s="166">
        <v>93</v>
      </c>
      <c r="X80" s="166">
        <v>88</v>
      </c>
      <c r="Y80" s="166">
        <v>88</v>
      </c>
    </row>
    <row r="81" spans="14:25" x14ac:dyDescent="0.15">
      <c r="N81" s="154"/>
      <c r="O81" s="167"/>
      <c r="P81" s="167"/>
      <c r="Q81" s="168"/>
      <c r="R81" s="169"/>
      <c r="S81" s="170"/>
      <c r="T81" s="170"/>
      <c r="U81" s="170"/>
      <c r="V81" s="170"/>
      <c r="W81" s="170"/>
      <c r="X81" s="170"/>
      <c r="Y81" s="170"/>
    </row>
    <row r="82" spans="14:25" x14ac:dyDescent="0.15">
      <c r="N82" s="154"/>
      <c r="O82" s="171" t="s">
        <v>126</v>
      </c>
      <c r="P82" s="172" t="s">
        <v>89</v>
      </c>
      <c r="Q82" s="172"/>
      <c r="R82" s="173" t="s">
        <v>70</v>
      </c>
      <c r="S82" s="141" t="s">
        <v>70</v>
      </c>
      <c r="T82" s="141" t="s">
        <v>70</v>
      </c>
      <c r="U82" s="141" t="s">
        <v>70</v>
      </c>
      <c r="V82" s="141" t="s">
        <v>132</v>
      </c>
      <c r="W82" s="141" t="s">
        <v>132</v>
      </c>
      <c r="X82" s="141" t="s">
        <v>132</v>
      </c>
      <c r="Y82" s="141" t="s">
        <v>132</v>
      </c>
    </row>
    <row r="83" spans="14:25" x14ac:dyDescent="0.15">
      <c r="N83" s="154"/>
      <c r="O83" s="154"/>
      <c r="P83" s="172" t="s">
        <v>90</v>
      </c>
      <c r="Q83" s="172"/>
      <c r="R83" s="173">
        <v>3</v>
      </c>
      <c r="S83" s="141">
        <v>3670</v>
      </c>
      <c r="T83" s="141">
        <v>110</v>
      </c>
      <c r="U83" s="174">
        <v>107</v>
      </c>
      <c r="V83" s="174">
        <v>75</v>
      </c>
      <c r="W83" s="174">
        <v>90</v>
      </c>
      <c r="X83" s="174">
        <v>67</v>
      </c>
      <c r="Y83" s="174">
        <v>67</v>
      </c>
    </row>
    <row r="84" spans="14:25" x14ac:dyDescent="0.15">
      <c r="N84" s="154"/>
      <c r="O84" s="154"/>
      <c r="P84" s="172" t="s">
        <v>68</v>
      </c>
      <c r="Q84" s="172"/>
      <c r="R84" s="173">
        <v>10</v>
      </c>
      <c r="S84" s="141">
        <v>4020</v>
      </c>
      <c r="T84" s="141">
        <v>402</v>
      </c>
      <c r="U84" s="174">
        <v>386</v>
      </c>
      <c r="V84" s="174">
        <v>91</v>
      </c>
      <c r="W84" s="174">
        <v>98</v>
      </c>
      <c r="X84" s="174">
        <v>89</v>
      </c>
      <c r="Y84" s="174">
        <v>89</v>
      </c>
    </row>
    <row r="85" spans="14:25" x14ac:dyDescent="0.15">
      <c r="N85" s="154"/>
      <c r="O85" s="154"/>
      <c r="P85" s="172" t="s">
        <v>91</v>
      </c>
      <c r="Q85" s="172"/>
      <c r="R85" s="173">
        <v>76</v>
      </c>
      <c r="S85" s="141">
        <v>5090</v>
      </c>
      <c r="T85" s="141">
        <v>3870</v>
      </c>
      <c r="U85" s="174">
        <v>3700</v>
      </c>
      <c r="V85" s="174">
        <v>97</v>
      </c>
      <c r="W85" s="174">
        <v>97</v>
      </c>
      <c r="X85" s="174">
        <v>94</v>
      </c>
      <c r="Y85" s="174">
        <v>94</v>
      </c>
    </row>
    <row r="86" spans="14:25" x14ac:dyDescent="0.15">
      <c r="N86" s="154"/>
      <c r="O86" s="154"/>
      <c r="P86" s="172" t="s">
        <v>92</v>
      </c>
      <c r="Q86" s="172"/>
      <c r="R86" s="173">
        <v>5</v>
      </c>
      <c r="S86" s="141">
        <v>3300</v>
      </c>
      <c r="T86" s="141">
        <v>165</v>
      </c>
      <c r="U86" s="174">
        <v>157</v>
      </c>
      <c r="V86" s="174">
        <v>83</v>
      </c>
      <c r="W86" s="174">
        <v>75</v>
      </c>
      <c r="X86" s="174">
        <v>63</v>
      </c>
      <c r="Y86" s="174">
        <v>63</v>
      </c>
    </row>
    <row r="87" spans="14:25" x14ac:dyDescent="0.15">
      <c r="N87" s="154"/>
      <c r="O87" s="154"/>
      <c r="P87" s="172" t="s">
        <v>93</v>
      </c>
      <c r="Q87" s="172"/>
      <c r="R87" s="173" t="s">
        <v>70</v>
      </c>
      <c r="S87" s="141" t="s">
        <v>70</v>
      </c>
      <c r="T87" s="141" t="s">
        <v>70</v>
      </c>
      <c r="U87" s="141" t="s">
        <v>70</v>
      </c>
      <c r="V87" s="141" t="s">
        <v>132</v>
      </c>
      <c r="W87" s="141" t="s">
        <v>132</v>
      </c>
      <c r="X87" s="141" t="s">
        <v>132</v>
      </c>
      <c r="Y87" s="141" t="s">
        <v>132</v>
      </c>
    </row>
    <row r="88" spans="14:25" x14ac:dyDescent="0.15">
      <c r="N88" s="154"/>
      <c r="O88" s="154"/>
      <c r="P88" s="172" t="s">
        <v>94</v>
      </c>
      <c r="Q88" s="172"/>
      <c r="R88" s="173">
        <v>11</v>
      </c>
      <c r="S88" s="141">
        <v>4320</v>
      </c>
      <c r="T88" s="141">
        <v>475</v>
      </c>
      <c r="U88" s="174">
        <v>456</v>
      </c>
      <c r="V88" s="174">
        <v>100</v>
      </c>
      <c r="W88" s="174">
        <v>99</v>
      </c>
      <c r="X88" s="174">
        <v>99</v>
      </c>
      <c r="Y88" s="174">
        <v>99</v>
      </c>
    </row>
    <row r="89" spans="14:25" x14ac:dyDescent="0.15">
      <c r="N89" s="154"/>
      <c r="O89" s="154"/>
      <c r="P89" s="172" t="s">
        <v>95</v>
      </c>
      <c r="Q89" s="172"/>
      <c r="R89" s="173" t="s">
        <v>135</v>
      </c>
      <c r="S89" s="141" t="s">
        <v>135</v>
      </c>
      <c r="T89" s="141" t="s">
        <v>135</v>
      </c>
      <c r="U89" s="141" t="s">
        <v>135</v>
      </c>
      <c r="V89" s="141" t="s">
        <v>135</v>
      </c>
      <c r="W89" s="141" t="s">
        <v>135</v>
      </c>
      <c r="X89" s="141" t="s">
        <v>135</v>
      </c>
      <c r="Y89" s="141" t="s">
        <v>135</v>
      </c>
    </row>
    <row r="90" spans="14:25" x14ac:dyDescent="0.15">
      <c r="N90" s="154"/>
      <c r="O90" s="154"/>
      <c r="P90" s="172" t="s">
        <v>96</v>
      </c>
      <c r="Q90" s="172"/>
      <c r="R90" s="173" t="s">
        <v>70</v>
      </c>
      <c r="S90" s="141" t="s">
        <v>70</v>
      </c>
      <c r="T90" s="141" t="s">
        <v>70</v>
      </c>
      <c r="U90" s="141" t="s">
        <v>70</v>
      </c>
      <c r="V90" s="141" t="s">
        <v>132</v>
      </c>
      <c r="W90" s="141" t="s">
        <v>132</v>
      </c>
      <c r="X90" s="141" t="s">
        <v>132</v>
      </c>
      <c r="Y90" s="141" t="s">
        <v>132</v>
      </c>
    </row>
    <row r="91" spans="14:25" x14ac:dyDescent="0.15">
      <c r="N91" s="154"/>
      <c r="O91" s="154"/>
      <c r="P91" s="172" t="s">
        <v>97</v>
      </c>
      <c r="Q91" s="172"/>
      <c r="R91" s="173">
        <v>13</v>
      </c>
      <c r="S91" s="141">
        <v>4020</v>
      </c>
      <c r="T91" s="141">
        <v>523</v>
      </c>
      <c r="U91" s="141">
        <v>515</v>
      </c>
      <c r="V91" s="141">
        <v>100</v>
      </c>
      <c r="W91" s="141">
        <v>91</v>
      </c>
      <c r="X91" s="141">
        <v>91</v>
      </c>
      <c r="Y91" s="141">
        <v>91</v>
      </c>
    </row>
    <row r="92" spans="14:25" x14ac:dyDescent="0.15">
      <c r="N92" s="154"/>
      <c r="O92" s="154"/>
      <c r="P92" s="172" t="s">
        <v>98</v>
      </c>
      <c r="Q92" s="172"/>
      <c r="R92" s="173">
        <v>2</v>
      </c>
      <c r="S92" s="141">
        <v>3950</v>
      </c>
      <c r="T92" s="141">
        <v>79</v>
      </c>
      <c r="U92" s="174">
        <v>69</v>
      </c>
      <c r="V92" s="174">
        <v>100</v>
      </c>
      <c r="W92" s="174">
        <v>96</v>
      </c>
      <c r="X92" s="174">
        <v>96</v>
      </c>
      <c r="Y92" s="174">
        <v>96</v>
      </c>
    </row>
    <row r="93" spans="14:25" x14ac:dyDescent="0.15">
      <c r="N93" s="154"/>
      <c r="O93" s="154"/>
      <c r="P93" s="172" t="s">
        <v>127</v>
      </c>
      <c r="Q93" s="172"/>
      <c r="R93" s="173">
        <v>11</v>
      </c>
      <c r="S93" s="141">
        <v>3800</v>
      </c>
      <c r="T93" s="141">
        <v>418</v>
      </c>
      <c r="U93" s="174">
        <v>402</v>
      </c>
      <c r="V93" s="174">
        <v>85</v>
      </c>
      <c r="W93" s="174">
        <v>101</v>
      </c>
      <c r="X93" s="174">
        <v>86</v>
      </c>
      <c r="Y93" s="174">
        <v>86</v>
      </c>
    </row>
    <row r="94" spans="14:25" x14ac:dyDescent="0.15">
      <c r="N94" s="154"/>
      <c r="O94" s="154"/>
      <c r="P94" s="172" t="s">
        <v>100</v>
      </c>
      <c r="Q94" s="172"/>
      <c r="R94" s="173">
        <v>17</v>
      </c>
      <c r="S94" s="141">
        <v>5340</v>
      </c>
      <c r="T94" s="141">
        <v>908</v>
      </c>
      <c r="U94" s="174">
        <v>881</v>
      </c>
      <c r="V94" s="174">
        <v>94</v>
      </c>
      <c r="W94" s="174">
        <v>100</v>
      </c>
      <c r="X94" s="174">
        <v>95</v>
      </c>
      <c r="Y94" s="174">
        <v>95</v>
      </c>
    </row>
    <row r="95" spans="14:25" x14ac:dyDescent="0.15">
      <c r="N95" s="154"/>
      <c r="O95" s="154"/>
      <c r="P95" s="172" t="s">
        <v>101</v>
      </c>
      <c r="Q95" s="172"/>
      <c r="R95" s="173">
        <v>2</v>
      </c>
      <c r="S95" s="141">
        <v>4380</v>
      </c>
      <c r="T95" s="141">
        <v>92</v>
      </c>
      <c r="U95" s="174">
        <v>88</v>
      </c>
      <c r="V95" s="174">
        <v>100</v>
      </c>
      <c r="W95" s="174">
        <v>86</v>
      </c>
      <c r="X95" s="174">
        <v>86</v>
      </c>
      <c r="Y95" s="174">
        <v>86</v>
      </c>
    </row>
    <row r="96" spans="14:25" x14ac:dyDescent="0.15">
      <c r="N96" s="154"/>
      <c r="O96" s="154"/>
      <c r="P96" s="172" t="s">
        <v>102</v>
      </c>
      <c r="Q96" s="172"/>
      <c r="R96" s="173">
        <v>94</v>
      </c>
      <c r="S96" s="141">
        <v>5170</v>
      </c>
      <c r="T96" s="141">
        <v>4860</v>
      </c>
      <c r="U96" s="174">
        <v>4680</v>
      </c>
      <c r="V96" s="174">
        <v>90</v>
      </c>
      <c r="W96" s="174">
        <v>91</v>
      </c>
      <c r="X96" s="174">
        <v>82</v>
      </c>
      <c r="Y96" s="174">
        <v>82</v>
      </c>
    </row>
    <row r="97" spans="14:25" x14ac:dyDescent="0.15">
      <c r="N97" s="154"/>
      <c r="O97" s="154"/>
      <c r="P97" s="172" t="s">
        <v>103</v>
      </c>
      <c r="Q97" s="172"/>
      <c r="R97" s="173">
        <v>17</v>
      </c>
      <c r="S97" s="141">
        <v>3250</v>
      </c>
      <c r="T97" s="141">
        <v>553</v>
      </c>
      <c r="U97" s="174">
        <v>526</v>
      </c>
      <c r="V97" s="174">
        <v>113</v>
      </c>
      <c r="W97" s="174">
        <v>80</v>
      </c>
      <c r="X97" s="174">
        <v>90</v>
      </c>
      <c r="Y97" s="174">
        <v>89</v>
      </c>
    </row>
    <row r="98" spans="14:25" x14ac:dyDescent="0.15">
      <c r="N98" s="154"/>
      <c r="O98" s="154"/>
      <c r="P98" s="172" t="s">
        <v>104</v>
      </c>
      <c r="Q98" s="172"/>
      <c r="R98" s="173">
        <v>8</v>
      </c>
      <c r="S98" s="141">
        <v>5410</v>
      </c>
      <c r="T98" s="141">
        <v>433</v>
      </c>
      <c r="U98" s="174">
        <v>405</v>
      </c>
      <c r="V98" s="174">
        <v>89</v>
      </c>
      <c r="W98" s="174">
        <v>104</v>
      </c>
      <c r="X98" s="174">
        <v>92</v>
      </c>
      <c r="Y98" s="174">
        <v>92</v>
      </c>
    </row>
    <row r="99" spans="14:25" x14ac:dyDescent="0.15">
      <c r="N99" s="154"/>
      <c r="O99" s="154"/>
      <c r="P99" s="172" t="s">
        <v>105</v>
      </c>
      <c r="Q99" s="172"/>
      <c r="R99" s="173">
        <v>27</v>
      </c>
      <c r="S99" s="141">
        <v>4180</v>
      </c>
      <c r="T99" s="141">
        <v>1130</v>
      </c>
      <c r="U99" s="174">
        <v>1080</v>
      </c>
      <c r="V99" s="174">
        <v>100</v>
      </c>
      <c r="W99" s="174">
        <v>92</v>
      </c>
      <c r="X99" s="174">
        <v>92</v>
      </c>
      <c r="Y99" s="174">
        <v>92</v>
      </c>
    </row>
    <row r="100" spans="14:25" x14ac:dyDescent="0.15">
      <c r="N100" s="154"/>
      <c r="O100" s="154"/>
      <c r="P100" s="172" t="s">
        <v>106</v>
      </c>
      <c r="Q100" s="172"/>
      <c r="R100" s="173">
        <v>4</v>
      </c>
      <c r="S100" s="141">
        <v>3800</v>
      </c>
      <c r="T100" s="141">
        <v>152</v>
      </c>
      <c r="U100" s="174">
        <v>143</v>
      </c>
      <c r="V100" s="174">
        <v>100</v>
      </c>
      <c r="W100" s="174">
        <v>90</v>
      </c>
      <c r="X100" s="174">
        <v>90</v>
      </c>
      <c r="Y100" s="174">
        <v>89</v>
      </c>
    </row>
    <row r="101" spans="14:25" x14ac:dyDescent="0.15">
      <c r="N101" s="154"/>
      <c r="O101" s="154"/>
      <c r="P101" s="172" t="s">
        <v>107</v>
      </c>
      <c r="Q101" s="172"/>
      <c r="R101" s="173">
        <v>7</v>
      </c>
      <c r="S101" s="141">
        <v>3530</v>
      </c>
      <c r="T101" s="141">
        <v>247</v>
      </c>
      <c r="U101" s="174">
        <v>236</v>
      </c>
      <c r="V101" s="174">
        <v>70</v>
      </c>
      <c r="W101" s="174">
        <v>104</v>
      </c>
      <c r="X101" s="174">
        <v>73</v>
      </c>
      <c r="Y101" s="174">
        <v>73</v>
      </c>
    </row>
    <row r="102" spans="14:25" x14ac:dyDescent="0.15">
      <c r="N102" s="161"/>
      <c r="O102" s="161"/>
      <c r="P102" s="161"/>
      <c r="Q102" s="162"/>
      <c r="R102" s="163"/>
      <c r="S102" s="164"/>
      <c r="T102" s="164"/>
      <c r="U102" s="164"/>
      <c r="V102" s="164"/>
      <c r="W102" s="164"/>
      <c r="X102" s="164"/>
      <c r="Y102" s="164"/>
    </row>
  </sheetData>
  <mergeCells count="70">
    <mergeCell ref="O80:P80"/>
    <mergeCell ref="N71:Y71"/>
    <mergeCell ref="N73:Y73"/>
    <mergeCell ref="N74:Y74"/>
    <mergeCell ref="R76:R78"/>
    <mergeCell ref="S76:S78"/>
    <mergeCell ref="T76:T78"/>
    <mergeCell ref="U76:U78"/>
    <mergeCell ref="V76:Y76"/>
    <mergeCell ref="O76:P78"/>
    <mergeCell ref="V77:V78"/>
    <mergeCell ref="W77:W78"/>
    <mergeCell ref="X77:X78"/>
    <mergeCell ref="Y77:Y78"/>
    <mergeCell ref="N36:Y36"/>
    <mergeCell ref="V41:Y41"/>
    <mergeCell ref="X42:X43"/>
    <mergeCell ref="Y42:Y43"/>
    <mergeCell ref="S41:S43"/>
    <mergeCell ref="O41:P43"/>
    <mergeCell ref="V42:V43"/>
    <mergeCell ref="U41:U43"/>
    <mergeCell ref="T41:T43"/>
    <mergeCell ref="N38:Y38"/>
    <mergeCell ref="N39:Y39"/>
    <mergeCell ref="W42:W43"/>
    <mergeCell ref="O45:P45"/>
    <mergeCell ref="R41:R43"/>
    <mergeCell ref="AA3:AL3"/>
    <mergeCell ref="AE8:AE10"/>
    <mergeCell ref="AI8:AL8"/>
    <mergeCell ref="AK9:AK10"/>
    <mergeCell ref="AL9:AL10"/>
    <mergeCell ref="AI9:AI10"/>
    <mergeCell ref="AJ9:AJ10"/>
    <mergeCell ref="AA5:AL5"/>
    <mergeCell ref="AA6:AL6"/>
    <mergeCell ref="AF8:AF10"/>
    <mergeCell ref="AH8:AH10"/>
    <mergeCell ref="AG8:AG10"/>
    <mergeCell ref="AB12:AC12"/>
    <mergeCell ref="AB8:AC10"/>
    <mergeCell ref="O12:P12"/>
    <mergeCell ref="N3:Y3"/>
    <mergeCell ref="N5:Y5"/>
    <mergeCell ref="V8:Y8"/>
    <mergeCell ref="X9:X10"/>
    <mergeCell ref="Y9:Y10"/>
    <mergeCell ref="N6:Y6"/>
    <mergeCell ref="O8:P10"/>
    <mergeCell ref="V9:V10"/>
    <mergeCell ref="W9:W10"/>
    <mergeCell ref="R8:R10"/>
    <mergeCell ref="S8:S10"/>
    <mergeCell ref="T8:T10"/>
    <mergeCell ref="U8:U10"/>
    <mergeCell ref="J9:J10"/>
    <mergeCell ref="K9:K10"/>
    <mergeCell ref="L9:L10"/>
    <mergeCell ref="B12:C12"/>
    <mergeCell ref="A3:L3"/>
    <mergeCell ref="A5:L5"/>
    <mergeCell ref="A6:L6"/>
    <mergeCell ref="B8:C10"/>
    <mergeCell ref="E8:E10"/>
    <mergeCell ref="F8:F10"/>
    <mergeCell ref="G8:G10"/>
    <mergeCell ref="H8:H10"/>
    <mergeCell ref="I8:L8"/>
    <mergeCell ref="I9:I10"/>
  </mergeCells>
  <phoneticPr fontId="6"/>
  <pageMargins left="0.59055118110236227" right="0" top="0.39370078740157483" bottom="0.39370078740157483" header="0.51181102362204722" footer="0.19685039370078741"/>
  <pageSetup paperSize="9" orientation="portrait" useFirstPageNumber="1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444A0-F32D-4D38-A5FB-8D05DA4E879D}">
  <dimension ref="A1:J32"/>
  <sheetViews>
    <sheetView showGridLines="0" tabSelected="1" topLeftCell="A7" workbookViewId="0">
      <selection activeCell="S23" sqref="S23"/>
    </sheetView>
  </sheetViews>
  <sheetFormatPr defaultRowHeight="13.5" x14ac:dyDescent="0.15"/>
  <cols>
    <col min="1" max="16" width="11.25" customWidth="1"/>
  </cols>
  <sheetData>
    <row r="1" spans="1:10" x14ac:dyDescent="0.15">
      <c r="A1" t="s">
        <v>0</v>
      </c>
      <c r="G1" t="s">
        <v>0</v>
      </c>
    </row>
    <row r="2" spans="1:10" x14ac:dyDescent="0.15">
      <c r="A2" t="s">
        <v>67</v>
      </c>
      <c r="G2" t="s">
        <v>67</v>
      </c>
    </row>
    <row r="3" spans="1:10" x14ac:dyDescent="0.15">
      <c r="A3" t="s">
        <v>109</v>
      </c>
      <c r="G3" t="s">
        <v>109</v>
      </c>
    </row>
    <row r="4" spans="1:10" x14ac:dyDescent="0.15">
      <c r="A4" s="110" t="s">
        <v>3</v>
      </c>
      <c r="G4" s="110" t="s">
        <v>68</v>
      </c>
    </row>
    <row r="5" spans="1:10" x14ac:dyDescent="0.15">
      <c r="A5" t="s">
        <v>110</v>
      </c>
      <c r="B5" t="s">
        <v>109</v>
      </c>
      <c r="G5" t="s">
        <v>110</v>
      </c>
      <c r="H5" t="s">
        <v>109</v>
      </c>
    </row>
    <row r="6" spans="1:10" x14ac:dyDescent="0.15">
      <c r="B6" t="s">
        <v>9</v>
      </c>
      <c r="C6" t="s">
        <v>10</v>
      </c>
      <c r="D6" t="s">
        <v>11</v>
      </c>
      <c r="H6" t="s">
        <v>9</v>
      </c>
      <c r="I6" t="s">
        <v>10</v>
      </c>
      <c r="J6" t="s">
        <v>11</v>
      </c>
    </row>
    <row r="7" spans="1:10" x14ac:dyDescent="0.15">
      <c r="B7" t="s">
        <v>111</v>
      </c>
      <c r="C7" t="s">
        <v>112</v>
      </c>
      <c r="D7" t="s">
        <v>112</v>
      </c>
      <c r="H7" t="s">
        <v>111</v>
      </c>
      <c r="I7" t="s">
        <v>112</v>
      </c>
      <c r="J7" t="s">
        <v>112</v>
      </c>
    </row>
    <row r="8" spans="1:10" x14ac:dyDescent="0.15">
      <c r="A8" t="s">
        <v>113</v>
      </c>
      <c r="B8">
        <f>全国!B52</f>
        <v>40600</v>
      </c>
      <c r="C8">
        <f>全国!C52</f>
        <v>741300</v>
      </c>
      <c r="D8">
        <f>全国!D52</f>
        <v>661300</v>
      </c>
      <c r="G8" t="s">
        <v>59</v>
      </c>
      <c r="H8">
        <f>静岡!B52</f>
        <v>5170</v>
      </c>
      <c r="I8">
        <f>静岡!C52</f>
        <v>81700</v>
      </c>
      <c r="J8">
        <f>静岡!D52</f>
        <v>71700</v>
      </c>
    </row>
    <row r="9" spans="1:10" x14ac:dyDescent="0.15">
      <c r="A9" t="s">
        <v>60</v>
      </c>
      <c r="B9">
        <f>全国!B53</f>
        <v>39600</v>
      </c>
      <c r="C9">
        <f>全国!C53</f>
        <v>773700</v>
      </c>
      <c r="D9">
        <f>全国!D53</f>
        <v>691200</v>
      </c>
      <c r="G9" t="s">
        <v>60</v>
      </c>
      <c r="H9">
        <f>静岡!B53</f>
        <v>5110</v>
      </c>
      <c r="I9">
        <f>静岡!C53</f>
        <v>114500</v>
      </c>
      <c r="J9">
        <f>静岡!D53</f>
        <v>100500</v>
      </c>
    </row>
    <row r="10" spans="1:10" x14ac:dyDescent="0.15">
      <c r="A10" t="s">
        <v>114</v>
      </c>
      <c r="B10">
        <f>全国!B54</f>
        <v>38700</v>
      </c>
      <c r="C10">
        <f>全国!C54</f>
        <v>746700</v>
      </c>
      <c r="D10">
        <f>全国!D54</f>
        <v>668400</v>
      </c>
      <c r="G10" t="s">
        <v>114</v>
      </c>
      <c r="H10">
        <f>静岡!B54</f>
        <v>5080</v>
      </c>
      <c r="I10">
        <f>静岡!C54</f>
        <v>85900</v>
      </c>
      <c r="J10">
        <f>静岡!D54</f>
        <v>75500</v>
      </c>
    </row>
    <row r="11" spans="1:10" x14ac:dyDescent="0.15">
      <c r="A11" t="s">
        <v>62</v>
      </c>
      <c r="B11">
        <f>全国!B55</f>
        <v>37800</v>
      </c>
      <c r="C11">
        <f>全国!C55</f>
        <v>765800</v>
      </c>
      <c r="D11">
        <f>全国!D55</f>
        <v>690000</v>
      </c>
      <c r="G11" t="s">
        <v>62</v>
      </c>
      <c r="H11">
        <f>静岡!B55</f>
        <v>4990</v>
      </c>
      <c r="I11">
        <f>静岡!C55</f>
        <v>119800</v>
      </c>
      <c r="J11">
        <f>静岡!D55</f>
        <v>108600</v>
      </c>
    </row>
    <row r="12" spans="1:10" x14ac:dyDescent="0.15">
      <c r="A12" t="s">
        <v>63</v>
      </c>
      <c r="B12">
        <f>全国!B56</f>
        <v>37000</v>
      </c>
      <c r="C12">
        <f>全国!C56</f>
        <v>749000</v>
      </c>
      <c r="D12">
        <f>全国!D56</f>
        <v>676900</v>
      </c>
      <c r="G12" t="s">
        <v>63</v>
      </c>
      <c r="H12">
        <f>静岡!B56</f>
        <v>4920</v>
      </c>
      <c r="I12">
        <f>静岡!C56</f>
        <v>99700</v>
      </c>
      <c r="J12">
        <f>静岡!D56</f>
        <v>90400</v>
      </c>
    </row>
    <row r="13" spans="1:10" x14ac:dyDescent="0.15">
      <c r="A13" t="s">
        <v>64</v>
      </c>
      <c r="B13">
        <f>全国!B57</f>
        <v>36200</v>
      </c>
      <c r="C13">
        <f>全国!C57</f>
        <v>682200</v>
      </c>
      <c r="D13">
        <f>全国!D57</f>
        <v>613000</v>
      </c>
      <c r="G13" t="s">
        <v>64</v>
      </c>
      <c r="H13">
        <f>静岡!B57</f>
        <v>4880</v>
      </c>
      <c r="I13">
        <f>静岡!C57</f>
        <v>103000</v>
      </c>
      <c r="J13">
        <f>静岡!D57</f>
        <v>88900</v>
      </c>
    </row>
    <row r="14" spans="1:10" x14ac:dyDescent="0.15">
      <c r="A14" t="s">
        <v>65</v>
      </c>
      <c r="B14">
        <f>全国!B58</f>
        <v>35400</v>
      </c>
      <c r="C14">
        <f>全国!C58</f>
        <v>681600</v>
      </c>
      <c r="D14">
        <f>全国!D58</f>
        <v>617100</v>
      </c>
      <c r="G14" t="s">
        <v>65</v>
      </c>
      <c r="H14">
        <f>静岡!B58</f>
        <v>4800</v>
      </c>
      <c r="I14">
        <f>静岡!C58</f>
        <v>99800</v>
      </c>
      <c r="J14">
        <f>静岡!D58</f>
        <v>90600</v>
      </c>
    </row>
    <row r="15" spans="1:10" x14ac:dyDescent="0.15">
      <c r="A15" t="s">
        <v>115</v>
      </c>
      <c r="B15">
        <f>全国!B59</f>
        <v>34500</v>
      </c>
      <c r="C15">
        <f>全国!C59</f>
        <v>559600</v>
      </c>
      <c r="D15">
        <f>全国!D59</f>
        <v>510900</v>
      </c>
      <c r="G15" t="s">
        <v>115</v>
      </c>
      <c r="H15">
        <f>静岡!B59</f>
        <v>4730</v>
      </c>
      <c r="I15">
        <f>静岡!C59</f>
        <v>88500</v>
      </c>
      <c r="J15">
        <f>静岡!D59</f>
        <v>80200</v>
      </c>
    </row>
    <row r="32" spans="8:8" x14ac:dyDescent="0.15">
      <c r="H32" s="115"/>
    </row>
  </sheetData>
  <phoneticPr fontId="3"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b882271-6248-4548-af5b-de0bbeb03eaf">
      <Terms xmlns="http://schemas.microsoft.com/office/infopath/2007/PartnerControls"/>
    </lcf76f155ced4ddcb4097134ff3c332f>
    <_x4f5c__x6210__x65e5__x6642_ xmlns="2b882271-6248-4548-af5b-de0bbeb03eaf" xsi:nil="true"/>
    <TaxCatchAll xmlns="f64a651d-62e0-4d4f-83e2-4e87fd44fa6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F1B3754351DD946A30387040B56D770" ma:contentTypeVersion="15" ma:contentTypeDescription="新しいドキュメントを作成します。" ma:contentTypeScope="" ma:versionID="5b2036ebe40f4ec12e40f70b251f0db8">
  <xsd:schema xmlns:xsd="http://www.w3.org/2001/XMLSchema" xmlns:xs="http://www.w3.org/2001/XMLSchema" xmlns:p="http://schemas.microsoft.com/office/2006/metadata/properties" xmlns:ns2="2b882271-6248-4548-af5b-de0bbeb03eaf" xmlns:ns3="f64a651d-62e0-4d4f-83e2-4e87fd44fa6c" targetNamespace="http://schemas.microsoft.com/office/2006/metadata/properties" ma:root="true" ma:fieldsID="6227285a5b598b045ed8250e98717f0c" ns2:_="" ns3:_="">
    <xsd:import namespace="2b882271-6248-4548-af5b-de0bbeb03eaf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882271-6248-4548-af5b-de0bbeb03ea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952fd825-51c7-426f-8c69-7df2aefd11cf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5050028-C6B6-4A10-837C-D30B59CE2D3F}">
  <ds:schemaRefs>
    <ds:schemaRef ds:uri="2b882271-6248-4548-af5b-de0bbeb03eaf"/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f64a651d-62e0-4d4f-83e2-4e87fd44fa6c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637A3DB-5AA4-406B-9E93-BDE85466BE3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26182B6-F733-4C84-80A5-1FF70C802D29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831FCF01-1680-4FD7-9643-346D945436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b882271-6248-4548-af5b-de0bbeb03eaf"/>
    <ds:schemaRef ds:uri="f64a651d-62e0-4d4f-83e2-4e87fd44fa6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全国</vt:lpstr>
      <vt:lpstr>静岡</vt:lpstr>
      <vt:lpstr>静岡 (2)</vt:lpstr>
      <vt:lpstr>R5統計表（みかん（計）)</vt:lpstr>
      <vt:lpstr>R6統計表（計早生普通）) </vt:lpstr>
      <vt:lpstr>みかん計（全国・静岡）</vt:lpstr>
      <vt:lpstr>静岡!Print_Titles</vt:lpstr>
      <vt:lpstr>'静岡 (2)'!Print_Titles</vt:lpstr>
      <vt:lpstr>全国!Print_Titles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2020-03-12T05:01:42Z</dcterms:created>
  <dcterms:modified xsi:type="dcterms:W3CDTF">2026-03-18T07:14:39Z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移行用ユーザー</vt:lpwstr>
  </property>
  <property fmtid="{D5CDD505-2E9C-101B-9397-08002B2CF9AE}" pid="3" name="display_urn:schemas-microsoft-com:office:office#Author">
    <vt:lpwstr>移行用ユーザー</vt:lpwstr>
  </property>
  <property fmtid="{D5CDD505-2E9C-101B-9397-08002B2CF9AE}" pid="4" name="承認の状態">
    <vt:lpwstr/>
  </property>
  <property fmtid="{D5CDD505-2E9C-101B-9397-08002B2CF9AE}" pid="5" name="MediaServiceImageTags">
    <vt:lpwstr/>
  </property>
  <property fmtid="{D5CDD505-2E9C-101B-9397-08002B2CF9AE}" pid="6" name="ContentTypeId">
    <vt:lpwstr>0x0101002F1B3754351DD946A30387040B56D770</vt:lpwstr>
  </property>
</Properties>
</file>