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334" documentId="8_{C1A11AA3-E268-4138-A1C5-FF5425EBF250}" xr6:coauthVersionLast="47" xr6:coauthVersionMax="47" xr10:uidLastSave="{CAC8993E-8CF9-4810-BF0D-6F7E75D87531}"/>
  <bookViews>
    <workbookView xWindow="900" yWindow="-15870" windowWidth="27315" windowHeight="15090" tabRatio="589" xr2:uid="{DB81EEBA-32E6-49A3-A976-723C6CAE233B}"/>
  </bookViews>
  <sheets>
    <sheet name="9月分" sheetId="1" r:id="rId1"/>
  </sheets>
  <externalReferences>
    <externalReference r:id="rId2"/>
  </externalReferences>
  <definedNames>
    <definedName name="_xlnm._FilterDatabase" localSheetId="0" hidden="1">'9月分'!$A$6:$P$6</definedName>
    <definedName name="_xlnm.Print_Area" localSheetId="0">'9月分'!$A$1:$P$22</definedName>
    <definedName name="_xlnm.Print_Titles" localSheetId="0">'9月分'!$1:$6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1" l="1"/>
  <c r="J21" i="1"/>
  <c r="J20" i="1"/>
  <c r="J19" i="1"/>
  <c r="J18" i="1"/>
  <c r="J17" i="1"/>
  <c r="J16" i="1"/>
  <c r="J15" i="1"/>
  <c r="J14" i="1"/>
  <c r="J13" i="1"/>
  <c r="J12" i="1"/>
  <c r="J11" i="1" l="1"/>
  <c r="J10" i="1"/>
  <c r="J9" i="1"/>
  <c r="J8" i="1"/>
  <c r="J7" i="1"/>
</calcChain>
</file>

<file path=xl/sharedStrings.xml><?xml version="1.0" encoding="utf-8"?>
<sst xmlns="http://schemas.openxmlformats.org/spreadsheetml/2006/main" count="165" uniqueCount="86">
  <si>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</si>
  <si>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</si>
  <si>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</si>
  <si>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</si>
  <si>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</si>
  <si>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</si>
  <si>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</si>
  <si>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</si>
  <si>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</si>
  <si>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</si>
  <si>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</si>
  <si>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</si>
  <si>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</si>
  <si>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</si>
  <si>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</si>
  <si>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</si>
  <si>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</si>
  <si>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</si>
  <si>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</si>
  <si>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</si>
  <si>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</si>
  <si>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分任支出負担行為担当官　近畿農政局淀川水系土地改良調査管理事務所長　茂木　正史</t>
    <phoneticPr fontId="9"/>
  </si>
  <si>
    <t>京都府京都市伏見区桃山町永井久太郎56番地</t>
    <phoneticPr fontId="9"/>
  </si>
  <si>
    <t>-</t>
    <phoneticPr fontId="2"/>
  </si>
  <si>
    <t xml:space="preserve">令和7年度 国営造成水利施設ストックマネジメント推進事業大和高原北部地区６号幹線水路機能診断業務
奈良県山辺郡山添村西波多地内他
令和7年９月２日～令和８年３月３日
建設コンサルタント
</t>
    <rPh sb="65" eb="67">
      <t>レイワ</t>
    </rPh>
    <rPh sb="68" eb="69">
      <t>ネン</t>
    </rPh>
    <rPh sb="69" eb="71">
      <t>クガツ</t>
    </rPh>
    <rPh sb="72" eb="73">
      <t>ニチ</t>
    </rPh>
    <rPh sb="74" eb="76">
      <t>レイワ</t>
    </rPh>
    <rPh sb="77" eb="78">
      <t>ネン</t>
    </rPh>
    <rPh sb="78" eb="80">
      <t>サンガツ</t>
    </rPh>
    <rPh sb="80" eb="82">
      <t>サンニチ</t>
    </rPh>
    <phoneticPr fontId="2"/>
  </si>
  <si>
    <t>内外エンジニアリング株式会社
1130001011313</t>
    <phoneticPr fontId="2"/>
  </si>
  <si>
    <t>京都府京都市南区久世中久世町一丁目141番地</t>
    <phoneticPr fontId="2"/>
  </si>
  <si>
    <t>一般競争契約（総合評価）</t>
    <phoneticPr fontId="2"/>
  </si>
  <si>
    <t xml:space="preserve">令和6年度東条川二期農業水利事業　3号幹線水路改修調査測量設計業務
兵庫県小野市池田、曽根、脇本及び万勝寺
令和7年９月４日～令和８年３月２日
建設コンサルタント
</t>
    <rPh sb="54" eb="56">
      <t>レイワ</t>
    </rPh>
    <rPh sb="57" eb="58">
      <t>ネン</t>
    </rPh>
    <rPh sb="58" eb="60">
      <t>クガツ</t>
    </rPh>
    <rPh sb="60" eb="62">
      <t>ヨンニチ</t>
    </rPh>
    <rPh sb="63" eb="65">
      <t>レイワ</t>
    </rPh>
    <rPh sb="66" eb="67">
      <t>ネン</t>
    </rPh>
    <rPh sb="67" eb="69">
      <t>サンガツ</t>
    </rPh>
    <rPh sb="69" eb="71">
      <t>ニニチ</t>
    </rPh>
    <phoneticPr fontId="2"/>
  </si>
  <si>
    <t>分任支出負担行為担当官　近畿農政局東条川二期農業水利事業所長　渡部　光紀</t>
    <phoneticPr fontId="9"/>
  </si>
  <si>
    <t>兵庫県加東市社490番地66</t>
    <phoneticPr fontId="9"/>
  </si>
  <si>
    <t xml:space="preserve">ＮＴＣコンサルタンツ株式会社　近畿支社
2180001039299
</t>
    <phoneticPr fontId="2"/>
  </si>
  <si>
    <t>京都府京都市中京区三条通河原町東入中島町78番地</t>
    <phoneticPr fontId="2"/>
  </si>
  <si>
    <t>令和７年度東条川二期農業水利事業　３号幹線水路除塵設備他調査測量設計業務
兵庫県加東市松沢、小野市万勝寺
令和７年９月４日～令和８年３月２日
建設コンサルタント</t>
    <rPh sb="53" eb="55">
      <t>レイワ</t>
    </rPh>
    <rPh sb="56" eb="57">
      <t>ネン</t>
    </rPh>
    <rPh sb="57" eb="59">
      <t>クガツ</t>
    </rPh>
    <rPh sb="59" eb="61">
      <t>ヨンニチ</t>
    </rPh>
    <rPh sb="62" eb="64">
      <t>レイワ</t>
    </rPh>
    <rPh sb="64" eb="66">
      <t>ハチネン</t>
    </rPh>
    <rPh sb="66" eb="68">
      <t>サンガツ</t>
    </rPh>
    <rPh sb="68" eb="70">
      <t>ニニチ</t>
    </rPh>
    <phoneticPr fontId="2"/>
  </si>
  <si>
    <t>分任支出負担行為担当官　近畿農政局南近畿土地改良調査管理事務所長　一阪　郁久</t>
    <phoneticPr fontId="9"/>
  </si>
  <si>
    <t>奈良県吉野郡大淀町下渕388-1</t>
    <phoneticPr fontId="9"/>
  </si>
  <si>
    <t>株式会社ＩＨＩインフラ建設　関西支店
5010601000905</t>
    <phoneticPr fontId="9"/>
  </si>
  <si>
    <t>大阪府堺市堺区大浜西町3番地</t>
    <phoneticPr fontId="9"/>
  </si>
  <si>
    <t>一般競争契約（簡易型総合評価）</t>
  </si>
  <si>
    <t>共栄建設株式会社
7140001075459</t>
    <phoneticPr fontId="2"/>
  </si>
  <si>
    <t>兵庫県多可郡多可町中区奥中955番地1</t>
    <phoneticPr fontId="2"/>
  </si>
  <si>
    <t>一般競争契約（簡易型総合評価）</t>
    <phoneticPr fontId="2"/>
  </si>
  <si>
    <t>令和６年度十津川紀の川直轄管理事業津風呂ダム保安ゲートワイヤーロープ更新工事
奈良県吉野郡吉野町大字河原屋地内
令和７年９月１７日～令和８年３月２５日
その他</t>
    <rPh sb="56" eb="58">
      <t>レイワ</t>
    </rPh>
    <rPh sb="59" eb="60">
      <t>ネン</t>
    </rPh>
    <rPh sb="60" eb="62">
      <t>クガツ</t>
    </rPh>
    <rPh sb="64" eb="65">
      <t>ニチ</t>
    </rPh>
    <rPh sb="66" eb="68">
      <t>レイワ</t>
    </rPh>
    <rPh sb="68" eb="70">
      <t>ハチネン</t>
    </rPh>
    <rPh sb="70" eb="72">
      <t>サンガツ</t>
    </rPh>
    <rPh sb="74" eb="75">
      <t>ニチ</t>
    </rPh>
    <rPh sb="78" eb="79">
      <t>タ</t>
    </rPh>
    <phoneticPr fontId="2"/>
  </si>
  <si>
    <t>令和6年度東条川二期農業水利事業　鴨川導水路改修（その3）工事
兵庫県加東市秋津地内
令和７年９月２５日～令和８年３月２８日
土木一式工事</t>
    <rPh sb="43" eb="45">
      <t>レイワ</t>
    </rPh>
    <rPh sb="46" eb="47">
      <t>ネン</t>
    </rPh>
    <rPh sb="47" eb="49">
      <t>クガツ</t>
    </rPh>
    <rPh sb="51" eb="52">
      <t>ニチ</t>
    </rPh>
    <rPh sb="53" eb="55">
      <t>レイワ</t>
    </rPh>
    <rPh sb="56" eb="57">
      <t>ネン</t>
    </rPh>
    <rPh sb="58" eb="59">
      <t>ガツ</t>
    </rPh>
    <rPh sb="61" eb="62">
      <t>ニチ</t>
    </rPh>
    <phoneticPr fontId="2"/>
  </si>
  <si>
    <t>令和7年度 国営土地改良事業地区調査「北淡路地区」測量及び地質調査業務
兵庫県淡路市地内
令和７年９月６日～令和８年２月１２日
建設コンサルタント</t>
    <rPh sb="45" eb="47">
      <t>レイワ</t>
    </rPh>
    <rPh sb="48" eb="49">
      <t>ネン</t>
    </rPh>
    <rPh sb="49" eb="51">
      <t>クガツ</t>
    </rPh>
    <rPh sb="52" eb="53">
      <t>ニチ</t>
    </rPh>
    <rPh sb="54" eb="56">
      <t>レイワ</t>
    </rPh>
    <rPh sb="57" eb="58">
      <t>ネン</t>
    </rPh>
    <rPh sb="58" eb="60">
      <t>ニガツ</t>
    </rPh>
    <rPh sb="62" eb="63">
      <t>ニチ</t>
    </rPh>
    <phoneticPr fontId="2"/>
  </si>
  <si>
    <t>契約を締結した日</t>
    <phoneticPr fontId="2"/>
  </si>
  <si>
    <t>株式会社カイハツ　近畿支店
7280001003406</t>
    <phoneticPr fontId="2"/>
  </si>
  <si>
    <t>京都府京都市西京区大原野西境谷町2-4-6-101</t>
    <phoneticPr fontId="2"/>
  </si>
  <si>
    <t>一般競争契約（総合評価）</t>
  </si>
  <si>
    <t>一般競争契約（総合評価）</t>
    <phoneticPr fontId="2"/>
  </si>
  <si>
    <t>令和６年度 国営造成水利施設ストックマネジメント推進事業紀の川用水幹線水路機能診断（その４）業務
和歌山県伊都郡かつらぎ町笠田東～紀の川市江川中地内
令和７年９月６日～令和８年２月２３日
建設コンサルタント</t>
    <rPh sb="75" eb="77">
      <t>レイワ</t>
    </rPh>
    <rPh sb="78" eb="79">
      <t>ネン</t>
    </rPh>
    <rPh sb="80" eb="81">
      <t>ガツ</t>
    </rPh>
    <rPh sb="82" eb="83">
      <t>ニチ</t>
    </rPh>
    <rPh sb="84" eb="86">
      <t>レイワ</t>
    </rPh>
    <rPh sb="87" eb="88">
      <t>ネン</t>
    </rPh>
    <rPh sb="89" eb="90">
      <t>ガツ</t>
    </rPh>
    <rPh sb="92" eb="93">
      <t>ニチ</t>
    </rPh>
    <phoneticPr fontId="2"/>
  </si>
  <si>
    <t>若鈴コンサルタンツ株式会社　関西支店
7180001027679</t>
    <phoneticPr fontId="2"/>
  </si>
  <si>
    <t>京都府京都市中京区東洞院竹屋町下ル三本木5丁目470</t>
    <phoneticPr fontId="2"/>
  </si>
  <si>
    <t>令和７年度和歌山平野農地防災事業新溝支線水路第１工区実施設計業務
和歌山県和歌山市森小手穂、吉礼、井戸地内
令和７年９月９日～令和８年３月１７日
建設コンサルタント</t>
    <rPh sb="54" eb="56">
      <t>レイワ</t>
    </rPh>
    <rPh sb="57" eb="58">
      <t>ネン</t>
    </rPh>
    <rPh sb="58" eb="60">
      <t>クガツ</t>
    </rPh>
    <rPh sb="60" eb="62">
      <t>クニチ</t>
    </rPh>
    <rPh sb="63" eb="65">
      <t>レイワ</t>
    </rPh>
    <rPh sb="66" eb="67">
      <t>ネン</t>
    </rPh>
    <rPh sb="67" eb="69">
      <t>サンガツ</t>
    </rPh>
    <rPh sb="71" eb="72">
      <t>ニチ</t>
    </rPh>
    <phoneticPr fontId="2"/>
  </si>
  <si>
    <t>分任支出負担行為担当官　近畿農政局和歌山平野農地防災事業所長　西野　徳康</t>
  </si>
  <si>
    <t>和歌山県紀の川市貴志川町神戸327-1</t>
  </si>
  <si>
    <t>愛知県名古屋市東区代官町35番16号</t>
    <phoneticPr fontId="9"/>
  </si>
  <si>
    <t>株式会社三祐コンサルタンツ
6180001036144</t>
    <phoneticPr fontId="2"/>
  </si>
  <si>
    <t>令和７年度 土地改良技術 歩掛解析（ため池堤体盛立工）業務
京都府京都市伏見区深草大亀谷大山町官有地
令和７年９月９日～令和８年３月２７日
建設コンサルタント</t>
    <rPh sb="51" eb="53">
      <t>レイワ</t>
    </rPh>
    <rPh sb="54" eb="55">
      <t>ネン</t>
    </rPh>
    <rPh sb="55" eb="57">
      <t>クガツ</t>
    </rPh>
    <rPh sb="57" eb="59">
      <t>クニチ</t>
    </rPh>
    <rPh sb="60" eb="62">
      <t>レイワ</t>
    </rPh>
    <rPh sb="62" eb="64">
      <t>ハチネン</t>
    </rPh>
    <rPh sb="64" eb="66">
      <t>サンガツ</t>
    </rPh>
    <rPh sb="68" eb="69">
      <t>ニチ</t>
    </rPh>
    <phoneticPr fontId="2"/>
  </si>
  <si>
    <t>分任支出負担行為担当官　近畿農政局土地改良技術事務所長　森田 明宏</t>
    <phoneticPr fontId="9"/>
  </si>
  <si>
    <t>京都府京都市伏見区深草大亀谷大山町官有地</t>
    <phoneticPr fontId="9"/>
  </si>
  <si>
    <t>日本振興株式会社　大阪支店
5120101044326</t>
    <phoneticPr fontId="2"/>
  </si>
  <si>
    <t>大阪府泉佐野市りんくう往来南2番地2</t>
    <phoneticPr fontId="2"/>
  </si>
  <si>
    <t>令和７年度 土地改良技術 設計指針「ため池整備」改定参考資料作成業務
京都府京都市伏見区深草大亀谷大山町官有地
令和７年９月９日～令和８年３月７日
建設コンサルタント</t>
    <rPh sb="56" eb="58">
      <t>レイワ</t>
    </rPh>
    <rPh sb="59" eb="60">
      <t>ネン</t>
    </rPh>
    <rPh sb="60" eb="62">
      <t>クガツ</t>
    </rPh>
    <rPh sb="62" eb="64">
      <t>クニチ</t>
    </rPh>
    <rPh sb="65" eb="67">
      <t>レイワ</t>
    </rPh>
    <rPh sb="67" eb="69">
      <t>ハチネン</t>
    </rPh>
    <rPh sb="69" eb="71">
      <t>サンガツ</t>
    </rPh>
    <rPh sb="71" eb="73">
      <t>ナナニチ</t>
    </rPh>
    <phoneticPr fontId="2"/>
  </si>
  <si>
    <t>令和６年度東条川二期農業水利事業　米田分水工他改修工事
兵庫県加東市上久米及び松沢地内
令和７年９月２９日～令和８年３月２７日
土木一式工事</t>
    <rPh sb="44" eb="46">
      <t>レイワ</t>
    </rPh>
    <rPh sb="47" eb="48">
      <t>ネン</t>
    </rPh>
    <rPh sb="48" eb="50">
      <t>クガツ</t>
    </rPh>
    <rPh sb="52" eb="53">
      <t>ニチ</t>
    </rPh>
    <rPh sb="54" eb="56">
      <t>レイワ</t>
    </rPh>
    <rPh sb="56" eb="58">
      <t>ハチネン</t>
    </rPh>
    <rPh sb="58" eb="60">
      <t>サンガツ</t>
    </rPh>
    <rPh sb="62" eb="63">
      <t>ニチ</t>
    </rPh>
    <phoneticPr fontId="2"/>
  </si>
  <si>
    <t>播磨土建工業株式会社
6140001040240</t>
    <phoneticPr fontId="2"/>
  </si>
  <si>
    <t>兵庫県赤穂郡上郡町上郡370</t>
    <phoneticPr fontId="2"/>
  </si>
  <si>
    <t>令和７年度近畿農政局滋賀県拠点事務室照明器具更新工事
滋賀県大津市京町三丁目1番1号　大津びわ湖合同庁舎6階
令和７年９月１０日～令和７年１１月２８日
電気通信工事</t>
    <rPh sb="55" eb="57">
      <t>レイワ</t>
    </rPh>
    <rPh sb="58" eb="59">
      <t>ネン</t>
    </rPh>
    <rPh sb="59" eb="61">
      <t>クガツ</t>
    </rPh>
    <rPh sb="63" eb="64">
      <t>ニチ</t>
    </rPh>
    <rPh sb="65" eb="67">
      <t>レイワ</t>
    </rPh>
    <rPh sb="68" eb="69">
      <t>ネン</t>
    </rPh>
    <rPh sb="71" eb="72">
      <t>ガツ</t>
    </rPh>
    <rPh sb="74" eb="75">
      <t>ニチ</t>
    </rPh>
    <phoneticPr fontId="2"/>
  </si>
  <si>
    <t>支出負担行為担当官　近畿農政局長　志知　雄一</t>
  </si>
  <si>
    <t>京都府京都市上京区西洞院通下長者町下る丁子風呂町</t>
  </si>
  <si>
    <t>大日通信工業株式会社
4140001049721</t>
    <phoneticPr fontId="2"/>
  </si>
  <si>
    <t>兵庫県尼崎市金楽寺町一丁目2番65号</t>
    <phoneticPr fontId="2"/>
  </si>
  <si>
    <t>一般競争契約</t>
    <phoneticPr fontId="2"/>
  </si>
  <si>
    <t>令和７年度国営造成水利施設ストックマネジメント推進事業農業水利施設補修工モニタリング業務
滋賀県東近江市妙法寺町地内、兵庫県神戸市西区神出町地内及び滋賀県長浜市西主計町地内
令和７年９月１２日～令和８年３月２５日
建設コンサルタント</t>
    <rPh sb="87" eb="89">
      <t>レイワ</t>
    </rPh>
    <rPh sb="90" eb="91">
      <t>ネン</t>
    </rPh>
    <rPh sb="91" eb="93">
      <t>クガツ</t>
    </rPh>
    <rPh sb="95" eb="96">
      <t>ニチ</t>
    </rPh>
    <rPh sb="97" eb="99">
      <t>レイワ</t>
    </rPh>
    <rPh sb="100" eb="101">
      <t>ネン</t>
    </rPh>
    <rPh sb="101" eb="103">
      <t>サンガツ</t>
    </rPh>
    <rPh sb="105" eb="106">
      <t>ニチ</t>
    </rPh>
    <phoneticPr fontId="2"/>
  </si>
  <si>
    <t>キタイ設計株式会社
2160001010600</t>
    <phoneticPr fontId="2"/>
  </si>
  <si>
    <t>滋賀県近江八幡市安土町上豊浦1030番地</t>
    <phoneticPr fontId="2"/>
  </si>
  <si>
    <t>令和６年度和歌山平野農地防災事業岡崎排水路第１工区工事
和歌山県和歌山市西地内他
令和７年１０月２日～令和８年３月１０日
土木一式工事</t>
    <rPh sb="41" eb="43">
      <t>レイワ</t>
    </rPh>
    <rPh sb="44" eb="45">
      <t>ネン</t>
    </rPh>
    <rPh sb="47" eb="48">
      <t>ガツ</t>
    </rPh>
    <rPh sb="49" eb="50">
      <t>ニチ</t>
    </rPh>
    <rPh sb="51" eb="53">
      <t>レイワ</t>
    </rPh>
    <rPh sb="53" eb="55">
      <t>ハチネン</t>
    </rPh>
    <rPh sb="55" eb="57">
      <t>サンガツ</t>
    </rPh>
    <rPh sb="59" eb="60">
      <t>ニチ</t>
    </rPh>
    <phoneticPr fontId="2"/>
  </si>
  <si>
    <t>第五工業株式会社
7170001001932</t>
    <phoneticPr fontId="2"/>
  </si>
  <si>
    <t>和歌山県和歌山市北田辺丁5番地</t>
    <phoneticPr fontId="2"/>
  </si>
  <si>
    <t>令和７年度東条川二期農業水利事業　小野大池改修工事
兵庫県小野市王子町地内
令和７年１０月３日～令和８年３月２６日
土木一式工事</t>
    <rPh sb="38" eb="40">
      <t>レイワ</t>
    </rPh>
    <rPh sb="41" eb="42">
      <t>ネン</t>
    </rPh>
    <rPh sb="44" eb="45">
      <t>ガツ</t>
    </rPh>
    <rPh sb="46" eb="47">
      <t>ニチ</t>
    </rPh>
    <rPh sb="48" eb="50">
      <t>レイワ</t>
    </rPh>
    <rPh sb="51" eb="52">
      <t>ネン</t>
    </rPh>
    <rPh sb="53" eb="54">
      <t>ガツ</t>
    </rPh>
    <rPh sb="56" eb="57">
      <t>ニチ</t>
    </rPh>
    <phoneticPr fontId="2"/>
  </si>
  <si>
    <t>分任支出負担行為担当官代理　近畿農政局東条川二期農業水利事業所次長　丸山　鉄男</t>
  </si>
  <si>
    <t>株式会社岡井組
6140001075377</t>
    <phoneticPr fontId="2"/>
  </si>
  <si>
    <t>兵庫県西脇市黒田庄町喜多381番地</t>
    <phoneticPr fontId="2"/>
  </si>
  <si>
    <t>令和６年度東条川二期農業水利事業 １号幹線水路改修（その３）工事
兵庫県加東市掎鹿谷地内
令和７年１０月９日～令和８年３月２５日
土木一式工事</t>
    <rPh sb="63" eb="64">
      <t>ニチ</t>
    </rPh>
    <phoneticPr fontId="2"/>
  </si>
  <si>
    <t>株式会社西本組
6150001013947</t>
    <phoneticPr fontId="2"/>
  </si>
  <si>
    <t>奈良県御所市大字室117番地の1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</si>
</sst>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scheme val="minor"/>
    </font>
    <font>
      <sz val="11"/>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3">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3">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10"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1" fillId="0" borderId="2" xfId="0" applyNumberFormat="1" applyFont="1" applyBorder="1">
      <alignment vertical="center"/>
    </xf>
    <xf numFmtId="0" fontId="11" fillId="0" borderId="2" xfId="0" applyFont="1" applyBorder="1" applyAlignment="1">
      <alignment vertical="center" wrapText="1"/>
    </xf>
    <xf numFmtId="0" fontId="7" fillId="0" borderId="1" xfId="0" applyFont="1" applyBorder="1" applyAlignment="1">
      <alignment vertical="center" wrapText="1"/>
    </xf>
    <xf numFmtId="0" fontId="0" fillId="2" borderId="2" xfId="0" applyFill="1" applyBorder="1" applyAlignment="1">
      <alignment horizontal="center" vertical="center"/>
    </xf>
    <xf numFmtId="176" fontId="8" fillId="2" borderId="2" xfId="3" applyNumberFormat="1" applyFont="1" applyFill="1" applyBorder="1" applyAlignment="1">
      <alignment horizontal="center" vertical="center" wrapText="1"/>
    </xf>
    <xf numFmtId="0" fontId="11" fillId="3" borderId="11" xfId="0" applyFont="1" applyFill="1" applyBorder="1" applyAlignment="1">
      <alignment vertical="center" wrapText="1"/>
    </xf>
    <xf numFmtId="3" fontId="11" fillId="0" borderId="2" xfId="0" applyNumberFormat="1" applyFont="1" applyBorder="1">
      <alignment vertical="center"/>
    </xf>
    <xf numFmtId="38" fontId="0" fillId="0" borderId="2" xfId="3" applyFont="1" applyBorder="1">
      <alignment vertical="center"/>
    </xf>
    <xf numFmtId="38" fontId="8" fillId="0" borderId="2" xfId="3" applyFont="1" applyBorder="1" applyAlignment="1">
      <alignment vertical="center" wrapText="1"/>
    </xf>
    <xf numFmtId="3" fontId="11" fillId="0" borderId="12" xfId="0" applyNumberFormat="1" applyFont="1" applyBorder="1">
      <alignment vertical="center"/>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24D-8F20-426A-9F5B-37066262240D}">
  <sheetPr codeName="Sheet13"/>
  <dimension ref="A1:P29"/>
  <sheetViews>
    <sheetView tabSelected="1" view="pageBreakPreview" zoomScale="80" zoomScaleNormal="80" zoomScaleSheetLayoutView="80" workbookViewId="0">
      <pane xSplit="1" ySplit="6" topLeftCell="B8" activePane="bottomRight" state="frozen"/>
      <selection pane="topRight" activeCell="A8" sqref="A8:J8"/>
      <selection pane="bottomLeft" activeCell="A8" sqref="A8:J8"/>
      <selection pane="bottomRight" activeCell="A3" sqref="A3:A6"/>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40" t="s">
        <v>1</v>
      </c>
      <c r="B2" s="41"/>
      <c r="C2" s="41"/>
      <c r="D2" s="41"/>
      <c r="E2" s="41"/>
      <c r="F2" s="41"/>
      <c r="G2" s="41"/>
      <c r="H2" s="41"/>
      <c r="I2" s="41"/>
      <c r="J2" s="41"/>
      <c r="K2" s="41"/>
      <c r="L2" s="41"/>
      <c r="M2" s="41"/>
      <c r="N2" s="41"/>
      <c r="O2" s="41"/>
      <c r="P2" s="41"/>
    </row>
    <row r="3" spans="1:16" s="3" customFormat="1" ht="33" customHeight="1" x14ac:dyDescent="0.15">
      <c r="A3" s="47" t="s">
        <v>2</v>
      </c>
      <c r="B3" s="48" t="s">
        <v>3</v>
      </c>
      <c r="C3" s="49"/>
      <c r="D3" s="31" t="s">
        <v>45</v>
      </c>
      <c r="E3" s="48" t="s">
        <v>4</v>
      </c>
      <c r="F3" s="49"/>
      <c r="G3" s="50" t="s">
        <v>5</v>
      </c>
      <c r="H3" s="31" t="s">
        <v>6</v>
      </c>
      <c r="I3" s="31" t="s">
        <v>7</v>
      </c>
      <c r="J3" s="34" t="s">
        <v>8</v>
      </c>
      <c r="K3" s="42" t="s">
        <v>9</v>
      </c>
      <c r="L3" s="43"/>
      <c r="M3" s="44" t="s">
        <v>10</v>
      </c>
      <c r="N3" s="23"/>
      <c r="O3" s="37" t="s">
        <v>11</v>
      </c>
      <c r="P3" s="31" t="s">
        <v>12</v>
      </c>
    </row>
    <row r="4" spans="1:16" s="3" customFormat="1" ht="33" customHeight="1" x14ac:dyDescent="0.15">
      <c r="A4" s="47"/>
      <c r="B4" s="31" t="s">
        <v>13</v>
      </c>
      <c r="C4" s="31" t="s">
        <v>14</v>
      </c>
      <c r="D4" s="32"/>
      <c r="E4" s="37" t="s">
        <v>15</v>
      </c>
      <c r="F4" s="31" t="s">
        <v>16</v>
      </c>
      <c r="G4" s="51"/>
      <c r="H4" s="32"/>
      <c r="I4" s="32"/>
      <c r="J4" s="35"/>
      <c r="K4" s="34" t="s">
        <v>17</v>
      </c>
      <c r="L4" s="34" t="s">
        <v>18</v>
      </c>
      <c r="M4" s="45"/>
      <c r="N4" s="37" t="s">
        <v>19</v>
      </c>
      <c r="O4" s="38"/>
      <c r="P4" s="32"/>
    </row>
    <row r="5" spans="1:16" s="3" customFormat="1" ht="33" customHeight="1" x14ac:dyDescent="0.15">
      <c r="A5" s="47"/>
      <c r="B5" s="32"/>
      <c r="C5" s="32"/>
      <c r="D5" s="32"/>
      <c r="E5" s="38"/>
      <c r="F5" s="32"/>
      <c r="G5" s="51"/>
      <c r="H5" s="32"/>
      <c r="I5" s="32"/>
      <c r="J5" s="35"/>
      <c r="K5" s="35"/>
      <c r="L5" s="35"/>
      <c r="M5" s="45"/>
      <c r="N5" s="38"/>
      <c r="O5" s="38"/>
      <c r="P5" s="32"/>
    </row>
    <row r="6" spans="1:16" s="3" customFormat="1" ht="33" customHeight="1" x14ac:dyDescent="0.15">
      <c r="A6" s="47"/>
      <c r="B6" s="33"/>
      <c r="C6" s="33"/>
      <c r="D6" s="33"/>
      <c r="E6" s="39"/>
      <c r="F6" s="33"/>
      <c r="G6" s="52"/>
      <c r="H6" s="33"/>
      <c r="I6" s="33"/>
      <c r="J6" s="36"/>
      <c r="K6" s="36"/>
      <c r="L6" s="36"/>
      <c r="M6" s="46"/>
      <c r="N6" s="39"/>
      <c r="O6" s="39"/>
      <c r="P6" s="33"/>
    </row>
    <row r="7" spans="1:16" ht="165" customHeight="1" x14ac:dyDescent="0.15">
      <c r="A7" s="7" t="s">
        <v>24</v>
      </c>
      <c r="B7" s="11" t="s">
        <v>21</v>
      </c>
      <c r="C7" s="11" t="s">
        <v>22</v>
      </c>
      <c r="D7" s="8">
        <v>45901</v>
      </c>
      <c r="E7" s="11" t="s">
        <v>25</v>
      </c>
      <c r="F7" s="11" t="s">
        <v>26</v>
      </c>
      <c r="G7" s="11" t="s">
        <v>27</v>
      </c>
      <c r="H7" s="14">
        <v>18304000</v>
      </c>
      <c r="I7" s="15">
        <v>14740000</v>
      </c>
      <c r="J7" s="17">
        <f t="shared" ref="J7:J9" si="0">IF(H7="","",IFERROR(ROUNDDOWN(I7/H7,3),"-"))</f>
        <v>0.80500000000000005</v>
      </c>
      <c r="K7" s="18" t="s">
        <v>20</v>
      </c>
      <c r="L7" s="18" t="s">
        <v>20</v>
      </c>
      <c r="M7" s="24">
        <v>7</v>
      </c>
      <c r="N7" s="19">
        <v>0</v>
      </c>
      <c r="O7" s="19" t="s">
        <v>23</v>
      </c>
      <c r="P7" s="7"/>
    </row>
    <row r="8" spans="1:16" ht="165" customHeight="1" x14ac:dyDescent="0.15">
      <c r="A8" s="7" t="s">
        <v>28</v>
      </c>
      <c r="B8" s="11" t="s">
        <v>29</v>
      </c>
      <c r="C8" s="11" t="s">
        <v>30</v>
      </c>
      <c r="D8" s="8">
        <v>45903</v>
      </c>
      <c r="E8" s="11" t="s">
        <v>31</v>
      </c>
      <c r="F8" s="11" t="s">
        <v>32</v>
      </c>
      <c r="G8" s="11" t="s">
        <v>27</v>
      </c>
      <c r="H8" s="14">
        <v>51282000</v>
      </c>
      <c r="I8" s="15">
        <v>47300000</v>
      </c>
      <c r="J8" s="17">
        <f t="shared" si="0"/>
        <v>0.92200000000000004</v>
      </c>
      <c r="K8" s="18" t="s">
        <v>20</v>
      </c>
      <c r="L8" s="18" t="s">
        <v>20</v>
      </c>
      <c r="M8" s="24">
        <v>7</v>
      </c>
      <c r="N8" s="19">
        <v>0</v>
      </c>
      <c r="O8" s="19" t="s">
        <v>23</v>
      </c>
      <c r="P8" s="7"/>
    </row>
    <row r="9" spans="1:16" ht="155.25" customHeight="1" x14ac:dyDescent="0.15">
      <c r="A9" s="7" t="s">
        <v>33</v>
      </c>
      <c r="B9" s="11" t="s">
        <v>29</v>
      </c>
      <c r="C9" s="11" t="s">
        <v>30</v>
      </c>
      <c r="D9" s="8">
        <v>45903</v>
      </c>
      <c r="E9" s="11" t="s">
        <v>31</v>
      </c>
      <c r="F9" s="11" t="s">
        <v>32</v>
      </c>
      <c r="G9" s="11" t="s">
        <v>27</v>
      </c>
      <c r="H9" s="14">
        <v>41415000</v>
      </c>
      <c r="I9" s="15">
        <v>37620000</v>
      </c>
      <c r="J9" s="25">
        <f t="shared" si="0"/>
        <v>0.90800000000000003</v>
      </c>
      <c r="K9" s="18" t="s">
        <v>20</v>
      </c>
      <c r="L9" s="18" t="s">
        <v>20</v>
      </c>
      <c r="M9" s="24">
        <v>8</v>
      </c>
      <c r="N9" s="19">
        <v>0</v>
      </c>
      <c r="O9" s="19" t="s">
        <v>23</v>
      </c>
      <c r="P9" s="7"/>
    </row>
    <row r="10" spans="1:16" ht="155.25" customHeight="1" thickBot="1" x14ac:dyDescent="0.2">
      <c r="A10" s="7" t="s">
        <v>42</v>
      </c>
      <c r="B10" s="11" t="s">
        <v>34</v>
      </c>
      <c r="C10" s="11" t="s">
        <v>35</v>
      </c>
      <c r="D10" s="8">
        <v>45904</v>
      </c>
      <c r="E10" s="11" t="s">
        <v>36</v>
      </c>
      <c r="F10" s="11" t="s">
        <v>37</v>
      </c>
      <c r="G10" s="11" t="s">
        <v>38</v>
      </c>
      <c r="H10" s="14">
        <v>4543000</v>
      </c>
      <c r="I10" s="15">
        <v>4400000</v>
      </c>
      <c r="J10" s="17">
        <f>IF(H10="","",IFERROR(ROUNDDOWN(I10/H10,3),"-"))</f>
        <v>0.96799999999999997</v>
      </c>
      <c r="K10" s="18" t="s">
        <v>20</v>
      </c>
      <c r="L10" s="18" t="s">
        <v>20</v>
      </c>
      <c r="M10" s="24">
        <v>1</v>
      </c>
      <c r="N10" s="19">
        <v>0</v>
      </c>
      <c r="O10" s="19" t="s">
        <v>23</v>
      </c>
      <c r="P10" s="7"/>
    </row>
    <row r="11" spans="1:16" ht="155.25" customHeight="1" x14ac:dyDescent="0.15">
      <c r="A11" s="26" t="s">
        <v>43</v>
      </c>
      <c r="B11" s="11" t="s">
        <v>29</v>
      </c>
      <c r="C11" s="11" t="s">
        <v>30</v>
      </c>
      <c r="D11" s="8">
        <v>45904</v>
      </c>
      <c r="E11" s="11" t="s">
        <v>39</v>
      </c>
      <c r="F11" s="11" t="s">
        <v>40</v>
      </c>
      <c r="G11" s="11" t="s">
        <v>41</v>
      </c>
      <c r="H11" s="14">
        <v>149336000</v>
      </c>
      <c r="I11" s="15">
        <v>135752100</v>
      </c>
      <c r="J11" s="17">
        <f>IF(H11="","",IFERROR(ROUNDDOWN(I11/H11,3),"-"))</f>
        <v>0.90900000000000003</v>
      </c>
      <c r="K11" s="18" t="s">
        <v>20</v>
      </c>
      <c r="L11" s="18" t="s">
        <v>20</v>
      </c>
      <c r="M11" s="24">
        <v>20</v>
      </c>
      <c r="N11" s="19">
        <v>0</v>
      </c>
      <c r="O11" s="19" t="s">
        <v>23</v>
      </c>
      <c r="P11" s="7"/>
    </row>
    <row r="12" spans="1:16" ht="155.25" customHeight="1" x14ac:dyDescent="0.15">
      <c r="A12" s="7" t="s">
        <v>44</v>
      </c>
      <c r="B12" s="11" t="s">
        <v>21</v>
      </c>
      <c r="C12" s="11" t="s">
        <v>22</v>
      </c>
      <c r="D12" s="8">
        <v>45905</v>
      </c>
      <c r="E12" s="7" t="s">
        <v>46</v>
      </c>
      <c r="F12" s="7" t="s">
        <v>47</v>
      </c>
      <c r="G12" s="11" t="s">
        <v>49</v>
      </c>
      <c r="H12" s="14">
        <v>15290000</v>
      </c>
      <c r="I12" s="15">
        <v>12320000</v>
      </c>
      <c r="J12" s="17">
        <f t="shared" ref="J12:J17" si="1">IF(H12="","",IFERROR(ROUNDDOWN(I12/H12,3),"-"))</f>
        <v>0.80500000000000005</v>
      </c>
      <c r="K12" s="18" t="s">
        <v>20</v>
      </c>
      <c r="L12" s="18" t="s">
        <v>20</v>
      </c>
      <c r="M12" s="19">
        <v>6</v>
      </c>
      <c r="N12" s="19">
        <v>0</v>
      </c>
      <c r="O12" s="19" t="s">
        <v>23</v>
      </c>
      <c r="P12" s="7"/>
    </row>
    <row r="13" spans="1:16" ht="155.25" customHeight="1" x14ac:dyDescent="0.15">
      <c r="A13" s="7" t="s">
        <v>50</v>
      </c>
      <c r="B13" s="11" t="s">
        <v>34</v>
      </c>
      <c r="C13" s="11" t="s">
        <v>35</v>
      </c>
      <c r="D13" s="8">
        <v>45905</v>
      </c>
      <c r="E13" s="7" t="s">
        <v>51</v>
      </c>
      <c r="F13" s="11" t="s">
        <v>52</v>
      </c>
      <c r="G13" s="11" t="s">
        <v>49</v>
      </c>
      <c r="H13" s="14">
        <v>10780000</v>
      </c>
      <c r="I13" s="27">
        <v>8690000</v>
      </c>
      <c r="J13" s="17">
        <f t="shared" si="1"/>
        <v>0.80600000000000005</v>
      </c>
      <c r="K13" s="18" t="s">
        <v>20</v>
      </c>
      <c r="L13" s="18" t="s">
        <v>20</v>
      </c>
      <c r="M13" s="19">
        <v>6</v>
      </c>
      <c r="N13" s="19">
        <v>0</v>
      </c>
      <c r="O13" s="19" t="s">
        <v>23</v>
      </c>
      <c r="P13" s="7"/>
    </row>
    <row r="14" spans="1:16" ht="155.25" customHeight="1" x14ac:dyDescent="0.15">
      <c r="A14" s="7" t="s">
        <v>53</v>
      </c>
      <c r="B14" s="12" t="s">
        <v>54</v>
      </c>
      <c r="C14" s="12" t="s">
        <v>55</v>
      </c>
      <c r="D14" s="8">
        <v>45908</v>
      </c>
      <c r="E14" s="7" t="s">
        <v>57</v>
      </c>
      <c r="F14" s="11" t="s">
        <v>56</v>
      </c>
      <c r="G14" s="11" t="s">
        <v>49</v>
      </c>
      <c r="H14" s="14">
        <v>68618000</v>
      </c>
      <c r="I14" s="27">
        <v>55198000</v>
      </c>
      <c r="J14" s="25">
        <f t="shared" si="1"/>
        <v>0.80400000000000005</v>
      </c>
      <c r="K14" s="18" t="s">
        <v>20</v>
      </c>
      <c r="L14" s="18" t="s">
        <v>20</v>
      </c>
      <c r="M14" s="19">
        <v>4</v>
      </c>
      <c r="N14" s="19">
        <v>0</v>
      </c>
      <c r="O14" s="19" t="s">
        <v>23</v>
      </c>
      <c r="P14" s="7"/>
    </row>
    <row r="15" spans="1:16" ht="155.25" customHeight="1" x14ac:dyDescent="0.15">
      <c r="A15" s="7" t="s">
        <v>58</v>
      </c>
      <c r="B15" s="12" t="s">
        <v>59</v>
      </c>
      <c r="C15" s="12" t="s">
        <v>60</v>
      </c>
      <c r="D15" s="8">
        <v>45908</v>
      </c>
      <c r="E15" s="7" t="s">
        <v>61</v>
      </c>
      <c r="F15" s="11" t="s">
        <v>62</v>
      </c>
      <c r="G15" s="11" t="s">
        <v>49</v>
      </c>
      <c r="H15" s="14">
        <v>8492000</v>
      </c>
      <c r="I15" s="27">
        <v>6930000</v>
      </c>
      <c r="J15" s="17">
        <f t="shared" si="1"/>
        <v>0.81599999999999995</v>
      </c>
      <c r="K15" s="18" t="s">
        <v>20</v>
      </c>
      <c r="L15" s="18" t="s">
        <v>20</v>
      </c>
      <c r="M15" s="19">
        <v>3</v>
      </c>
      <c r="N15" s="19">
        <v>0</v>
      </c>
      <c r="O15" s="19" t="s">
        <v>23</v>
      </c>
      <c r="P15" s="7"/>
    </row>
    <row r="16" spans="1:16" ht="155.25" customHeight="1" x14ac:dyDescent="0.15">
      <c r="A16" s="7" t="s">
        <v>63</v>
      </c>
      <c r="B16" s="12" t="s">
        <v>59</v>
      </c>
      <c r="C16" s="12" t="s">
        <v>60</v>
      </c>
      <c r="D16" s="8">
        <v>45908</v>
      </c>
      <c r="E16" s="11" t="s">
        <v>31</v>
      </c>
      <c r="F16" s="11" t="s">
        <v>32</v>
      </c>
      <c r="G16" s="11" t="s">
        <v>27</v>
      </c>
      <c r="H16" s="14">
        <v>12023000</v>
      </c>
      <c r="I16" s="27">
        <v>10780000</v>
      </c>
      <c r="J16" s="17">
        <f t="shared" si="1"/>
        <v>0.89600000000000002</v>
      </c>
      <c r="K16" s="18" t="s">
        <v>20</v>
      </c>
      <c r="L16" s="18" t="s">
        <v>20</v>
      </c>
      <c r="M16" s="19">
        <v>2</v>
      </c>
      <c r="N16" s="19">
        <v>0</v>
      </c>
      <c r="O16" s="19" t="s">
        <v>23</v>
      </c>
      <c r="P16" s="7"/>
    </row>
    <row r="17" spans="1:16" ht="155.25" customHeight="1" x14ac:dyDescent="0.15">
      <c r="A17" s="7" t="s">
        <v>64</v>
      </c>
      <c r="B17" s="11" t="s">
        <v>29</v>
      </c>
      <c r="C17" s="11" t="s">
        <v>30</v>
      </c>
      <c r="D17" s="8">
        <v>45908</v>
      </c>
      <c r="E17" s="11" t="s">
        <v>65</v>
      </c>
      <c r="F17" s="11" t="s">
        <v>66</v>
      </c>
      <c r="G17" s="11" t="s">
        <v>41</v>
      </c>
      <c r="H17" s="14">
        <v>133606000</v>
      </c>
      <c r="I17" s="27">
        <v>121210100</v>
      </c>
      <c r="J17" s="17">
        <f t="shared" si="1"/>
        <v>0.90700000000000003</v>
      </c>
      <c r="K17" s="18" t="s">
        <v>20</v>
      </c>
      <c r="L17" s="18" t="s">
        <v>20</v>
      </c>
      <c r="M17" s="19">
        <v>14</v>
      </c>
      <c r="N17" s="19">
        <v>0</v>
      </c>
      <c r="O17" s="19" t="s">
        <v>23</v>
      </c>
      <c r="P17" s="7"/>
    </row>
    <row r="18" spans="1:16" ht="155.25" customHeight="1" x14ac:dyDescent="0.15">
      <c r="A18" s="7" t="s">
        <v>67</v>
      </c>
      <c r="B18" s="12" t="s">
        <v>68</v>
      </c>
      <c r="C18" s="12" t="s">
        <v>69</v>
      </c>
      <c r="D18" s="8">
        <v>45910</v>
      </c>
      <c r="E18" s="11" t="s">
        <v>70</v>
      </c>
      <c r="F18" s="11" t="s">
        <v>71</v>
      </c>
      <c r="G18" s="11" t="s">
        <v>72</v>
      </c>
      <c r="H18" s="28">
        <v>7766000</v>
      </c>
      <c r="I18" s="29">
        <v>3388000</v>
      </c>
      <c r="J18" s="17">
        <f>IF(H18="","",IFERROR(ROUNDDOWN(I18/H18,3),"-"))</f>
        <v>0.436</v>
      </c>
      <c r="K18" s="18" t="s">
        <v>20</v>
      </c>
      <c r="L18" s="18" t="s">
        <v>20</v>
      </c>
      <c r="M18" s="19">
        <v>4</v>
      </c>
      <c r="N18" s="19">
        <v>0</v>
      </c>
      <c r="O18" s="19" t="s">
        <v>23</v>
      </c>
      <c r="P18" s="7"/>
    </row>
    <row r="19" spans="1:16" ht="155.25" customHeight="1" x14ac:dyDescent="0.15">
      <c r="A19" s="7" t="s">
        <v>73</v>
      </c>
      <c r="B19" s="12" t="s">
        <v>59</v>
      </c>
      <c r="C19" s="12" t="s">
        <v>60</v>
      </c>
      <c r="D19" s="8">
        <v>45911</v>
      </c>
      <c r="E19" s="11" t="s">
        <v>74</v>
      </c>
      <c r="F19" s="11" t="s">
        <v>75</v>
      </c>
      <c r="G19" s="11" t="s">
        <v>48</v>
      </c>
      <c r="H19" s="14">
        <v>9856000</v>
      </c>
      <c r="I19" s="27">
        <v>9020000</v>
      </c>
      <c r="J19" s="17">
        <f t="shared" ref="J19:J22" si="2">IF(H19="","",IFERROR(ROUNDDOWN(I19/H19,3),"-"))</f>
        <v>0.91500000000000004</v>
      </c>
      <c r="K19" s="18" t="s">
        <v>20</v>
      </c>
      <c r="L19" s="18" t="s">
        <v>20</v>
      </c>
      <c r="M19" s="19">
        <v>1</v>
      </c>
      <c r="N19" s="19">
        <v>0</v>
      </c>
      <c r="O19" s="19" t="s">
        <v>23</v>
      </c>
      <c r="P19" s="7"/>
    </row>
    <row r="20" spans="1:16" ht="155.25" customHeight="1" x14ac:dyDescent="0.15">
      <c r="A20" s="7" t="s">
        <v>76</v>
      </c>
      <c r="B20" s="12" t="s">
        <v>54</v>
      </c>
      <c r="C20" s="12" t="s">
        <v>55</v>
      </c>
      <c r="D20" s="8">
        <v>45911</v>
      </c>
      <c r="E20" s="11" t="s">
        <v>77</v>
      </c>
      <c r="F20" s="11" t="s">
        <v>78</v>
      </c>
      <c r="G20" s="11" t="s">
        <v>41</v>
      </c>
      <c r="H20" s="14">
        <v>139711000</v>
      </c>
      <c r="I20" s="27">
        <v>127322800</v>
      </c>
      <c r="J20" s="17">
        <f t="shared" si="2"/>
        <v>0.91100000000000003</v>
      </c>
      <c r="K20" s="18" t="s">
        <v>20</v>
      </c>
      <c r="L20" s="18" t="s">
        <v>20</v>
      </c>
      <c r="M20" s="19">
        <v>4</v>
      </c>
      <c r="N20" s="19">
        <v>0</v>
      </c>
      <c r="O20" s="19" t="s">
        <v>23</v>
      </c>
      <c r="P20" s="7"/>
    </row>
    <row r="21" spans="1:16" ht="155.25" customHeight="1" x14ac:dyDescent="0.15">
      <c r="A21" s="7" t="s">
        <v>79</v>
      </c>
      <c r="B21" s="11" t="s">
        <v>80</v>
      </c>
      <c r="C21" s="11" t="s">
        <v>30</v>
      </c>
      <c r="D21" s="8">
        <v>45912</v>
      </c>
      <c r="E21" s="11" t="s">
        <v>81</v>
      </c>
      <c r="F21" s="11" t="s">
        <v>82</v>
      </c>
      <c r="G21" s="11" t="s">
        <v>41</v>
      </c>
      <c r="H21" s="14">
        <v>159181000</v>
      </c>
      <c r="I21" s="27">
        <v>144725900</v>
      </c>
      <c r="J21" s="17">
        <f t="shared" si="2"/>
        <v>0.90900000000000003</v>
      </c>
      <c r="K21" s="18" t="s">
        <v>20</v>
      </c>
      <c r="L21" s="18" t="s">
        <v>20</v>
      </c>
      <c r="M21" s="19">
        <v>17</v>
      </c>
      <c r="N21" s="19">
        <v>0</v>
      </c>
      <c r="O21" s="19" t="s">
        <v>23</v>
      </c>
      <c r="P21" s="7"/>
    </row>
    <row r="22" spans="1:16" ht="155.25" customHeight="1" x14ac:dyDescent="0.15">
      <c r="A22" s="7" t="s">
        <v>83</v>
      </c>
      <c r="B22" s="11" t="s">
        <v>29</v>
      </c>
      <c r="C22" s="11" t="s">
        <v>30</v>
      </c>
      <c r="D22" s="8">
        <v>45918</v>
      </c>
      <c r="E22" s="7" t="s">
        <v>84</v>
      </c>
      <c r="F22" s="11" t="s">
        <v>85</v>
      </c>
      <c r="G22" s="11" t="s">
        <v>41</v>
      </c>
      <c r="H22" s="14">
        <v>79662000</v>
      </c>
      <c r="I22" s="30">
        <v>71985100</v>
      </c>
      <c r="J22" s="25">
        <f t="shared" si="2"/>
        <v>0.90300000000000002</v>
      </c>
      <c r="K22" s="18" t="s">
        <v>20</v>
      </c>
      <c r="L22" s="18" t="s">
        <v>20</v>
      </c>
      <c r="M22" s="19">
        <v>16</v>
      </c>
      <c r="N22" s="19">
        <v>0</v>
      </c>
      <c r="O22" s="19" t="s">
        <v>23</v>
      </c>
      <c r="P22" s="7"/>
    </row>
    <row r="23" spans="1:16" ht="155.25" customHeight="1" x14ac:dyDescent="0.15">
      <c r="A23" s="7"/>
      <c r="B23" s="11"/>
      <c r="C23" s="11"/>
      <c r="D23" s="8"/>
      <c r="E23" s="7"/>
      <c r="F23" s="7"/>
      <c r="G23" s="11"/>
      <c r="H23" s="14"/>
      <c r="I23" s="15"/>
      <c r="J23" s="17"/>
      <c r="K23" s="18"/>
      <c r="L23" s="18"/>
      <c r="M23" s="19"/>
      <c r="N23" s="19"/>
      <c r="O23" s="20"/>
      <c r="P23" s="7"/>
    </row>
    <row r="24" spans="1:16" ht="155.25" customHeight="1" x14ac:dyDescent="0.15">
      <c r="A24" s="7"/>
      <c r="B24" s="12"/>
      <c r="C24" s="11"/>
      <c r="D24" s="21"/>
      <c r="E24" s="7"/>
      <c r="F24" s="7"/>
      <c r="G24" s="11"/>
      <c r="H24" s="14"/>
      <c r="I24" s="15"/>
      <c r="J24" s="17"/>
      <c r="K24" s="18"/>
      <c r="L24" s="18"/>
      <c r="M24" s="19"/>
      <c r="N24" s="19"/>
      <c r="O24" s="20"/>
      <c r="P24" s="7"/>
    </row>
    <row r="25" spans="1:16" ht="155.25" customHeight="1" x14ac:dyDescent="0.15">
      <c r="A25" s="7"/>
      <c r="B25" s="12"/>
      <c r="C25" s="12"/>
      <c r="D25" s="21"/>
      <c r="E25" s="7"/>
      <c r="F25" s="7"/>
      <c r="G25" s="11"/>
      <c r="H25" s="14"/>
      <c r="I25" s="15"/>
      <c r="J25" s="17"/>
      <c r="K25" s="18"/>
      <c r="L25" s="18"/>
      <c r="M25" s="19"/>
      <c r="N25" s="19"/>
      <c r="O25" s="20"/>
      <c r="P25" s="7"/>
    </row>
    <row r="26" spans="1:16" ht="155.25" customHeight="1" x14ac:dyDescent="0.15">
      <c r="A26" s="7"/>
      <c r="B26" s="7"/>
      <c r="C26" s="7"/>
      <c r="D26" s="8"/>
      <c r="E26" s="7"/>
      <c r="F26" s="22"/>
      <c r="G26" s="11"/>
      <c r="H26" s="14"/>
      <c r="I26" s="15"/>
      <c r="J26" s="17"/>
      <c r="K26" s="18"/>
      <c r="L26" s="18"/>
      <c r="M26" s="19"/>
      <c r="N26" s="19"/>
      <c r="O26" s="20"/>
      <c r="P26" s="7"/>
    </row>
    <row r="27" spans="1:16" ht="155.25" customHeight="1" x14ac:dyDescent="0.15">
      <c r="A27" s="7"/>
      <c r="B27" s="7"/>
      <c r="C27" s="7"/>
      <c r="D27" s="8"/>
      <c r="E27" s="7"/>
      <c r="F27" s="7"/>
      <c r="G27" s="11"/>
      <c r="H27" s="14"/>
      <c r="I27" s="15"/>
      <c r="J27" s="17"/>
      <c r="K27" s="18"/>
      <c r="L27" s="18"/>
      <c r="M27" s="19"/>
      <c r="N27" s="19"/>
      <c r="O27" s="20"/>
      <c r="P27" s="7"/>
    </row>
    <row r="28" spans="1:16" ht="155.25" customHeight="1" x14ac:dyDescent="0.15">
      <c r="A28" s="7"/>
      <c r="B28" s="7"/>
      <c r="C28" s="7"/>
      <c r="D28" s="8"/>
      <c r="E28" s="7"/>
      <c r="F28" s="9"/>
      <c r="G28" s="11"/>
      <c r="H28" s="14"/>
      <c r="I28" s="15"/>
      <c r="J28" s="17"/>
      <c r="K28" s="18"/>
      <c r="L28" s="18"/>
      <c r="M28" s="19"/>
      <c r="N28" s="19"/>
      <c r="O28" s="20"/>
      <c r="P28" s="7"/>
    </row>
    <row r="29" spans="1:16" ht="155.25" customHeight="1" x14ac:dyDescent="0.15">
      <c r="A29" s="7"/>
      <c r="B29" s="7"/>
      <c r="C29" s="7"/>
      <c r="D29" s="8"/>
      <c r="E29" s="7"/>
      <c r="F29" s="7"/>
      <c r="G29" s="11"/>
      <c r="H29" s="14"/>
      <c r="I29" s="15"/>
      <c r="J29" s="17"/>
      <c r="K29" s="18"/>
      <c r="L29" s="18"/>
      <c r="M29" s="19"/>
      <c r="N29" s="19"/>
      <c r="O29" s="20"/>
      <c r="P29" s="7"/>
    </row>
  </sheetData>
  <sheetProtection formatCells="0" formatColumns="0" formatRows="0" deleteRows="0" sort="0" autoFilter="0" pivotTables="0"/>
  <autoFilter ref="A6:P6" xr:uid="{1FE8E8B0-C3F5-49AD-B57B-B08732F906E8}"/>
  <mergeCells count="20">
    <mergeCell ref="C4:C6"/>
    <mergeCell ref="E3:F3"/>
    <mergeCell ref="G3:G6"/>
    <mergeCell ref="H3:H6"/>
    <mergeCell ref="I3:I6"/>
    <mergeCell ref="J3:J6"/>
    <mergeCell ref="E4:E6"/>
    <mergeCell ref="F4:F6"/>
    <mergeCell ref="A2:P2"/>
    <mergeCell ref="B4:B6"/>
    <mergeCell ref="K3:L3"/>
    <mergeCell ref="M3:M6"/>
    <mergeCell ref="O3:O6"/>
    <mergeCell ref="P3:P6"/>
    <mergeCell ref="K4:K6"/>
    <mergeCell ref="L4:L6"/>
    <mergeCell ref="N4:N6"/>
    <mergeCell ref="D3:D6"/>
    <mergeCell ref="A3:A6"/>
    <mergeCell ref="B3:C3"/>
  </mergeCells>
  <phoneticPr fontId="2"/>
  <dataValidations xWindow="984" yWindow="684" count="16">
    <dataValidation allowBlank="1" showInputMessage="1" showErrorMessage="1" prompt="都道府県を省略せず記載" sqref="F7:F10 F12:F13 F16:F21 C7:C29" xr:uid="{F7F449E3-B68E-4057-A32E-503052C79C24}"/>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27 F29 C25 F7:F11 C7 C12 F14:F25 C14:C16 C19:C20 C23" xr:uid="{2EFE574C-E703-4B82-B7F8-C5BC715D3548}"/>
    <dataValidation type="date" operator="lessThanOrEqual" showInputMessage="1" showErrorMessage="1" prompt="当初契約締結日を記載_x000a_※「R○.○.○」を入力すると、自動的に「令和○年○月○日」と表示されます。" sqref="D26:D29" xr:uid="{7077E509-0BCF-479D-B441-EAD82EF602A8}">
      <formula1>XEV26</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8" xr:uid="{464258CB-9D1C-4915-A8B7-D8C1D431208A}"/>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26:H29" xr:uid="{2410F48C-AD7A-4EFC-8273-3E08465A41AF}">
      <formula1>IF(MID(XFA26,2,1)="1",2500000,1000000)</formula1>
    </dataValidation>
    <dataValidation allowBlank="1" showInputMessage="1" showErrorMessage="1" prompt="当初契約締結日時点の契約担当官等を記載" sqref="E7:E9 E16:E21 B7:B29" xr:uid="{AE1B1A2F-040F-42D2-BFB2-C7B04DF40D60}"/>
    <dataValidation allowBlank="1" showInputMessage="1" showErrorMessage="1" prompt="【名称】原則契約件名_x000a_【場所】少なくとも市町村名までは記載_x000a_【期間】当初契約における工期を記載_x000a_【種別】「契約の種類」欄と同様の種類を記載" sqref="A7:A10 A12:A29" xr:uid="{2EB722DE-D84F-4FDA-9978-9010701C8F20}"/>
    <dataValidation allowBlank="1" showInputMessage="1" sqref="E12:E15 E22:E29" xr:uid="{02CB7424-FD71-49CC-8513-D33289314070}"/>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2 I18 I23:I29" xr:uid="{D80B97C6-3608-44E6-B6CA-D7A3ECE6B0CD}">
      <formula1>1</formula1>
      <formula2>H7</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0:E11" xr:uid="{D18565A3-7D22-473D-B331-439CE4FB7C9C}"/>
    <dataValidation allowBlank="1" showInputMessage="1" showErrorMessage="1" prompt="原則契約件名" sqref="A11" xr:uid="{35A03D88-7C6E-43B3-ADA3-093518108554}"/>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23:K25" xr:uid="{1B364408-E54C-4ECC-AC10-8A407CB55ED1}">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D7:D23 H7:H25" xr:uid="{EFE4C864-AD70-4124-80B6-34C96ACE7534}">
      <formula1>IF(MID(XEX7,2,1)="1",2500000,1000000)</formula1>
    </dataValidation>
    <dataValidation allowBlank="1" showInputMessage="1" showErrorMessage="1" prompt="・単価契約、共同調達の場合等の記載事項_x000a_・記載不要な場合は「-」を記載" sqref="P7:P29" xr:uid="{42B29331-183E-457A-84E4-5C0A163E3436}"/>
    <dataValidation errorStyle="information" showInputMessage="1" prompt="・公表・非公表にかかわらず記載すること（他省庁入札であって、情報が提供されない場合等は「-」を記載）_x000a_・共同調達の場合は全体の落札率を手入力" sqref="J7:J29" xr:uid="{8A7889C2-95C7-436C-9DD0-8D92EE47F396}"/>
    <dataValidation type="whole" allowBlank="1" showInputMessage="1" showErrorMessage="1" error="・応札者数を超えています_x000a_・該当ない場合「０」と入力ください。" sqref="N7:N29" xr:uid="{7F47BC5B-6A67-42E1-992F-5FCCE32653F7}">
      <formula1>0</formula1>
      <formula2>M7</formula2>
    </dataValidation>
  </dataValidations>
  <printOptions horizontalCentered="1" verticalCentered="1"/>
  <pageMargins left="0.27559055118110237" right="0.19685039370078741" top="0.51181102362204722" bottom="0.19685039370078741" header="0.27559055118110237" footer="0.31496062992125984"/>
  <pageSetup paperSize="9" scale="53" fitToHeight="0" pageOrder="overThenDown" orientation="landscape" cellComments="asDisplayed" r:id="rId1"/>
  <headerFooter alignWithMargins="0"/>
  <rowBreaks count="3" manualBreakCount="3">
    <brk id="10" max="15" man="1"/>
    <brk id="16" max="15" man="1"/>
    <brk id="25"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9月分</vt:lpstr>
      <vt:lpstr>'9月分'!Print_Area</vt:lpstr>
      <vt:lpstr>'9月分'!Print_Titles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2025-10-22T02:31:13Z</dcterms:created>
  <dcterms:modified xsi:type="dcterms:W3CDTF">2025-10-28T08:15:26Z</dcterms:modified>
  <cp:category/>
  <cp:contentStatus/>
</cp:coreProperties>
</file>