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 defaultThemeVersion="124226"/>
  <xr:revisionPtr revIDLastSave="118" documentId="13_ncr:101_{6FBBEC85-41F2-433C-98BF-CE97F7AA8903}" xr6:coauthVersionLast="47" xr6:coauthVersionMax="47" xr10:uidLastSave="{FECBCBC3-4032-4610-A1EF-552D22542C84}"/>
  <bookViews>
    <workbookView xWindow="1065" yWindow="-16200" windowWidth="28770" windowHeight="15450" xr2:uid="{00000000-000D-0000-FFFF-FFFF00000000}"/>
  </bookViews>
  <sheets>
    <sheet name="入札価格内訳①（R6）" sheetId="20" r:id="rId1"/>
    <sheet name="入札価格内訳②（R5）" sheetId="19" r:id="rId2"/>
  </sheets>
  <definedNames>
    <definedName name="_xlnm.Print_Area" localSheetId="0">'入札価格内訳①（R6）'!$A$1:$G$48</definedName>
    <definedName name="_xlnm.Print_Area" localSheetId="1">'入札価格内訳②（R5）'!$A$1:$G$21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0" l="1"/>
  <c r="G16" i="19" l="1"/>
  <c r="G15" i="19"/>
  <c r="G14" i="19"/>
  <c r="G13" i="19"/>
  <c r="G12" i="19"/>
  <c r="G11" i="19"/>
  <c r="G10" i="19"/>
  <c r="G9" i="19"/>
  <c r="G8" i="19"/>
  <c r="G7" i="19"/>
  <c r="G44" i="20"/>
  <c r="G43" i="20"/>
  <c r="G42" i="20"/>
  <c r="G41" i="20"/>
  <c r="G40" i="20"/>
  <c r="G39" i="20"/>
  <c r="G38" i="20"/>
  <c r="G37" i="20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7" i="20"/>
  <c r="G16" i="20"/>
  <c r="G15" i="20"/>
  <c r="G14" i="20"/>
  <c r="G13" i="20"/>
  <c r="G12" i="20"/>
  <c r="G11" i="20"/>
  <c r="G10" i="20"/>
  <c r="G9" i="20"/>
  <c r="G17" i="19" l="1"/>
  <c r="G8" i="20"/>
  <c r="G45" i="20" s="1"/>
  <c r="G18" i="19" l="1"/>
</calcChain>
</file>

<file path=xl/sharedStrings.xml><?xml version="1.0" encoding="utf-8"?>
<sst xmlns="http://schemas.openxmlformats.org/spreadsheetml/2006/main" count="149" uniqueCount="88">
  <si>
    <t>別紙様式第２－２号</t>
    <rPh sb="0" eb="2">
      <t>ベッシ</t>
    </rPh>
    <rPh sb="2" eb="4">
      <t>ヨウシキ</t>
    </rPh>
    <rPh sb="4" eb="5">
      <t>ダイ</t>
    </rPh>
    <rPh sb="7" eb="9">
      <t>ニゴウ</t>
    </rPh>
    <phoneticPr fontId="5"/>
  </si>
  <si>
    <t>入札価格内訳書 ①</t>
    <phoneticPr fontId="2"/>
  </si>
  <si>
    <t>設置場所</t>
    <rPh sb="0" eb="2">
      <t>セッチ</t>
    </rPh>
    <rPh sb="2" eb="4">
      <t>バショ</t>
    </rPh>
    <phoneticPr fontId="2"/>
  </si>
  <si>
    <t>機種名</t>
    <rPh sb="0" eb="3">
      <t>キシュメイ</t>
    </rPh>
    <phoneticPr fontId="2"/>
  </si>
  <si>
    <t>機械番号</t>
    <rPh sb="0" eb="2">
      <t>キカイ</t>
    </rPh>
    <rPh sb="2" eb="4">
      <t>バンゴウ</t>
    </rPh>
    <phoneticPr fontId="2"/>
  </si>
  <si>
    <t>月平均使用
予定枚数（A）</t>
    <rPh sb="0" eb="3">
      <t>ツキヘイキン</t>
    </rPh>
    <rPh sb="3" eb="5">
      <t>シヨウ</t>
    </rPh>
    <rPh sb="6" eb="8">
      <t>ヨテイ</t>
    </rPh>
    <rPh sb="8" eb="10">
      <t>マイスウ</t>
    </rPh>
    <phoneticPr fontId="2"/>
  </si>
  <si>
    <t>コピー料金（消耗品を含む）</t>
    <rPh sb="3" eb="5">
      <t>リョウキン</t>
    </rPh>
    <rPh sb="6" eb="9">
      <t>ショウモウヒン</t>
    </rPh>
    <rPh sb="10" eb="11">
      <t>フク</t>
    </rPh>
    <phoneticPr fontId="2"/>
  </si>
  <si>
    <t>金　額
（A×B×12ヶ月）</t>
    <rPh sb="0" eb="1">
      <t>キン</t>
    </rPh>
    <rPh sb="2" eb="3">
      <t>ガク</t>
    </rPh>
    <rPh sb="12" eb="13">
      <t>ゲツ</t>
    </rPh>
    <phoneticPr fontId="2"/>
  </si>
  <si>
    <t>コピー枚数範囲</t>
    <rPh sb="3" eb="5">
      <t>マイスウ</t>
    </rPh>
    <rPh sb="5" eb="7">
      <t>ハンイ</t>
    </rPh>
    <phoneticPr fontId="2"/>
  </si>
  <si>
    <r>
      <t>単価</t>
    </r>
    <r>
      <rPr>
        <b/>
        <sz val="10"/>
        <color theme="1"/>
        <rFont val="ＭＳ 明朝"/>
        <family val="1"/>
        <charset val="128"/>
      </rPr>
      <t>（税別）</t>
    </r>
    <r>
      <rPr>
        <sz val="10"/>
        <color theme="1"/>
        <rFont val="ＭＳ 明朝"/>
        <family val="1"/>
        <charset val="128"/>
      </rPr>
      <t>（B）
（単位：円）</t>
    </r>
    <rPh sb="0" eb="2">
      <t>タンカ</t>
    </rPh>
    <rPh sb="3" eb="4">
      <t>ゼイ</t>
    </rPh>
    <rPh sb="4" eb="5">
      <t>ベツ</t>
    </rPh>
    <rPh sb="11" eb="13">
      <t>タンイ</t>
    </rPh>
    <rPh sb="14" eb="15">
      <t>エン</t>
    </rPh>
    <phoneticPr fontId="2"/>
  </si>
  <si>
    <t>消費安全部　消費生活課</t>
    <rPh sb="0" eb="5">
      <t>ショウヒアンゼンブ</t>
    </rPh>
    <rPh sb="6" eb="11">
      <t>ショウヒセイカツカ</t>
    </rPh>
    <phoneticPr fontId="3"/>
  </si>
  <si>
    <t>コニカミノルタ　　　　　　　　　　　　bizhub　C550i</t>
    <phoneticPr fontId="2"/>
  </si>
  <si>
    <t>AA７P007722081</t>
  </si>
  <si>
    <t>カラー　　　　　１枚以上</t>
  </si>
  <si>
    <t>モノクロ　　　　１枚以上</t>
  </si>
  <si>
    <t>消費安全部　米穀流通・食品表示監視課</t>
    <rPh sb="0" eb="5">
      <t>ショウヒアンゼンブ</t>
    </rPh>
    <rPh sb="6" eb="10">
      <t>ベイコクリュウツウ</t>
    </rPh>
    <rPh sb="11" eb="18">
      <t>ショクヒンヒョウジカンシカ</t>
    </rPh>
    <phoneticPr fontId="3"/>
  </si>
  <si>
    <t>コニカミノルタ　　　　　　　　　　　　　　bizhub　C550i</t>
    <phoneticPr fontId="5"/>
  </si>
  <si>
    <t>AA7P007722097</t>
  </si>
  <si>
    <t>消費安全部　畜水産安全管理課</t>
    <rPh sb="0" eb="5">
      <t>ショウヒアンゼンブ</t>
    </rPh>
    <rPh sb="6" eb="14">
      <t>チクスイサンアンゼンカンリカ</t>
    </rPh>
    <phoneticPr fontId="3"/>
  </si>
  <si>
    <t>コニカミノルタ　　　　　　　　　　　　　　　　bizhub C450iS</t>
    <phoneticPr fontId="5"/>
  </si>
  <si>
    <t>AA7R007023627</t>
  </si>
  <si>
    <t>消費安全部　農産安全管理課　   畜水産安全管理課</t>
    <rPh sb="0" eb="5">
      <t>ショウヒアンゼンブ</t>
    </rPh>
    <rPh sb="6" eb="13">
      <t>ノウサンアンゼンカンリカ</t>
    </rPh>
    <rPh sb="17" eb="25">
      <t>チクスイサンアンゼンカンリカ</t>
    </rPh>
    <phoneticPr fontId="3"/>
  </si>
  <si>
    <t>コニカミノルタ　　　　　　　　　　　　　bizhub C450iS</t>
    <phoneticPr fontId="5"/>
  </si>
  <si>
    <t>AA7R007023639</t>
  </si>
  <si>
    <t>コニカミノルタ　　　　　　　　　　　bizhub C450iS</t>
    <phoneticPr fontId="5"/>
  </si>
  <si>
    <t>AA7R007023594</t>
  </si>
  <si>
    <t>消費安全部　農産安全管理課　</t>
    <rPh sb="0" eb="5">
      <t>ショウヒアンゼンブ</t>
    </rPh>
    <rPh sb="6" eb="13">
      <t>ノウサンアンゼンカンリカ</t>
    </rPh>
    <phoneticPr fontId="3"/>
  </si>
  <si>
    <t>コニカミノルタ　　　　bizhub C450iS</t>
    <phoneticPr fontId="5"/>
  </si>
  <si>
    <t>AA7R007023785</t>
  </si>
  <si>
    <t>カラー　　　　　１枚以上</t>
    <phoneticPr fontId="3"/>
  </si>
  <si>
    <t>モノクロ　　　　１枚以上</t>
    <phoneticPr fontId="2"/>
  </si>
  <si>
    <t>生産部　生産振興課</t>
    <rPh sb="0" eb="3">
      <t>セイサンブ</t>
    </rPh>
    <rPh sb="4" eb="9">
      <t>セイサンシンコウカ</t>
    </rPh>
    <phoneticPr fontId="3"/>
  </si>
  <si>
    <t>コニカミノルタ　　　　　　　　　　　　　bizhub　C650i</t>
    <phoneticPr fontId="5"/>
  </si>
  <si>
    <t>AA7N007021242</t>
  </si>
  <si>
    <t>カラー　　　　　１枚以上</t>
    <phoneticPr fontId="2"/>
  </si>
  <si>
    <t>生産部　園芸特産課</t>
    <rPh sb="0" eb="3">
      <t>セイサンブ</t>
    </rPh>
    <rPh sb="4" eb="6">
      <t>エンゲイ</t>
    </rPh>
    <rPh sb="6" eb="8">
      <t>トクサン</t>
    </rPh>
    <rPh sb="8" eb="9">
      <t>カ</t>
    </rPh>
    <phoneticPr fontId="3"/>
  </si>
  <si>
    <t>コニカミノルタ　　　　　　　　　　　　bizhub C450iS</t>
    <phoneticPr fontId="5"/>
  </si>
  <si>
    <t>AA7R007023633</t>
  </si>
  <si>
    <t>モノクロ　　　　１枚以上</t>
    <phoneticPr fontId="3"/>
  </si>
  <si>
    <t>生産部　畜産課</t>
    <rPh sb="0" eb="3">
      <t>セイサンブ</t>
    </rPh>
    <rPh sb="4" eb="7">
      <t>チクサンカ</t>
    </rPh>
    <phoneticPr fontId="3"/>
  </si>
  <si>
    <t>コニカミノルタ　　　　　　　　　　　　　　bizhub C550i</t>
    <phoneticPr fontId="2"/>
  </si>
  <si>
    <t>AA7P007722061</t>
  </si>
  <si>
    <t>生産部　生産技術環境課</t>
    <rPh sb="0" eb="3">
      <t>セイサンブ</t>
    </rPh>
    <rPh sb="4" eb="11">
      <t>セイサンギジュツカンキョウカ</t>
    </rPh>
    <phoneticPr fontId="3"/>
  </si>
  <si>
    <t>コニカミノルタ　　　　　　　　　　　　bizhub C550i</t>
    <phoneticPr fontId="5"/>
  </si>
  <si>
    <t>AA7P007722100</t>
  </si>
  <si>
    <t>農村振興部 農村計画課</t>
    <rPh sb="0" eb="2">
      <t>ノウソン</t>
    </rPh>
    <rPh sb="2" eb="4">
      <t>シンコウ</t>
    </rPh>
    <rPh sb="4" eb="5">
      <t>ブ</t>
    </rPh>
    <rPh sb="6" eb="11">
      <t>ノウソンケイカクカ</t>
    </rPh>
    <phoneticPr fontId="3"/>
  </si>
  <si>
    <t>コニカミノルタ　　　　　　　　　　bizhub C550i</t>
    <phoneticPr fontId="5"/>
  </si>
  <si>
    <t>AA7P007722047</t>
  </si>
  <si>
    <t>滋賀県拠点　統計チーム</t>
    <rPh sb="0" eb="5">
      <t>シガケンキョテン</t>
    </rPh>
    <rPh sb="6" eb="8">
      <t>トウケイ</t>
    </rPh>
    <phoneticPr fontId="3"/>
  </si>
  <si>
    <t>AA7P007722045</t>
  </si>
  <si>
    <t>滋賀県拠点　地方参事官室       （経営所得）</t>
    <rPh sb="0" eb="5">
      <t>シガケンキョテン</t>
    </rPh>
    <rPh sb="6" eb="12">
      <t>チホウサンジカンシツ</t>
    </rPh>
    <rPh sb="20" eb="24">
      <t>ケイエイショトク</t>
    </rPh>
    <phoneticPr fontId="3"/>
  </si>
  <si>
    <t>コニカミノルタ　　　　　　　　　　bizhub C650i</t>
    <phoneticPr fontId="5"/>
  </si>
  <si>
    <t>AA7N007021268</t>
  </si>
  <si>
    <t>大阪府拠点　統計チーム</t>
    <rPh sb="0" eb="5">
      <t>オオサカフキョテン</t>
    </rPh>
    <rPh sb="6" eb="8">
      <t>トウケイ</t>
    </rPh>
    <phoneticPr fontId="3"/>
  </si>
  <si>
    <t>AA7R007023770</t>
  </si>
  <si>
    <t>奈良県拠点　地方参事官室</t>
    <rPh sb="0" eb="5">
      <t>ナラケンキョテン</t>
    </rPh>
    <rPh sb="6" eb="12">
      <t>チホウサンジカンシツ</t>
    </rPh>
    <phoneticPr fontId="3"/>
  </si>
  <si>
    <t>コニカミノルタ　　　　　　　　　bizhub C550i</t>
    <phoneticPr fontId="2"/>
  </si>
  <si>
    <t>AA7P007722115</t>
  </si>
  <si>
    <t>和歌山県拠点　地方参事官室</t>
    <rPh sb="0" eb="4">
      <t>ワカヤマケン</t>
    </rPh>
    <rPh sb="4" eb="6">
      <t>キョテン</t>
    </rPh>
    <rPh sb="7" eb="13">
      <t>チホウサンジカンシツ</t>
    </rPh>
    <phoneticPr fontId="3"/>
  </si>
  <si>
    <t>コニカミノルタ　　　　　　　　　bizhub C650i</t>
    <phoneticPr fontId="5"/>
  </si>
  <si>
    <t>AA7N007021254</t>
  </si>
  <si>
    <t>滋賀県拠点　地方参事官室　　　　　（管理）</t>
    <rPh sb="0" eb="5">
      <t>シガケンキョテン</t>
    </rPh>
    <rPh sb="6" eb="12">
      <t>チホウサンジカンシツ</t>
    </rPh>
    <rPh sb="18" eb="20">
      <t>カンリ</t>
    </rPh>
    <phoneticPr fontId="3"/>
  </si>
  <si>
    <t>コニカミノルタ　　　　　　　　　bizhub C650i</t>
    <phoneticPr fontId="2"/>
  </si>
  <si>
    <t>AA7N007021263</t>
  </si>
  <si>
    <t>和歌山県拠点　統計チーム</t>
    <rPh sb="0" eb="4">
      <t>ワカヤマケン</t>
    </rPh>
    <rPh sb="4" eb="6">
      <t>キョテン</t>
    </rPh>
    <rPh sb="7" eb="9">
      <t>トウケイ</t>
    </rPh>
    <phoneticPr fontId="3"/>
  </si>
  <si>
    <t>コニカミノルタ　　　　　　　　　　　bizhub C550i</t>
    <phoneticPr fontId="2"/>
  </si>
  <si>
    <t>AA7P007722055</t>
  </si>
  <si>
    <t>AA7P007722058</t>
  </si>
  <si>
    <r>
      <t>合計</t>
    </r>
    <r>
      <rPr>
        <b/>
        <sz val="12"/>
        <rFont val="ＭＳ 明朝"/>
        <family val="1"/>
        <charset val="128"/>
      </rPr>
      <t>（税別）</t>
    </r>
    <r>
      <rPr>
        <sz val="12"/>
        <rFont val="ＭＳ 明朝"/>
        <family val="1"/>
        <charset val="128"/>
      </rPr>
      <t>①</t>
    </r>
    <rPh sb="0" eb="2">
      <t>ゴウケイ</t>
    </rPh>
    <rPh sb="3" eb="5">
      <t>ゼイベツ</t>
    </rPh>
    <phoneticPr fontId="2"/>
  </si>
  <si>
    <t>注　・基本料金については、設定を行わないものとする。</t>
    <phoneticPr fontId="3"/>
  </si>
  <si>
    <t>　　・保守料金に係る入札金額の計算に際しては、控除枚数は考慮に入れずに計算するものとする。</t>
    <rPh sb="3" eb="5">
      <t>ホシュ</t>
    </rPh>
    <rPh sb="5" eb="7">
      <t>リョウキン</t>
    </rPh>
    <rPh sb="8" eb="9">
      <t>カカ</t>
    </rPh>
    <rPh sb="10" eb="12">
      <t>ニュウサツ</t>
    </rPh>
    <rPh sb="12" eb="14">
      <t>キンガク</t>
    </rPh>
    <rPh sb="15" eb="17">
      <t>ケイサン</t>
    </rPh>
    <rPh sb="18" eb="19">
      <t>サイ</t>
    </rPh>
    <rPh sb="23" eb="25">
      <t>コウジョ</t>
    </rPh>
    <rPh sb="25" eb="27">
      <t>マイスウ</t>
    </rPh>
    <rPh sb="28" eb="30">
      <t>コウリョ</t>
    </rPh>
    <rPh sb="31" eb="32">
      <t>イ</t>
    </rPh>
    <rPh sb="35" eb="37">
      <t>ケイサン</t>
    </rPh>
    <phoneticPr fontId="2"/>
  </si>
  <si>
    <t>　　・保守料金の単価は消費税等込みの単価が小数点以下第４位までとなるよう設定するものとする。</t>
    <rPh sb="3" eb="5">
      <t>ホシュ</t>
    </rPh>
    <rPh sb="5" eb="7">
      <t>リョウキン</t>
    </rPh>
    <rPh sb="8" eb="10">
      <t>タンカ</t>
    </rPh>
    <rPh sb="11" eb="14">
      <t>ショウヒゼイ</t>
    </rPh>
    <rPh sb="14" eb="15">
      <t>トウ</t>
    </rPh>
    <rPh sb="15" eb="16">
      <t>コ</t>
    </rPh>
    <rPh sb="18" eb="20">
      <t>タンカ</t>
    </rPh>
    <rPh sb="21" eb="24">
      <t>ショウスウテン</t>
    </rPh>
    <rPh sb="24" eb="26">
      <t>イカ</t>
    </rPh>
    <rPh sb="26" eb="27">
      <t>ダイ</t>
    </rPh>
    <rPh sb="28" eb="29">
      <t>イ</t>
    </rPh>
    <rPh sb="36" eb="38">
      <t>セッテイ</t>
    </rPh>
    <phoneticPr fontId="2"/>
  </si>
  <si>
    <t>入札価格内訳書 ②</t>
    <phoneticPr fontId="2"/>
  </si>
  <si>
    <t>会計課 事業経理官</t>
    <rPh sb="0" eb="3">
      <t>カイケイカ</t>
    </rPh>
    <rPh sb="4" eb="9">
      <t>ジギョウケイリカン</t>
    </rPh>
    <phoneticPr fontId="2"/>
  </si>
  <si>
    <t>コニカミノルタ
bizhubC450iS</t>
    <phoneticPr fontId="2"/>
  </si>
  <si>
    <t>AA7R007020553</t>
    <phoneticPr fontId="2"/>
  </si>
  <si>
    <t>消費・安全部
米穀流通・食品表示監視課</t>
    <rPh sb="7" eb="9">
      <t>ベイコク</t>
    </rPh>
    <rPh sb="9" eb="11">
      <t>リュウツウ</t>
    </rPh>
    <rPh sb="12" eb="14">
      <t>ショクヒン</t>
    </rPh>
    <rPh sb="14" eb="16">
      <t>ヒョウジ</t>
    </rPh>
    <rPh sb="16" eb="19">
      <t>カンシカ</t>
    </rPh>
    <phoneticPr fontId="2"/>
  </si>
  <si>
    <t>AA7R007020489</t>
    <phoneticPr fontId="2"/>
  </si>
  <si>
    <t>経営・事業支援部
農地政策推進課</t>
    <rPh sb="0" eb="2">
      <t>ケイエイ</t>
    </rPh>
    <rPh sb="3" eb="5">
      <t>ジギョウ</t>
    </rPh>
    <rPh sb="5" eb="7">
      <t>シエン</t>
    </rPh>
    <rPh sb="7" eb="8">
      <t>ブ</t>
    </rPh>
    <rPh sb="9" eb="16">
      <t>ノウチセイサクスイシンカ</t>
    </rPh>
    <phoneticPr fontId="2"/>
  </si>
  <si>
    <t>コニカミノルタ
bizhubC650i</t>
    <phoneticPr fontId="2"/>
  </si>
  <si>
    <t>AA7N001002735</t>
    <phoneticPr fontId="2"/>
  </si>
  <si>
    <t>統計部
調整課</t>
    <rPh sb="0" eb="2">
      <t>トウケイ</t>
    </rPh>
    <rPh sb="4" eb="7">
      <t>チョウセイカ</t>
    </rPh>
    <phoneticPr fontId="2"/>
  </si>
  <si>
    <t>コニカミノルタ
bizhubC550i</t>
    <phoneticPr fontId="2"/>
  </si>
  <si>
    <t>AA7P001701773</t>
    <phoneticPr fontId="2"/>
  </si>
  <si>
    <t>兵庫県拠点
統計チーム</t>
    <rPh sb="0" eb="5">
      <t>ヒョウゴケンキョテン</t>
    </rPh>
    <rPh sb="6" eb="8">
      <t>トウケイ</t>
    </rPh>
    <phoneticPr fontId="2"/>
  </si>
  <si>
    <t>AA7N001002703</t>
    <phoneticPr fontId="2"/>
  </si>
  <si>
    <r>
      <t>合計</t>
    </r>
    <r>
      <rPr>
        <b/>
        <sz val="12"/>
        <rFont val="ＭＳ 明朝"/>
        <family val="1"/>
        <charset val="128"/>
      </rPr>
      <t>（税別）</t>
    </r>
    <r>
      <rPr>
        <sz val="12"/>
        <rFont val="ＭＳ 明朝"/>
        <family val="1"/>
        <charset val="128"/>
      </rPr>
      <t>②</t>
    </r>
    <rPh sb="0" eb="2">
      <t>ゴウケイ</t>
    </rPh>
    <rPh sb="3" eb="5">
      <t>ゼイベツ</t>
    </rPh>
    <phoneticPr fontId="2"/>
  </si>
  <si>
    <r>
      <t>合計金額</t>
    </r>
    <r>
      <rPr>
        <b/>
        <sz val="12"/>
        <rFont val="ＭＳ 明朝"/>
        <family val="1"/>
        <charset val="128"/>
      </rPr>
      <t>（税別）</t>
    </r>
    <r>
      <rPr>
        <sz val="12"/>
        <rFont val="ＭＳ 明朝"/>
        <family val="1"/>
        <charset val="128"/>
      </rPr>
      <t>①+②</t>
    </r>
    <rPh sb="2" eb="4">
      <t>キンガク</t>
    </rPh>
    <rPh sb="5" eb="7">
      <t>ゼイベツ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</si>
</sst>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18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6"/>
      <name val="ＭＳ Ｐゴシック"/>
      <family val="2"/>
      <charset val="128"/>
      <scheme val="minor"/>
    </font>
    <font>
      <b/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Ｐ明朝"/>
      <family val="1"/>
      <charset val="128"/>
    </font>
    <font>
      <b/>
      <sz val="12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 style="thin">
        <color indexed="64"/>
      </top>
      <bottom style="hair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auto="1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/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3">
    <xf numFmtId="0" fontId="0" fillId="0" borderId="0" xfId="0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 indent="2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8" fillId="0" borderId="7" xfId="0" applyFont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left" vertical="center"/>
    </xf>
    <xf numFmtId="2" fontId="11" fillId="2" borderId="11" xfId="0" applyNumberFormat="1" applyFont="1" applyFill="1" applyBorder="1" applyAlignment="1">
      <alignment horizontal="right" vertical="center"/>
    </xf>
    <xf numFmtId="177" fontId="11" fillId="0" borderId="16" xfId="0" applyNumberFormat="1" applyFont="1" applyBorder="1" applyAlignment="1">
      <alignment horizontal="right" vertical="center"/>
    </xf>
    <xf numFmtId="0" fontId="12" fillId="2" borderId="9" xfId="0" applyFont="1" applyFill="1" applyBorder="1" applyAlignment="1">
      <alignment horizontal="left" vertical="center"/>
    </xf>
    <xf numFmtId="2" fontId="11" fillId="2" borderId="9" xfId="0" applyNumberFormat="1" applyFont="1" applyFill="1" applyBorder="1" applyAlignment="1">
      <alignment horizontal="right" vertical="center"/>
    </xf>
    <xf numFmtId="177" fontId="11" fillId="0" borderId="14" xfId="0" applyNumberFormat="1" applyFont="1" applyBorder="1" applyAlignment="1">
      <alignment horizontal="right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177" fontId="11" fillId="0" borderId="17" xfId="0" applyNumberFormat="1" applyFont="1" applyBorder="1" applyAlignment="1">
      <alignment horizontal="right" vertical="center"/>
    </xf>
    <xf numFmtId="177" fontId="11" fillId="0" borderId="18" xfId="0" applyNumberFormat="1" applyFont="1" applyBorder="1" applyAlignment="1">
      <alignment horizontal="right" vertical="center"/>
    </xf>
    <xf numFmtId="177" fontId="11" fillId="0" borderId="19" xfId="0" applyNumberFormat="1" applyFont="1" applyBorder="1" applyAlignment="1">
      <alignment horizontal="right" vertical="center"/>
    </xf>
    <xf numFmtId="0" fontId="12" fillId="2" borderId="4" xfId="0" applyFont="1" applyFill="1" applyBorder="1" applyAlignment="1">
      <alignment horizontal="left" vertical="center"/>
    </xf>
    <xf numFmtId="2" fontId="11" fillId="2" borderId="4" xfId="0" applyNumberFormat="1" applyFont="1" applyFill="1" applyBorder="1" applyAlignment="1">
      <alignment horizontal="right" vertical="center"/>
    </xf>
    <xf numFmtId="177" fontId="11" fillId="0" borderId="20" xfId="0" applyNumberFormat="1" applyFont="1" applyBorder="1" applyAlignment="1">
      <alignment horizontal="right" vertical="center"/>
    </xf>
    <xf numFmtId="177" fontId="11" fillId="0" borderId="33" xfId="0" applyNumberFormat="1" applyFont="1" applyBorder="1" applyAlignment="1">
      <alignment horizontal="right" vertical="center" shrinkToFit="1"/>
    </xf>
    <xf numFmtId="177" fontId="11" fillId="0" borderId="24" xfId="1" applyNumberFormat="1" applyFont="1" applyFill="1" applyBorder="1" applyAlignment="1">
      <alignment vertical="center"/>
    </xf>
    <xf numFmtId="177" fontId="11" fillId="0" borderId="14" xfId="1" applyNumberFormat="1" applyFont="1" applyFill="1" applyBorder="1" applyAlignment="1">
      <alignment vertical="center"/>
    </xf>
    <xf numFmtId="177" fontId="11" fillId="0" borderId="25" xfId="1" applyNumberFormat="1" applyFont="1" applyFill="1" applyBorder="1" applyAlignment="1">
      <alignment vertical="center"/>
    </xf>
    <xf numFmtId="176" fontId="11" fillId="0" borderId="36" xfId="0" applyNumberFormat="1" applyFont="1" applyBorder="1" applyAlignment="1">
      <alignment horizontal="right" vertical="center" shrinkToFit="1"/>
    </xf>
    <xf numFmtId="177" fontId="11" fillId="0" borderId="42" xfId="0" applyNumberFormat="1" applyFont="1" applyBorder="1" applyAlignment="1">
      <alignment horizontal="right" vertical="center" shrinkToFit="1"/>
    </xf>
    <xf numFmtId="177" fontId="11" fillId="0" borderId="20" xfId="1" applyNumberFormat="1" applyFont="1" applyFill="1" applyBorder="1" applyAlignment="1">
      <alignment vertical="center"/>
    </xf>
    <xf numFmtId="2" fontId="11" fillId="2" borderId="3" xfId="0" applyNumberFormat="1" applyFont="1" applyFill="1" applyBorder="1" applyAlignment="1">
      <alignment horizontal="right" vertical="center"/>
    </xf>
    <xf numFmtId="177" fontId="11" fillId="0" borderId="43" xfId="0" applyNumberFormat="1" applyFont="1" applyBorder="1" applyAlignment="1">
      <alignment horizontal="right" vertical="center"/>
    </xf>
    <xf numFmtId="176" fontId="16" fillId="0" borderId="44" xfId="0" applyNumberFormat="1" applyFont="1" applyBorder="1" applyAlignment="1">
      <alignment vertical="center"/>
    </xf>
    <xf numFmtId="176" fontId="16" fillId="0" borderId="45" xfId="0" applyNumberFormat="1" applyFont="1" applyBorder="1" applyAlignment="1">
      <alignment vertical="center"/>
    </xf>
    <xf numFmtId="176" fontId="16" fillId="0" borderId="46" xfId="0" applyNumberFormat="1" applyFont="1" applyBorder="1" applyAlignment="1">
      <alignment vertical="center"/>
    </xf>
    <xf numFmtId="176" fontId="16" fillId="0" borderId="47" xfId="0" applyNumberFormat="1" applyFont="1" applyBorder="1" applyAlignment="1">
      <alignment vertical="center"/>
    </xf>
    <xf numFmtId="176" fontId="17" fillId="0" borderId="44" xfId="0" applyNumberFormat="1" applyFont="1" applyBorder="1" applyAlignment="1">
      <alignment vertical="center"/>
    </xf>
    <xf numFmtId="176" fontId="17" fillId="0" borderId="47" xfId="0" applyNumberFormat="1" applyFont="1" applyBorder="1" applyAlignment="1">
      <alignment vertical="center"/>
    </xf>
    <xf numFmtId="176" fontId="17" fillId="0" borderId="46" xfId="0" applyNumberFormat="1" applyFont="1" applyBorder="1" applyAlignment="1">
      <alignment vertical="center"/>
    </xf>
    <xf numFmtId="176" fontId="17" fillId="0" borderId="48" xfId="0" applyNumberFormat="1" applyFont="1" applyBorder="1" applyAlignment="1">
      <alignment vertical="center"/>
    </xf>
    <xf numFmtId="38" fontId="15" fillId="0" borderId="3" xfId="1" applyFont="1" applyFill="1" applyBorder="1" applyAlignment="1">
      <alignment horizontal="center" vertical="center"/>
    </xf>
    <xf numFmtId="38" fontId="15" fillId="0" borderId="41" xfId="1" applyFont="1" applyFill="1" applyBorder="1" applyAlignment="1">
      <alignment horizontal="center" vertical="center"/>
    </xf>
    <xf numFmtId="38" fontId="15" fillId="0" borderId="1" xfId="1" applyFont="1" applyFill="1" applyBorder="1" applyAlignment="1">
      <alignment horizontal="center" vertical="center" wrapText="1" shrinkToFit="1"/>
    </xf>
    <xf numFmtId="38" fontId="15" fillId="0" borderId="28" xfId="1" applyFont="1" applyFill="1" applyBorder="1" applyAlignment="1">
      <alignment horizontal="center" vertical="center" wrapText="1" shrinkToFit="1"/>
    </xf>
    <xf numFmtId="38" fontId="15" fillId="0" borderId="3" xfId="1" applyFont="1" applyBorder="1" applyAlignment="1">
      <alignment horizontal="center" vertical="center"/>
    </xf>
    <xf numFmtId="38" fontId="15" fillId="0" borderId="9" xfId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8" fontId="15" fillId="0" borderId="3" xfId="1" applyFont="1" applyFill="1" applyBorder="1" applyAlignment="1">
      <alignment horizontal="center" vertical="center" wrapText="1"/>
    </xf>
    <xf numFmtId="38" fontId="15" fillId="0" borderId="9" xfId="1" applyFont="1" applyFill="1" applyBorder="1" applyAlignment="1">
      <alignment horizontal="center" vertical="center" wrapText="1"/>
    </xf>
    <xf numFmtId="38" fontId="15" fillId="0" borderId="8" xfId="1" applyFont="1" applyFill="1" applyBorder="1" applyAlignment="1">
      <alignment horizontal="center" vertical="center" wrapText="1" shrinkToFit="1"/>
    </xf>
    <xf numFmtId="38" fontId="15" fillId="0" borderId="39" xfId="1" applyFont="1" applyFill="1" applyBorder="1" applyAlignment="1">
      <alignment horizontal="center" vertical="center" wrapText="1"/>
    </xf>
    <xf numFmtId="38" fontId="15" fillId="0" borderId="40" xfId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38" fontId="15" fillId="0" borderId="41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38" fontId="15" fillId="0" borderId="4" xfId="1" applyFont="1" applyFill="1" applyBorder="1" applyAlignment="1">
      <alignment horizontal="center" vertical="center" wrapText="1"/>
    </xf>
    <xf numFmtId="38" fontId="15" fillId="0" borderId="27" xfId="1" applyFont="1" applyFill="1" applyBorder="1" applyAlignment="1">
      <alignment horizontal="center" vertical="center" wrapText="1" shrinkToFit="1"/>
    </xf>
    <xf numFmtId="38" fontId="15" fillId="0" borderId="4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 shrinkToFit="1"/>
    </xf>
    <xf numFmtId="0" fontId="13" fillId="0" borderId="22" xfId="0" applyFont="1" applyBorder="1" applyAlignment="1">
      <alignment horizontal="center" vertical="center" shrinkToFit="1"/>
    </xf>
    <xf numFmtId="0" fontId="13" fillId="0" borderId="32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38" fontId="15" fillId="0" borderId="9" xfId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 shrinkToFit="1"/>
    </xf>
    <xf numFmtId="0" fontId="10" fillId="0" borderId="8" xfId="0" applyFont="1" applyBorder="1" applyAlignment="1">
      <alignment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8" xfId="0" applyFont="1" applyBorder="1" applyAlignment="1">
      <alignment horizontal="center" vertical="center" wrapText="1" shrinkToFit="1"/>
    </xf>
    <xf numFmtId="0" fontId="13" fillId="0" borderId="34" xfId="0" applyFont="1" applyBorder="1" applyAlignment="1">
      <alignment horizontal="center" vertical="center" shrinkToFit="1"/>
    </xf>
    <xf numFmtId="0" fontId="13" fillId="0" borderId="35" xfId="0" applyFont="1" applyBorder="1" applyAlignment="1">
      <alignment horizontal="center" vertical="center" shrinkToFit="1"/>
    </xf>
    <xf numFmtId="0" fontId="13" fillId="0" borderId="29" xfId="0" applyFont="1" applyBorder="1" applyAlignment="1">
      <alignment horizontal="center" vertical="center" shrinkToFit="1"/>
    </xf>
    <xf numFmtId="0" fontId="13" fillId="0" borderId="30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3" fillId="0" borderId="31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left" vertical="center" wrapText="1" shrinkToFit="1"/>
    </xf>
    <xf numFmtId="0" fontId="8" fillId="0" borderId="6" xfId="0" applyFont="1" applyBorder="1" applyAlignment="1">
      <alignment horizontal="left" vertical="center" wrapText="1" shrinkToFit="1"/>
    </xf>
    <xf numFmtId="0" fontId="10" fillId="0" borderId="27" xfId="0" applyFont="1" applyBorder="1" applyAlignment="1">
      <alignment vertical="center" wrapText="1" shrinkToFit="1"/>
    </xf>
    <xf numFmtId="0" fontId="10" fillId="0" borderId="27" xfId="0" applyFont="1" applyBorder="1" applyAlignment="1">
      <alignment horizontal="center" vertical="center" wrapText="1" shrinkToFit="1"/>
    </xf>
    <xf numFmtId="0" fontId="8" fillId="0" borderId="37" xfId="0" applyFont="1" applyBorder="1" applyAlignment="1">
      <alignment horizontal="left" vertical="center" wrapText="1" shrinkToFit="1"/>
    </xf>
    <xf numFmtId="0" fontId="8" fillId="0" borderId="38" xfId="0" applyFont="1" applyBorder="1" applyAlignment="1">
      <alignment horizontal="left" vertical="center" wrapText="1" shrinkToFit="1"/>
    </xf>
    <xf numFmtId="0" fontId="8" fillId="0" borderId="10" xfId="0" applyFont="1" applyBorder="1" applyAlignment="1">
      <alignment horizontal="left" vertical="center" wrapText="1" shrinkToFit="1"/>
    </xf>
  </cellXfs>
  <cellStyles count="3">
    <cellStyle name="桁区切り" xfId="1" builtinId="6"/>
    <cellStyle name="標準" xfId="0" builtinId="0"/>
    <cellStyle name="標準 2" xfId="2" xr:uid="{8B11F9E4-C1F0-451F-B8F0-59A73D93F30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showZeros="0" tabSelected="1" view="pageBreakPreview" zoomScaleNormal="100" zoomScaleSheetLayoutView="100" workbookViewId="0">
      <selection activeCell="I40" sqref="I40"/>
    </sheetView>
  </sheetViews>
  <sheetFormatPr defaultColWidth="9" defaultRowHeight="13.5" x14ac:dyDescent="0.15"/>
  <cols>
    <col min="1" max="1" width="25.25" style="1" customWidth="1"/>
    <col min="2" max="2" width="17.875" style="1" customWidth="1"/>
    <col min="3" max="3" width="16.625" style="1" customWidth="1"/>
    <col min="4" max="4" width="18.625" style="1" customWidth="1"/>
    <col min="5" max="5" width="27.375" style="1" customWidth="1"/>
    <col min="6" max="6" width="20.625" style="1" customWidth="1"/>
    <col min="7" max="7" width="25.625" style="1" customWidth="1"/>
    <col min="8" max="16384" width="9" style="1"/>
  </cols>
  <sheetData>
    <row r="1" spans="1:7" x14ac:dyDescent="0.15">
      <c r="A1" s="3" t="s">
        <v>0</v>
      </c>
    </row>
    <row r="2" spans="1:7" x14ac:dyDescent="0.15">
      <c r="A2" s="3"/>
    </row>
    <row r="3" spans="1:7" ht="18.75" x14ac:dyDescent="0.15">
      <c r="A3" s="4" t="s">
        <v>1</v>
      </c>
    </row>
    <row r="4" spans="1:7" ht="13.5" customHeight="1" thickBot="1" x14ac:dyDescent="0.2">
      <c r="B4" s="5"/>
      <c r="C4" s="5"/>
      <c r="D4" s="5"/>
      <c r="E4" s="5"/>
      <c r="F4" s="6"/>
      <c r="G4" s="5"/>
    </row>
    <row r="5" spans="1:7" ht="24.75" customHeight="1" x14ac:dyDescent="0.15">
      <c r="A5" s="53" t="s">
        <v>2</v>
      </c>
      <c r="B5" s="45" t="s">
        <v>3</v>
      </c>
      <c r="C5" s="45" t="s">
        <v>4</v>
      </c>
      <c r="D5" s="45" t="s">
        <v>5</v>
      </c>
      <c r="E5" s="47" t="s">
        <v>6</v>
      </c>
      <c r="F5" s="47"/>
      <c r="G5" s="63" t="s">
        <v>7</v>
      </c>
    </row>
    <row r="6" spans="1:7" ht="24.75" customHeight="1" thickBot="1" x14ac:dyDescent="0.2">
      <c r="A6" s="54"/>
      <c r="B6" s="46"/>
      <c r="C6" s="46"/>
      <c r="D6" s="46"/>
      <c r="E6" s="7" t="s">
        <v>8</v>
      </c>
      <c r="F6" s="7" t="s">
        <v>9</v>
      </c>
      <c r="G6" s="64"/>
    </row>
    <row r="7" spans="1:7" ht="30.75" customHeight="1" x14ac:dyDescent="0.15">
      <c r="A7" s="51" t="s">
        <v>10</v>
      </c>
      <c r="B7" s="41" t="s">
        <v>11</v>
      </c>
      <c r="C7" s="43" t="s">
        <v>12</v>
      </c>
      <c r="D7" s="31">
        <v>9300</v>
      </c>
      <c r="E7" s="8" t="s">
        <v>13</v>
      </c>
      <c r="F7" s="9"/>
      <c r="G7" s="10">
        <f>ROUNDDOWN(D7*F7,0)*12</f>
        <v>0</v>
      </c>
    </row>
    <row r="8" spans="1:7" ht="30.75" customHeight="1" x14ac:dyDescent="0.15">
      <c r="A8" s="52"/>
      <c r="B8" s="50"/>
      <c r="C8" s="44"/>
      <c r="D8" s="32">
        <v>5900</v>
      </c>
      <c r="E8" s="11" t="s">
        <v>14</v>
      </c>
      <c r="F8" s="12"/>
      <c r="G8" s="13">
        <f t="shared" ref="G8" si="0">ROUNDDOWN(D8*F8,0)*12</f>
        <v>0</v>
      </c>
    </row>
    <row r="9" spans="1:7" ht="30.75" customHeight="1" x14ac:dyDescent="0.15">
      <c r="A9" s="48" t="s">
        <v>15</v>
      </c>
      <c r="B9" s="41" t="s">
        <v>16</v>
      </c>
      <c r="C9" s="43" t="s">
        <v>17</v>
      </c>
      <c r="D9" s="33">
        <v>3000</v>
      </c>
      <c r="E9" s="14" t="s">
        <v>13</v>
      </c>
      <c r="F9" s="9"/>
      <c r="G9" s="10">
        <f t="shared" ref="G9:G44" si="1">ROUNDDOWN(D9*F9,0)*12</f>
        <v>0</v>
      </c>
    </row>
    <row r="10" spans="1:7" ht="30.75" customHeight="1" x14ac:dyDescent="0.15">
      <c r="A10" s="49"/>
      <c r="B10" s="50"/>
      <c r="C10" s="44"/>
      <c r="D10" s="34">
        <v>1900</v>
      </c>
      <c r="E10" s="11" t="s">
        <v>14</v>
      </c>
      <c r="F10" s="12"/>
      <c r="G10" s="13">
        <f t="shared" si="1"/>
        <v>0</v>
      </c>
    </row>
    <row r="11" spans="1:7" ht="30.75" customHeight="1" x14ac:dyDescent="0.15">
      <c r="A11" s="39" t="s">
        <v>18</v>
      </c>
      <c r="B11" s="41" t="s">
        <v>19</v>
      </c>
      <c r="C11" s="43" t="s">
        <v>20</v>
      </c>
      <c r="D11" s="33">
        <v>3100</v>
      </c>
      <c r="E11" s="14" t="s">
        <v>13</v>
      </c>
      <c r="F11" s="9"/>
      <c r="G11" s="10">
        <f t="shared" si="1"/>
        <v>0</v>
      </c>
    </row>
    <row r="12" spans="1:7" ht="30.75" customHeight="1" x14ac:dyDescent="0.15">
      <c r="A12" s="40"/>
      <c r="B12" s="42"/>
      <c r="C12" s="44"/>
      <c r="D12" s="34">
        <v>3700</v>
      </c>
      <c r="E12" s="11" t="s">
        <v>14</v>
      </c>
      <c r="F12" s="12"/>
      <c r="G12" s="13">
        <f t="shared" si="1"/>
        <v>0</v>
      </c>
    </row>
    <row r="13" spans="1:7" ht="30.75" customHeight="1" x14ac:dyDescent="0.15">
      <c r="A13" s="48" t="s">
        <v>21</v>
      </c>
      <c r="B13" s="41" t="s">
        <v>22</v>
      </c>
      <c r="C13" s="43" t="s">
        <v>23</v>
      </c>
      <c r="D13" s="33">
        <v>2100</v>
      </c>
      <c r="E13" s="14" t="s">
        <v>13</v>
      </c>
      <c r="F13" s="9"/>
      <c r="G13" s="10">
        <f t="shared" si="1"/>
        <v>0</v>
      </c>
    </row>
    <row r="14" spans="1:7" ht="30.75" customHeight="1" x14ac:dyDescent="0.15">
      <c r="A14" s="55"/>
      <c r="B14" s="42"/>
      <c r="C14" s="44"/>
      <c r="D14" s="34">
        <v>2100</v>
      </c>
      <c r="E14" s="11" t="s">
        <v>14</v>
      </c>
      <c r="F14" s="12"/>
      <c r="G14" s="13">
        <f t="shared" si="1"/>
        <v>0</v>
      </c>
    </row>
    <row r="15" spans="1:7" ht="30.75" customHeight="1" x14ac:dyDescent="0.15">
      <c r="A15" s="48" t="s">
        <v>15</v>
      </c>
      <c r="B15" s="41" t="s">
        <v>24</v>
      </c>
      <c r="C15" s="43" t="s">
        <v>25</v>
      </c>
      <c r="D15" s="33">
        <v>3600</v>
      </c>
      <c r="E15" s="14" t="s">
        <v>13</v>
      </c>
      <c r="F15" s="9"/>
      <c r="G15" s="10">
        <f t="shared" si="1"/>
        <v>0</v>
      </c>
    </row>
    <row r="16" spans="1:7" ht="30.75" customHeight="1" x14ac:dyDescent="0.15">
      <c r="A16" s="49"/>
      <c r="B16" s="42"/>
      <c r="C16" s="44"/>
      <c r="D16" s="34">
        <v>2200</v>
      </c>
      <c r="E16" s="11" t="s">
        <v>14</v>
      </c>
      <c r="F16" s="12"/>
      <c r="G16" s="13">
        <f t="shared" si="1"/>
        <v>0</v>
      </c>
    </row>
    <row r="17" spans="1:7" ht="37.5" customHeight="1" x14ac:dyDescent="0.15">
      <c r="A17" s="48" t="s">
        <v>26</v>
      </c>
      <c r="B17" s="41" t="s">
        <v>27</v>
      </c>
      <c r="C17" s="43" t="s">
        <v>28</v>
      </c>
      <c r="D17" s="32">
        <v>2900</v>
      </c>
      <c r="E17" s="15" t="s">
        <v>29</v>
      </c>
      <c r="F17" s="29"/>
      <c r="G17" s="16">
        <f t="shared" si="1"/>
        <v>0</v>
      </c>
    </row>
    <row r="18" spans="1:7" ht="30.75" customHeight="1" x14ac:dyDescent="0.15">
      <c r="A18" s="49"/>
      <c r="B18" s="42"/>
      <c r="C18" s="44"/>
      <c r="D18" s="34">
        <v>3700</v>
      </c>
      <c r="E18" s="11" t="s">
        <v>30</v>
      </c>
      <c r="F18" s="12"/>
      <c r="G18" s="30">
        <f t="shared" si="1"/>
        <v>0</v>
      </c>
    </row>
    <row r="19" spans="1:7" ht="30.75" customHeight="1" x14ac:dyDescent="0.15">
      <c r="A19" s="48" t="s">
        <v>31</v>
      </c>
      <c r="B19" s="41" t="s">
        <v>32</v>
      </c>
      <c r="C19" s="43" t="s">
        <v>33</v>
      </c>
      <c r="D19" s="33">
        <v>6900</v>
      </c>
      <c r="E19" s="15" t="s">
        <v>34</v>
      </c>
      <c r="F19" s="29"/>
      <c r="G19" s="16">
        <f t="shared" si="1"/>
        <v>0</v>
      </c>
    </row>
    <row r="20" spans="1:7" ht="30.75" customHeight="1" x14ac:dyDescent="0.15">
      <c r="A20" s="49"/>
      <c r="B20" s="50"/>
      <c r="C20" s="44"/>
      <c r="D20" s="34">
        <v>6300</v>
      </c>
      <c r="E20" s="11" t="s">
        <v>30</v>
      </c>
      <c r="F20" s="12"/>
      <c r="G20" s="30">
        <f t="shared" si="1"/>
        <v>0</v>
      </c>
    </row>
    <row r="21" spans="1:7" ht="30.75" customHeight="1" x14ac:dyDescent="0.15">
      <c r="A21" s="48" t="s">
        <v>35</v>
      </c>
      <c r="B21" s="41" t="s">
        <v>36</v>
      </c>
      <c r="C21" s="43" t="s">
        <v>37</v>
      </c>
      <c r="D21" s="33">
        <v>3100</v>
      </c>
      <c r="E21" s="15" t="s">
        <v>34</v>
      </c>
      <c r="F21" s="29"/>
      <c r="G21" s="16">
        <f t="shared" si="1"/>
        <v>0</v>
      </c>
    </row>
    <row r="22" spans="1:7" ht="28.5" customHeight="1" x14ac:dyDescent="0.15">
      <c r="A22" s="49"/>
      <c r="B22" s="50"/>
      <c r="C22" s="44"/>
      <c r="D22" s="34">
        <v>5100</v>
      </c>
      <c r="E22" s="11" t="s">
        <v>38</v>
      </c>
      <c r="F22" s="12"/>
      <c r="G22" s="30">
        <f t="shared" si="1"/>
        <v>0</v>
      </c>
    </row>
    <row r="23" spans="1:7" ht="30.75" customHeight="1" x14ac:dyDescent="0.15">
      <c r="A23" s="48" t="s">
        <v>39</v>
      </c>
      <c r="B23" s="41" t="s">
        <v>40</v>
      </c>
      <c r="C23" s="43" t="s">
        <v>41</v>
      </c>
      <c r="D23" s="33">
        <v>3800</v>
      </c>
      <c r="E23" s="14" t="s">
        <v>13</v>
      </c>
      <c r="F23" s="9"/>
      <c r="G23" s="16">
        <f t="shared" si="1"/>
        <v>0</v>
      </c>
    </row>
    <row r="24" spans="1:7" ht="30.75" customHeight="1" x14ac:dyDescent="0.15">
      <c r="A24" s="49"/>
      <c r="B24" s="50"/>
      <c r="C24" s="44"/>
      <c r="D24" s="34">
        <v>5000</v>
      </c>
      <c r="E24" s="11" t="s">
        <v>14</v>
      </c>
      <c r="F24" s="12"/>
      <c r="G24" s="17">
        <f t="shared" si="1"/>
        <v>0</v>
      </c>
    </row>
    <row r="25" spans="1:7" ht="30.75" customHeight="1" x14ac:dyDescent="0.15">
      <c r="A25" s="48" t="s">
        <v>42</v>
      </c>
      <c r="B25" s="41" t="s">
        <v>43</v>
      </c>
      <c r="C25" s="43" t="s">
        <v>44</v>
      </c>
      <c r="D25" s="33">
        <v>11100</v>
      </c>
      <c r="E25" s="14" t="s">
        <v>13</v>
      </c>
      <c r="F25" s="9"/>
      <c r="G25" s="16">
        <f t="shared" si="1"/>
        <v>0</v>
      </c>
    </row>
    <row r="26" spans="1:7" ht="30.75" customHeight="1" x14ac:dyDescent="0.15">
      <c r="A26" s="49"/>
      <c r="B26" s="50"/>
      <c r="C26" s="44"/>
      <c r="D26" s="34">
        <v>8800</v>
      </c>
      <c r="E26" s="11" t="s">
        <v>14</v>
      </c>
      <c r="F26" s="12"/>
      <c r="G26" s="17">
        <f t="shared" si="1"/>
        <v>0</v>
      </c>
    </row>
    <row r="27" spans="1:7" ht="30.75" customHeight="1" x14ac:dyDescent="0.15">
      <c r="A27" s="48" t="s">
        <v>45</v>
      </c>
      <c r="B27" s="41" t="s">
        <v>46</v>
      </c>
      <c r="C27" s="43" t="s">
        <v>47</v>
      </c>
      <c r="D27" s="33">
        <v>12600</v>
      </c>
      <c r="E27" s="14" t="s">
        <v>13</v>
      </c>
      <c r="F27" s="9"/>
      <c r="G27" s="16">
        <f t="shared" si="1"/>
        <v>0</v>
      </c>
    </row>
    <row r="28" spans="1:7" ht="30.75" customHeight="1" x14ac:dyDescent="0.15">
      <c r="A28" s="49"/>
      <c r="B28" s="50"/>
      <c r="C28" s="44"/>
      <c r="D28" s="34">
        <v>9300</v>
      </c>
      <c r="E28" s="11" t="s">
        <v>14</v>
      </c>
      <c r="F28" s="12"/>
      <c r="G28" s="17">
        <f t="shared" si="1"/>
        <v>0</v>
      </c>
    </row>
    <row r="29" spans="1:7" ht="30.75" customHeight="1" x14ac:dyDescent="0.15">
      <c r="A29" s="48" t="s">
        <v>48</v>
      </c>
      <c r="B29" s="41" t="s">
        <v>43</v>
      </c>
      <c r="C29" s="43" t="s">
        <v>49</v>
      </c>
      <c r="D29" s="33">
        <v>8600</v>
      </c>
      <c r="E29" s="14" t="s">
        <v>13</v>
      </c>
      <c r="F29" s="9"/>
      <c r="G29" s="16">
        <f t="shared" si="1"/>
        <v>0</v>
      </c>
    </row>
    <row r="30" spans="1:7" ht="30.75" customHeight="1" x14ac:dyDescent="0.15">
      <c r="A30" s="49"/>
      <c r="B30" s="50"/>
      <c r="C30" s="44"/>
      <c r="D30" s="34">
        <v>7600</v>
      </c>
      <c r="E30" s="11" t="s">
        <v>14</v>
      </c>
      <c r="F30" s="12"/>
      <c r="G30" s="17">
        <f t="shared" si="1"/>
        <v>0</v>
      </c>
    </row>
    <row r="31" spans="1:7" ht="30.75" customHeight="1" x14ac:dyDescent="0.15">
      <c r="A31" s="48" t="s">
        <v>50</v>
      </c>
      <c r="B31" s="41" t="s">
        <v>51</v>
      </c>
      <c r="C31" s="43" t="s">
        <v>52</v>
      </c>
      <c r="D31" s="33">
        <v>11500</v>
      </c>
      <c r="E31" s="14" t="s">
        <v>13</v>
      </c>
      <c r="F31" s="9"/>
      <c r="G31" s="16">
        <f t="shared" si="1"/>
        <v>0</v>
      </c>
    </row>
    <row r="32" spans="1:7" ht="30.75" customHeight="1" x14ac:dyDescent="0.15">
      <c r="A32" s="49"/>
      <c r="B32" s="50"/>
      <c r="C32" s="44"/>
      <c r="D32" s="34">
        <v>9100</v>
      </c>
      <c r="E32" s="11" t="s">
        <v>14</v>
      </c>
      <c r="F32" s="12"/>
      <c r="G32" s="17">
        <f t="shared" si="1"/>
        <v>0</v>
      </c>
    </row>
    <row r="33" spans="1:7" ht="30.75" customHeight="1" x14ac:dyDescent="0.15">
      <c r="A33" s="48" t="s">
        <v>53</v>
      </c>
      <c r="B33" s="41" t="s">
        <v>22</v>
      </c>
      <c r="C33" s="43" t="s">
        <v>54</v>
      </c>
      <c r="D33" s="33">
        <v>2600</v>
      </c>
      <c r="E33" s="14" t="s">
        <v>13</v>
      </c>
      <c r="F33" s="9"/>
      <c r="G33" s="16">
        <f t="shared" si="1"/>
        <v>0</v>
      </c>
    </row>
    <row r="34" spans="1:7" ht="30.75" customHeight="1" x14ac:dyDescent="0.15">
      <c r="A34" s="49"/>
      <c r="B34" s="50"/>
      <c r="C34" s="44"/>
      <c r="D34" s="34">
        <v>3100</v>
      </c>
      <c r="E34" s="11" t="s">
        <v>14</v>
      </c>
      <c r="F34" s="12"/>
      <c r="G34" s="17">
        <f t="shared" si="1"/>
        <v>0</v>
      </c>
    </row>
    <row r="35" spans="1:7" ht="30.75" customHeight="1" x14ac:dyDescent="0.15">
      <c r="A35" s="39" t="s">
        <v>55</v>
      </c>
      <c r="B35" s="41" t="s">
        <v>56</v>
      </c>
      <c r="C35" s="43" t="s">
        <v>57</v>
      </c>
      <c r="D35" s="33">
        <v>13600</v>
      </c>
      <c r="E35" s="14" t="s">
        <v>13</v>
      </c>
      <c r="F35" s="9"/>
      <c r="G35" s="16">
        <f t="shared" si="1"/>
        <v>0</v>
      </c>
    </row>
    <row r="36" spans="1:7" ht="30.75" customHeight="1" x14ac:dyDescent="0.15">
      <c r="A36" s="65"/>
      <c r="B36" s="50"/>
      <c r="C36" s="44"/>
      <c r="D36" s="34">
        <v>6600</v>
      </c>
      <c r="E36" s="11" t="s">
        <v>14</v>
      </c>
      <c r="F36" s="12"/>
      <c r="G36" s="17">
        <f t="shared" si="1"/>
        <v>0</v>
      </c>
    </row>
    <row r="37" spans="1:7" ht="30.75" customHeight="1" x14ac:dyDescent="0.15">
      <c r="A37" s="48" t="s">
        <v>58</v>
      </c>
      <c r="B37" s="41" t="s">
        <v>59</v>
      </c>
      <c r="C37" s="43" t="s">
        <v>60</v>
      </c>
      <c r="D37" s="33">
        <v>14200</v>
      </c>
      <c r="E37" s="14" t="s">
        <v>13</v>
      </c>
      <c r="F37" s="9"/>
      <c r="G37" s="16">
        <f t="shared" si="1"/>
        <v>0</v>
      </c>
    </row>
    <row r="38" spans="1:7" ht="30.75" customHeight="1" x14ac:dyDescent="0.15">
      <c r="A38" s="49"/>
      <c r="B38" s="50"/>
      <c r="C38" s="44"/>
      <c r="D38" s="34">
        <v>7700</v>
      </c>
      <c r="E38" s="11" t="s">
        <v>14</v>
      </c>
      <c r="F38" s="12"/>
      <c r="G38" s="17">
        <f t="shared" si="1"/>
        <v>0</v>
      </c>
    </row>
    <row r="39" spans="1:7" ht="30.75" customHeight="1" x14ac:dyDescent="0.15">
      <c r="A39" s="48" t="s">
        <v>61</v>
      </c>
      <c r="B39" s="41" t="s">
        <v>62</v>
      </c>
      <c r="C39" s="43" t="s">
        <v>63</v>
      </c>
      <c r="D39" s="33">
        <v>22800</v>
      </c>
      <c r="E39" s="14" t="s">
        <v>13</v>
      </c>
      <c r="F39" s="9"/>
      <c r="G39" s="18">
        <f t="shared" si="1"/>
        <v>0</v>
      </c>
    </row>
    <row r="40" spans="1:7" ht="30.75" customHeight="1" x14ac:dyDescent="0.15">
      <c r="A40" s="49"/>
      <c r="B40" s="50"/>
      <c r="C40" s="44"/>
      <c r="D40" s="34">
        <v>11300</v>
      </c>
      <c r="E40" s="11" t="s">
        <v>14</v>
      </c>
      <c r="F40" s="12"/>
      <c r="G40" s="13">
        <f t="shared" si="1"/>
        <v>0</v>
      </c>
    </row>
    <row r="41" spans="1:7" ht="30.75" customHeight="1" x14ac:dyDescent="0.15">
      <c r="A41" s="48" t="s">
        <v>64</v>
      </c>
      <c r="B41" s="41" t="s">
        <v>65</v>
      </c>
      <c r="C41" s="43" t="s">
        <v>66</v>
      </c>
      <c r="D41" s="33">
        <v>6600</v>
      </c>
      <c r="E41" s="14" t="s">
        <v>13</v>
      </c>
      <c r="F41" s="9"/>
      <c r="G41" s="16">
        <f t="shared" si="1"/>
        <v>0</v>
      </c>
    </row>
    <row r="42" spans="1:7" ht="30.75" customHeight="1" x14ac:dyDescent="0.15">
      <c r="A42" s="49"/>
      <c r="B42" s="50"/>
      <c r="C42" s="44"/>
      <c r="D42" s="34">
        <v>2900</v>
      </c>
      <c r="E42" s="11" t="s">
        <v>14</v>
      </c>
      <c r="F42" s="12"/>
      <c r="G42" s="17">
        <f t="shared" si="1"/>
        <v>0</v>
      </c>
    </row>
    <row r="43" spans="1:7" ht="30.75" customHeight="1" x14ac:dyDescent="0.15">
      <c r="A43" s="48" t="s">
        <v>58</v>
      </c>
      <c r="B43" s="41" t="s">
        <v>46</v>
      </c>
      <c r="C43" s="43" t="s">
        <v>67</v>
      </c>
      <c r="D43" s="33">
        <v>10600</v>
      </c>
      <c r="E43" s="14" t="s">
        <v>13</v>
      </c>
      <c r="F43" s="9"/>
      <c r="G43" s="16">
        <f t="shared" si="1"/>
        <v>0</v>
      </c>
    </row>
    <row r="44" spans="1:7" ht="30.75" customHeight="1" thickBot="1" x14ac:dyDescent="0.2">
      <c r="A44" s="57"/>
      <c r="B44" s="58"/>
      <c r="C44" s="59"/>
      <c r="D44" s="32">
        <v>5800</v>
      </c>
      <c r="E44" s="19" t="s">
        <v>14</v>
      </c>
      <c r="F44" s="20"/>
      <c r="G44" s="21">
        <f t="shared" si="1"/>
        <v>0</v>
      </c>
    </row>
    <row r="45" spans="1:7" ht="30" customHeight="1" thickBot="1" x14ac:dyDescent="0.2">
      <c r="A45" s="60" t="s">
        <v>68</v>
      </c>
      <c r="B45" s="61"/>
      <c r="C45" s="61"/>
      <c r="D45" s="61"/>
      <c r="E45" s="61"/>
      <c r="F45" s="62"/>
      <c r="G45" s="22">
        <f>SUM(G7:G44)</f>
        <v>0</v>
      </c>
    </row>
    <row r="46" spans="1:7" x14ac:dyDescent="0.15">
      <c r="A46" s="2" t="s">
        <v>69</v>
      </c>
      <c r="B46" s="2"/>
      <c r="C46" s="2"/>
      <c r="D46" s="2"/>
      <c r="E46" s="2"/>
    </row>
    <row r="47" spans="1:7" x14ac:dyDescent="0.15">
      <c r="A47" s="56" t="s">
        <v>70</v>
      </c>
      <c r="B47" s="56"/>
      <c r="C47" s="56"/>
      <c r="D47" s="56"/>
      <c r="E47" s="56"/>
    </row>
    <row r="48" spans="1:7" x14ac:dyDescent="0.15">
      <c r="A48" s="56" t="s">
        <v>71</v>
      </c>
      <c r="B48" s="56"/>
      <c r="C48" s="56"/>
      <c r="D48" s="56"/>
      <c r="E48" s="56"/>
    </row>
  </sheetData>
  <mergeCells count="66">
    <mergeCell ref="C37:C38"/>
    <mergeCell ref="B41:B42"/>
    <mergeCell ref="C41:C42"/>
    <mergeCell ref="A41:A42"/>
    <mergeCell ref="G5:G6"/>
    <mergeCell ref="A33:A34"/>
    <mergeCell ref="B33:B34"/>
    <mergeCell ref="C33:C34"/>
    <mergeCell ref="A31:A32"/>
    <mergeCell ref="B31:B32"/>
    <mergeCell ref="C31:C32"/>
    <mergeCell ref="A35:A36"/>
    <mergeCell ref="B35:B36"/>
    <mergeCell ref="C35:C36"/>
    <mergeCell ref="A37:A38"/>
    <mergeCell ref="B37:B38"/>
    <mergeCell ref="A47:E47"/>
    <mergeCell ref="A48:E48"/>
    <mergeCell ref="A39:A40"/>
    <mergeCell ref="B39:B40"/>
    <mergeCell ref="C39:C40"/>
    <mergeCell ref="A43:A44"/>
    <mergeCell ref="B43:B44"/>
    <mergeCell ref="C43:C44"/>
    <mergeCell ref="A45:F45"/>
    <mergeCell ref="C19:C20"/>
    <mergeCell ref="C21:C22"/>
    <mergeCell ref="B17:B18"/>
    <mergeCell ref="A29:A30"/>
    <mergeCell ref="B29:B30"/>
    <mergeCell ref="C29:C30"/>
    <mergeCell ref="C25:C26"/>
    <mergeCell ref="A25:A26"/>
    <mergeCell ref="B25:B26"/>
    <mergeCell ref="B19:B20"/>
    <mergeCell ref="B21:B22"/>
    <mergeCell ref="A13:A14"/>
    <mergeCell ref="B13:B14"/>
    <mergeCell ref="C13:C14"/>
    <mergeCell ref="A27:A28"/>
    <mergeCell ref="B27:B28"/>
    <mergeCell ref="C27:C28"/>
    <mergeCell ref="A15:A16"/>
    <mergeCell ref="B15:B16"/>
    <mergeCell ref="C15:C16"/>
    <mergeCell ref="A23:A24"/>
    <mergeCell ref="B23:B24"/>
    <mergeCell ref="C23:C24"/>
    <mergeCell ref="A17:A18"/>
    <mergeCell ref="A19:A20"/>
    <mergeCell ref="A21:A22"/>
    <mergeCell ref="C17:C18"/>
    <mergeCell ref="A11:A12"/>
    <mergeCell ref="B11:B12"/>
    <mergeCell ref="C11:C12"/>
    <mergeCell ref="D5:D6"/>
    <mergeCell ref="E5:F5"/>
    <mergeCell ref="A9:A10"/>
    <mergeCell ref="B9:B10"/>
    <mergeCell ref="C9:C10"/>
    <mergeCell ref="A7:A8"/>
    <mergeCell ref="B7:B8"/>
    <mergeCell ref="C7:C8"/>
    <mergeCell ref="A5:A6"/>
    <mergeCell ref="B5:B6"/>
    <mergeCell ref="C5:C6"/>
  </mergeCells>
  <phoneticPr fontId="2"/>
  <printOptions horizontalCentered="1"/>
  <pageMargins left="0.6692913385826772" right="0.35433070866141736" top="0.53" bottom="0.37" header="0.31496062992125984" footer="0.31496062992125984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1"/>
  <sheetViews>
    <sheetView showZeros="0" view="pageBreakPreview" zoomScaleNormal="100" zoomScaleSheetLayoutView="100" workbookViewId="0">
      <selection activeCell="C26" sqref="C26"/>
    </sheetView>
  </sheetViews>
  <sheetFormatPr defaultColWidth="9" defaultRowHeight="13.5" x14ac:dyDescent="0.15"/>
  <cols>
    <col min="1" max="1" width="24.25" style="1" customWidth="1"/>
    <col min="2" max="2" width="17.875" style="1" customWidth="1"/>
    <col min="3" max="3" width="16.625" style="1" customWidth="1"/>
    <col min="4" max="4" width="18.625" style="1" customWidth="1"/>
    <col min="5" max="5" width="27.375" style="1" customWidth="1"/>
    <col min="6" max="6" width="20.625" style="1" customWidth="1"/>
    <col min="7" max="7" width="25.625" style="1" customWidth="1"/>
    <col min="8" max="16384" width="9" style="1"/>
  </cols>
  <sheetData>
    <row r="1" spans="1:7" x14ac:dyDescent="0.15">
      <c r="A1" s="3" t="s">
        <v>0</v>
      </c>
    </row>
    <row r="2" spans="1:7" x14ac:dyDescent="0.15">
      <c r="A2" s="3"/>
    </row>
    <row r="3" spans="1:7" ht="18.75" x14ac:dyDescent="0.15">
      <c r="A3" s="4" t="s">
        <v>72</v>
      </c>
    </row>
    <row r="4" spans="1:7" ht="13.5" customHeight="1" thickBot="1" x14ac:dyDescent="0.2">
      <c r="B4" s="5"/>
      <c r="C4" s="5"/>
      <c r="D4" s="5"/>
      <c r="E4" s="5"/>
      <c r="F4" s="6"/>
      <c r="G4" s="5"/>
    </row>
    <row r="5" spans="1:7" ht="24.75" customHeight="1" x14ac:dyDescent="0.15">
      <c r="A5" s="53" t="s">
        <v>2</v>
      </c>
      <c r="B5" s="45" t="s">
        <v>3</v>
      </c>
      <c r="C5" s="45" t="s">
        <v>4</v>
      </c>
      <c r="D5" s="45" t="s">
        <v>5</v>
      </c>
      <c r="E5" s="47" t="s">
        <v>6</v>
      </c>
      <c r="F5" s="47"/>
      <c r="G5" s="63" t="s">
        <v>7</v>
      </c>
    </row>
    <row r="6" spans="1:7" ht="24.75" customHeight="1" thickBot="1" x14ac:dyDescent="0.2">
      <c r="A6" s="54"/>
      <c r="B6" s="46"/>
      <c r="C6" s="46"/>
      <c r="D6" s="46"/>
      <c r="E6" s="7" t="s">
        <v>8</v>
      </c>
      <c r="F6" s="7" t="s">
        <v>9</v>
      </c>
      <c r="G6" s="64"/>
    </row>
    <row r="7" spans="1:7" ht="30.75" customHeight="1" x14ac:dyDescent="0.15">
      <c r="A7" s="80" t="s">
        <v>73</v>
      </c>
      <c r="B7" s="66" t="s">
        <v>74</v>
      </c>
      <c r="C7" s="68" t="s">
        <v>75</v>
      </c>
      <c r="D7" s="35">
        <v>3800</v>
      </c>
      <c r="E7" s="14" t="s">
        <v>13</v>
      </c>
      <c r="F7" s="9"/>
      <c r="G7" s="23">
        <f t="shared" ref="G7:G16" si="0">ROUNDDOWN(D7*F7,0)*12</f>
        <v>0</v>
      </c>
    </row>
    <row r="8" spans="1:7" ht="30.75" customHeight="1" x14ac:dyDescent="0.15">
      <c r="A8" s="82"/>
      <c r="B8" s="67"/>
      <c r="C8" s="69"/>
      <c r="D8" s="36">
        <v>7700</v>
      </c>
      <c r="E8" s="11" t="s">
        <v>14</v>
      </c>
      <c r="F8" s="12"/>
      <c r="G8" s="24">
        <f t="shared" si="0"/>
        <v>0</v>
      </c>
    </row>
    <row r="9" spans="1:7" ht="30.75" customHeight="1" x14ac:dyDescent="0.15">
      <c r="A9" s="80" t="s">
        <v>76</v>
      </c>
      <c r="B9" s="66" t="s">
        <v>74</v>
      </c>
      <c r="C9" s="68" t="s">
        <v>77</v>
      </c>
      <c r="D9" s="37">
        <v>3500</v>
      </c>
      <c r="E9" s="15" t="s">
        <v>13</v>
      </c>
      <c r="F9" s="9"/>
      <c r="G9" s="25">
        <f t="shared" si="0"/>
        <v>0</v>
      </c>
    </row>
    <row r="10" spans="1:7" ht="30.75" customHeight="1" x14ac:dyDescent="0.15">
      <c r="A10" s="82"/>
      <c r="B10" s="67"/>
      <c r="C10" s="69"/>
      <c r="D10" s="36">
        <v>2200</v>
      </c>
      <c r="E10" s="11" t="s">
        <v>14</v>
      </c>
      <c r="F10" s="12"/>
      <c r="G10" s="24">
        <f t="shared" si="0"/>
        <v>0</v>
      </c>
    </row>
    <row r="11" spans="1:7" ht="30.75" customHeight="1" x14ac:dyDescent="0.15">
      <c r="A11" s="80" t="s">
        <v>78</v>
      </c>
      <c r="B11" s="66" t="s">
        <v>79</v>
      </c>
      <c r="C11" s="68" t="s">
        <v>80</v>
      </c>
      <c r="D11" s="37">
        <v>8800</v>
      </c>
      <c r="E11" s="15" t="s">
        <v>13</v>
      </c>
      <c r="F11" s="9"/>
      <c r="G11" s="25">
        <f t="shared" si="0"/>
        <v>0</v>
      </c>
    </row>
    <row r="12" spans="1:7" ht="30.75" customHeight="1" x14ac:dyDescent="0.15">
      <c r="A12" s="81"/>
      <c r="B12" s="67"/>
      <c r="C12" s="69"/>
      <c r="D12" s="36">
        <v>10200</v>
      </c>
      <c r="E12" s="11" t="s">
        <v>14</v>
      </c>
      <c r="F12" s="12"/>
      <c r="G12" s="24">
        <f t="shared" si="0"/>
        <v>0</v>
      </c>
    </row>
    <row r="13" spans="1:7" ht="30.75" customHeight="1" x14ac:dyDescent="0.15">
      <c r="A13" s="76" t="s">
        <v>81</v>
      </c>
      <c r="B13" s="66" t="s">
        <v>82</v>
      </c>
      <c r="C13" s="68" t="s">
        <v>83</v>
      </c>
      <c r="D13" s="37">
        <v>8100</v>
      </c>
      <c r="E13" s="15" t="s">
        <v>13</v>
      </c>
      <c r="F13" s="9"/>
      <c r="G13" s="25">
        <f t="shared" si="0"/>
        <v>0</v>
      </c>
    </row>
    <row r="14" spans="1:7" ht="30.75" customHeight="1" x14ac:dyDescent="0.15">
      <c r="A14" s="76"/>
      <c r="B14" s="67"/>
      <c r="C14" s="69"/>
      <c r="D14" s="36">
        <v>3900</v>
      </c>
      <c r="E14" s="11" t="s">
        <v>14</v>
      </c>
      <c r="F14" s="12"/>
      <c r="G14" s="24">
        <f t="shared" si="0"/>
        <v>0</v>
      </c>
    </row>
    <row r="15" spans="1:7" ht="30.75" customHeight="1" x14ac:dyDescent="0.15">
      <c r="A15" s="76" t="s">
        <v>84</v>
      </c>
      <c r="B15" s="66" t="s">
        <v>79</v>
      </c>
      <c r="C15" s="68" t="s">
        <v>85</v>
      </c>
      <c r="D15" s="37">
        <v>7000</v>
      </c>
      <c r="E15" s="15" t="s">
        <v>13</v>
      </c>
      <c r="F15" s="9"/>
      <c r="G15" s="25">
        <f t="shared" si="0"/>
        <v>0</v>
      </c>
    </row>
    <row r="16" spans="1:7" ht="30.75" customHeight="1" thickBot="1" x14ac:dyDescent="0.2">
      <c r="A16" s="77"/>
      <c r="B16" s="78"/>
      <c r="C16" s="79"/>
      <c r="D16" s="38">
        <v>3900</v>
      </c>
      <c r="E16" s="19" t="s">
        <v>14</v>
      </c>
      <c r="F16" s="20"/>
      <c r="G16" s="28">
        <f t="shared" si="0"/>
        <v>0</v>
      </c>
    </row>
    <row r="17" spans="1:7" ht="32.1" customHeight="1" thickBot="1" x14ac:dyDescent="0.2">
      <c r="A17" s="72" t="s">
        <v>86</v>
      </c>
      <c r="B17" s="73"/>
      <c r="C17" s="73"/>
      <c r="D17" s="74"/>
      <c r="E17" s="74"/>
      <c r="F17" s="75"/>
      <c r="G17" s="27">
        <f>SUM(G7:G16)</f>
        <v>0</v>
      </c>
    </row>
    <row r="18" spans="1:7" ht="32.1" customHeight="1" thickTop="1" thickBot="1" x14ac:dyDescent="0.2">
      <c r="A18" s="70" t="s">
        <v>87</v>
      </c>
      <c r="B18" s="71"/>
      <c r="C18" s="71"/>
      <c r="D18" s="71"/>
      <c r="E18" s="71"/>
      <c r="F18" s="71"/>
      <c r="G18" s="26">
        <f>'入札価格内訳②（R5）'!G17+'入札価格内訳①（R6）'!G45</f>
        <v>0</v>
      </c>
    </row>
    <row r="19" spans="1:7" x14ac:dyDescent="0.15">
      <c r="A19" s="2" t="s">
        <v>69</v>
      </c>
      <c r="B19" s="2"/>
      <c r="C19" s="2"/>
      <c r="D19" s="2"/>
      <c r="E19" s="2"/>
    </row>
    <row r="20" spans="1:7" x14ac:dyDescent="0.15">
      <c r="A20" s="56" t="s">
        <v>70</v>
      </c>
      <c r="B20" s="56"/>
      <c r="C20" s="56"/>
      <c r="D20" s="56"/>
      <c r="E20" s="56"/>
    </row>
    <row r="21" spans="1:7" x14ac:dyDescent="0.15">
      <c r="A21" s="56" t="s">
        <v>71</v>
      </c>
      <c r="B21" s="56"/>
      <c r="C21" s="56"/>
      <c r="D21" s="56"/>
      <c r="E21" s="56"/>
    </row>
  </sheetData>
  <mergeCells count="25">
    <mergeCell ref="A20:E20"/>
    <mergeCell ref="A21:E21"/>
    <mergeCell ref="G5:G6"/>
    <mergeCell ref="A17:F17"/>
    <mergeCell ref="A15:A16"/>
    <mergeCell ref="B15:B16"/>
    <mergeCell ref="C15:C16"/>
    <mergeCell ref="A11:A12"/>
    <mergeCell ref="B11:B12"/>
    <mergeCell ref="C11:C12"/>
    <mergeCell ref="A13:A14"/>
    <mergeCell ref="B13:B14"/>
    <mergeCell ref="C13:C14"/>
    <mergeCell ref="A7:A8"/>
    <mergeCell ref="B7:B8"/>
    <mergeCell ref="A9:A10"/>
    <mergeCell ref="B9:B10"/>
    <mergeCell ref="C9:C10"/>
    <mergeCell ref="D5:D6"/>
    <mergeCell ref="A18:F18"/>
    <mergeCell ref="E5:F5"/>
    <mergeCell ref="A5:A6"/>
    <mergeCell ref="B5:B6"/>
    <mergeCell ref="C5:C6"/>
    <mergeCell ref="C7:C8"/>
  </mergeCells>
  <phoneticPr fontId="2"/>
  <printOptions horizontalCentered="1"/>
  <pageMargins left="0.6692913385826772" right="0.35433070866141736" top="0.74803149606299213" bottom="0.74803149606299213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入札価格内訳①（R6）</vt:lpstr>
      <vt:lpstr>入札価格内訳②（R5）</vt:lpstr>
      <vt:lpstr>'入札価格内訳①（R6）'!Print_Area</vt:lpstr>
      <vt:lpstr>'入札価格内訳②（R5）'!Print_Area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2026-01-22T07:24:35Z</dcterms:created>
  <dcterms:modified xsi:type="dcterms:W3CDTF">2026-01-22T07:25:06Z</dcterms:modified>
  <cp:category/>
  <cp:contentStatus/>
</cp:coreProperties>
</file>