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56022218-4DF4-4589-8820-29749D47D2C0}" xr6:coauthVersionLast="47" xr6:coauthVersionMax="47" xr10:uidLastSave="{00000000-0000-0000-0000-000000000000}"/>
  <bookViews>
    <workbookView xWindow="-15825" yWindow="-16320" windowWidth="29040" windowHeight="15720" xr2:uid="{00000000-000D-0000-FFFF-FFFF00000000}"/>
  </bookViews>
  <sheets>
    <sheet name="別紙様式１－１(紙による提出用)" sheetId="6" r:id="rId1"/>
    <sheet name="別紙様式１－2(電子調達システムによる入札用)" sheetId="9" r:id="rId2"/>
    <sheet name="別紙見積額内訳" sheetId="11" r:id="rId3"/>
  </sheets>
  <definedNames>
    <definedName name="_xlnm._FilterDatabase" localSheetId="0" hidden="1">'別紙様式１－１(紙による提出用)'!$A$20:$H$22</definedName>
    <definedName name="_xlnm._FilterDatabase" localSheetId="1" hidden="1">'別紙様式１－2(電子調達システムによる入札用)'!$A$20:$H$22</definedName>
    <definedName name="_xlnm.Print_Area" localSheetId="2">別紙見積額内訳!$A$1:$O$50</definedName>
    <definedName name="_xlnm.Print_Area" localSheetId="0">'別紙様式１－１(紙による提出用)'!$A$1:$H$30</definedName>
    <definedName name="_xlnm.Print_Area" localSheetId="1">'別紙様式１－2(電子調達システムによる入札用)'!$A$1:$H$29</definedName>
    <definedName name="_xlnm.Print_Titles" localSheetId="0">'別紙様式１－１(紙による提出用)'!$20:$20</definedName>
    <definedName name="_xlnm.Print_Titles" localSheetId="1">'別紙様式１－2(電子調達システムによる入札用)'!$20:$20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1" i="11" l="1"/>
  <c r="K41" i="11"/>
  <c r="H41" i="11"/>
  <c r="E41" i="11"/>
  <c r="K40" i="11"/>
  <c r="H40" i="11"/>
  <c r="N39" i="11"/>
  <c r="K39" i="11"/>
  <c r="N38" i="11"/>
  <c r="K38" i="11"/>
  <c r="H38" i="11"/>
  <c r="E38" i="11"/>
  <c r="N37" i="11"/>
  <c r="K37" i="11"/>
  <c r="H37" i="11"/>
  <c r="E37" i="11"/>
  <c r="N36" i="11"/>
  <c r="K36" i="11"/>
  <c r="H36" i="11"/>
  <c r="E36" i="11"/>
  <c r="N35" i="11"/>
  <c r="L42" i="11" s="1"/>
  <c r="K35" i="11"/>
  <c r="H35" i="11"/>
  <c r="E35" i="11"/>
  <c r="C42" i="11" s="1"/>
  <c r="H28" i="11"/>
  <c r="E28" i="11"/>
  <c r="H27" i="11"/>
  <c r="E27" i="11"/>
  <c r="H24" i="11"/>
  <c r="E24" i="11"/>
  <c r="H23" i="11"/>
  <c r="E23" i="11"/>
  <c r="E22" i="11"/>
  <c r="E21" i="11"/>
  <c r="E20" i="11"/>
  <c r="H19" i="11"/>
  <c r="E19" i="11"/>
  <c r="H18" i="11"/>
  <c r="E18" i="11"/>
  <c r="H17" i="11"/>
  <c r="E17" i="11"/>
  <c r="H16" i="11"/>
  <c r="E16" i="11"/>
  <c r="H15" i="11"/>
  <c r="E15" i="11"/>
  <c r="H14" i="11"/>
  <c r="E14" i="11"/>
  <c r="C25" i="11" s="1"/>
  <c r="C26" i="11" s="1"/>
  <c r="H13" i="11"/>
  <c r="E13" i="11"/>
  <c r="F42" i="11" l="1"/>
  <c r="F43" i="11" s="1"/>
  <c r="F44" i="11" s="1"/>
  <c r="I42" i="11"/>
  <c r="F25" i="11"/>
  <c r="F26" i="11" s="1"/>
  <c r="F29" i="11" s="1"/>
  <c r="C43" i="11"/>
  <c r="C44" i="11" s="1"/>
  <c r="L43" i="11"/>
  <c r="L44" i="11" s="1"/>
  <c r="C29" i="11"/>
  <c r="I43" i="11" l="1"/>
  <c r="I44" i="11" s="1"/>
  <c r="C45" i="11" s="1"/>
  <c r="F6" i="11" s="1"/>
  <c r="C30" i="11"/>
  <c r="F5" i="11" s="1"/>
  <c r="G22" i="9"/>
  <c r="G22" i="6"/>
  <c r="F8" i="11" l="1"/>
</calcChain>
</file>

<file path=xl/sharedStrings.xml><?xml version="1.0" encoding="utf-8"?>
<sst xmlns="http://schemas.openxmlformats.org/spreadsheetml/2006/main" count="147" uniqueCount="87">
  <si>
    <t>数量</t>
    <rPh sb="0" eb="2">
      <t>スウリョウ</t>
    </rPh>
    <phoneticPr fontId="3"/>
  </si>
  <si>
    <t>金額</t>
    <rPh sb="0" eb="2">
      <t>キンガク</t>
    </rPh>
    <phoneticPr fontId="3"/>
  </si>
  <si>
    <t>単価</t>
    <rPh sb="0" eb="2">
      <t>タンカ</t>
    </rPh>
    <phoneticPr fontId="2"/>
  </si>
  <si>
    <t>令和　　年　　月　　日</t>
    <rPh sb="0" eb="2">
      <t>レイワ</t>
    </rPh>
    <rPh sb="4" eb="5">
      <t>ネン</t>
    </rPh>
    <rPh sb="7" eb="8">
      <t>ツキ</t>
    </rPh>
    <rPh sb="10" eb="11">
      <t>ヒ</t>
    </rPh>
    <phoneticPr fontId="2"/>
  </si>
  <si>
    <t>（提出年月日を記載）</t>
    <rPh sb="1" eb="3">
      <t>テイシュツ</t>
    </rPh>
    <rPh sb="3" eb="6">
      <t>ネンガッピ</t>
    </rPh>
    <rPh sb="7" eb="9">
      <t>キサイ</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</si>
  <si>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</si>
  <si>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</si>
  <si>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住　　　　所</t>
    <rPh sb="0" eb="1">
      <t>ジュウ</t>
    </rPh>
    <rPh sb="5" eb="6">
      <t>ショ</t>
    </rPh>
    <phoneticPr fontId="2"/>
  </si>
  <si>
    <t>　(見積人）</t>
    <rPh sb="2" eb="4">
      <t>ミツ</t>
    </rPh>
    <rPh sb="4" eb="5">
      <t>ニン</t>
    </rPh>
    <phoneticPr fontId="2"/>
  </si>
  <si>
    <t>￥</t>
    <phoneticPr fontId="2"/>
  </si>
  <si>
    <t>上記のとおり、見積依頼公告、仕様書等を熟読の上、見積します。</t>
    <phoneticPr fontId="2"/>
  </si>
  <si>
    <t>（注意事項）</t>
    <phoneticPr fontId="2"/>
  </si>
  <si>
    <t>１　金額は円単位とし、アラビア数字をもって明記すること。</t>
  </si>
  <si>
    <t>電子くじ番号（３桁）</t>
  </si>
  <si>
    <t>単位</t>
    <rPh sb="0" eb="2">
      <t>タンイ</t>
    </rPh>
    <phoneticPr fontId="2"/>
  </si>
  <si>
    <t>見　積　書</t>
    <rPh sb="0" eb="1">
      <t>ミ</t>
    </rPh>
    <rPh sb="2" eb="3">
      <t>セキ</t>
    </rPh>
    <rPh sb="4" eb="5">
      <t>ショ</t>
    </rPh>
    <phoneticPr fontId="2"/>
  </si>
  <si>
    <t>品名</t>
    <rPh sb="0" eb="2">
      <t>ヒンメイ</t>
    </rPh>
    <phoneticPr fontId="3"/>
  </si>
  <si>
    <r>
      <t>別紙様式１－２</t>
    </r>
    <r>
      <rPr>
        <sz val="12"/>
        <color rgb="FFFF0000"/>
        <rFont val="ＭＳ Ｐ明朝"/>
        <family val="1"/>
        <charset val="128"/>
      </rPr>
      <t>（電子調達システム添付用）</t>
    </r>
    <rPh sb="0" eb="2">
      <t>ベッシ</t>
    </rPh>
    <rPh sb="2" eb="4">
      <t>ヨウシキ</t>
    </rPh>
    <rPh sb="8" eb="10">
      <t>デンシ</t>
    </rPh>
    <rPh sb="10" eb="12">
      <t>チョウタツ</t>
    </rPh>
    <rPh sb="16" eb="18">
      <t>テンプ</t>
    </rPh>
    <rPh sb="18" eb="19">
      <t>ヨウ</t>
    </rPh>
    <phoneticPr fontId="2"/>
  </si>
  <si>
    <t>見積内訳書</t>
    <rPh sb="0" eb="5">
      <t>ミツモリウチワケショ</t>
    </rPh>
    <phoneticPr fontId="2"/>
  </si>
  <si>
    <t>（電子調達システムによる送信日を記載）</t>
    <rPh sb="1" eb="3">
      <t>デンシ</t>
    </rPh>
    <rPh sb="3" eb="5">
      <t>チョウタツ</t>
    </rPh>
    <rPh sb="12" eb="15">
      <t>ソウシンビ</t>
    </rPh>
    <rPh sb="16" eb="18">
      <t>キサイ</t>
    </rPh>
    <phoneticPr fontId="2"/>
  </si>
  <si>
    <t>￥</t>
    <phoneticPr fontId="2"/>
  </si>
  <si>
    <t>上記のとおり、見積依頼公告、仕様書等を熟読の上、見積します。</t>
    <phoneticPr fontId="2"/>
  </si>
  <si>
    <t>（注意事項）</t>
    <phoneticPr fontId="2"/>
  </si>
  <si>
    <r>
      <t>別紙様式１－１</t>
    </r>
    <r>
      <rPr>
        <sz val="11"/>
        <color rgb="FFFF0000"/>
        <rFont val="ＭＳ Ｐ明朝"/>
        <family val="1"/>
        <charset val="128"/>
      </rPr>
      <t>（紙による提出用）</t>
    </r>
    <phoneticPr fontId="2"/>
  </si>
  <si>
    <t>分任支出負担行為担当官</t>
    <rPh sb="0" eb="2">
      <t>ブンニン</t>
    </rPh>
    <rPh sb="2" eb="11">
      <t>シシュツフタンコウイタントウカン</t>
    </rPh>
    <phoneticPr fontId="2"/>
  </si>
  <si>
    <t>式</t>
    <rPh sb="0" eb="1">
      <t>シキ</t>
    </rPh>
    <phoneticPr fontId="2"/>
  </si>
  <si>
    <t>近畿農政局淀川水系土地改良調査管理事務所長</t>
    <rPh sb="0" eb="2">
      <t>キンキ</t>
    </rPh>
    <rPh sb="2" eb="4">
      <t>ノウセイ</t>
    </rPh>
    <rPh sb="5" eb="20">
      <t>ヨドガワスイケイトチカイリョウチョウサカンリジムショ</t>
    </rPh>
    <rPh sb="20" eb="21">
      <t>チョウ</t>
    </rPh>
    <phoneticPr fontId="2"/>
  </si>
  <si>
    <t>車両整備等請負業務（単価契約）　の代金</t>
    <rPh sb="17" eb="19">
      <t>ダイキン</t>
    </rPh>
    <phoneticPr fontId="2"/>
  </si>
  <si>
    <t>項　　目</t>
    <rPh sb="0" eb="1">
      <t>コウ</t>
    </rPh>
    <rPh sb="3" eb="4">
      <t>メ</t>
    </rPh>
    <phoneticPr fontId="21"/>
  </si>
  <si>
    <r>
      <t>金　　額（円：</t>
    </r>
    <r>
      <rPr>
        <sz val="11"/>
        <color rgb="FFFF0000"/>
        <rFont val="游ゴシック"/>
        <family val="3"/>
        <charset val="128"/>
        <scheme val="minor"/>
      </rPr>
      <t>税込</t>
    </r>
    <r>
      <rPr>
        <sz val="11"/>
        <color theme="1"/>
        <rFont val="游ゴシック"/>
        <family val="2"/>
        <charset val="128"/>
        <scheme val="minor"/>
      </rPr>
      <t>）</t>
    </r>
    <rPh sb="0" eb="1">
      <t>キン</t>
    </rPh>
    <rPh sb="3" eb="4">
      <t>ガク</t>
    </rPh>
    <rPh sb="5" eb="6">
      <t>エン</t>
    </rPh>
    <rPh sb="7" eb="9">
      <t>ゼイコ</t>
    </rPh>
    <phoneticPr fontId="21"/>
  </si>
  <si>
    <t>合　　　計</t>
    <rPh sb="0" eb="1">
      <t>ゴウ</t>
    </rPh>
    <rPh sb="4" eb="5">
      <t>ケイ</t>
    </rPh>
    <phoneticPr fontId="21"/>
  </si>
  <si>
    <t>①車検</t>
    <rPh sb="1" eb="3">
      <t>シャケン</t>
    </rPh>
    <phoneticPr fontId="21"/>
  </si>
  <si>
    <t>項目</t>
    <rPh sb="0" eb="2">
      <t>コウモク</t>
    </rPh>
    <phoneticPr fontId="21"/>
  </si>
  <si>
    <t>単位</t>
    <rPh sb="0" eb="2">
      <t>タンイ</t>
    </rPh>
    <phoneticPr fontId="21"/>
  </si>
  <si>
    <t>（作業工賃含む）</t>
    <rPh sb="1" eb="6">
      <t>サギョウコウチンフク</t>
    </rPh>
    <phoneticPr fontId="21"/>
  </si>
  <si>
    <t>予定数量</t>
    <rPh sb="0" eb="4">
      <t>ヨテイスウリョウ</t>
    </rPh>
    <phoneticPr fontId="21"/>
  </si>
  <si>
    <t>単価（税抜）</t>
    <rPh sb="0" eb="2">
      <t>タンカ</t>
    </rPh>
    <rPh sb="3" eb="5">
      <t>ゼイヌキ</t>
    </rPh>
    <phoneticPr fontId="21"/>
  </si>
  <si>
    <t>金額</t>
    <rPh sb="0" eb="2">
      <t>キンガク</t>
    </rPh>
    <phoneticPr fontId="21"/>
  </si>
  <si>
    <t>車検整備</t>
    <rPh sb="0" eb="2">
      <t>シャケン</t>
    </rPh>
    <rPh sb="2" eb="4">
      <t>セイビ</t>
    </rPh>
    <phoneticPr fontId="21"/>
  </si>
  <si>
    <t>式</t>
    <rPh sb="0" eb="1">
      <t>シキ</t>
    </rPh>
    <phoneticPr fontId="21"/>
  </si>
  <si>
    <t>エンジンオイル交換</t>
    <rPh sb="7" eb="9">
      <t>コウカン</t>
    </rPh>
    <phoneticPr fontId="21"/>
  </si>
  <si>
    <t>オイルエレメント交換</t>
    <rPh sb="8" eb="10">
      <t>コウカン</t>
    </rPh>
    <phoneticPr fontId="21"/>
  </si>
  <si>
    <t>ブレーキオイル交換</t>
    <rPh sb="7" eb="9">
      <t>コウカン</t>
    </rPh>
    <phoneticPr fontId="21"/>
  </si>
  <si>
    <t>ワイパーゴム前後交換</t>
    <rPh sb="6" eb="8">
      <t>ゼンゴ</t>
    </rPh>
    <rPh sb="8" eb="10">
      <t>コウカン</t>
    </rPh>
    <phoneticPr fontId="21"/>
  </si>
  <si>
    <t>車検代行手数料</t>
    <rPh sb="0" eb="2">
      <t>シャケン</t>
    </rPh>
    <rPh sb="2" eb="4">
      <t>ダイコウ</t>
    </rPh>
    <rPh sb="4" eb="7">
      <t>テスウリョウ</t>
    </rPh>
    <phoneticPr fontId="21"/>
  </si>
  <si>
    <t>引取納車費用</t>
    <rPh sb="0" eb="1">
      <t>ヒ</t>
    </rPh>
    <rPh sb="1" eb="2">
      <t>ト</t>
    </rPh>
    <rPh sb="2" eb="6">
      <t>ノウシャヒヨウ</t>
    </rPh>
    <phoneticPr fontId="21"/>
  </si>
  <si>
    <t>往復</t>
    <rPh sb="0" eb="2">
      <t>オウフク</t>
    </rPh>
    <phoneticPr fontId="21"/>
  </si>
  <si>
    <t>小計</t>
    <rPh sb="0" eb="2">
      <t>ショウケイ</t>
    </rPh>
    <phoneticPr fontId="21"/>
  </si>
  <si>
    <t>消費税</t>
    <rPh sb="0" eb="3">
      <t>ショウヒゼイ</t>
    </rPh>
    <phoneticPr fontId="21"/>
  </si>
  <si>
    <t>自賠責保険</t>
    <rPh sb="0" eb="5">
      <t>ジバイセキホケン</t>
    </rPh>
    <phoneticPr fontId="21"/>
  </si>
  <si>
    <t>自動車重量税</t>
    <rPh sb="0" eb="6">
      <t>ジドウシャジュウリョウゼイ</t>
    </rPh>
    <phoneticPr fontId="21"/>
  </si>
  <si>
    <t>合計</t>
    <rPh sb="0" eb="2">
      <t>ゴウケイ</t>
    </rPh>
    <phoneticPr fontId="21"/>
  </si>
  <si>
    <t>車検費用合計①</t>
    <rPh sb="0" eb="4">
      <t>シャケンヒヨウ</t>
    </rPh>
    <rPh sb="4" eb="6">
      <t>ゴウケイ</t>
    </rPh>
    <phoneticPr fontId="21"/>
  </si>
  <si>
    <t>②法定点検（１２カ月）</t>
    <rPh sb="1" eb="5">
      <t>ホウテイテンケン</t>
    </rPh>
    <rPh sb="9" eb="10">
      <t>ゲツ</t>
    </rPh>
    <phoneticPr fontId="21"/>
  </si>
  <si>
    <t>単価（税抜）</t>
    <rPh sb="0" eb="2">
      <t>タンカ</t>
    </rPh>
    <rPh sb="3" eb="5">
      <t>ゼイヌ</t>
    </rPh>
    <phoneticPr fontId="21"/>
  </si>
  <si>
    <t>１２カ月点検</t>
    <rPh sb="3" eb="4">
      <t>ゲツ</t>
    </rPh>
    <rPh sb="4" eb="6">
      <t>テンケン</t>
    </rPh>
    <phoneticPr fontId="21"/>
  </si>
  <si>
    <t>引取納車費用</t>
    <rPh sb="0" eb="6">
      <t>ヒキトリノウシャヒヨウ</t>
    </rPh>
    <phoneticPr fontId="21"/>
  </si>
  <si>
    <t>１２カ月点検費用合計②</t>
    <rPh sb="3" eb="4">
      <t>ゲツ</t>
    </rPh>
    <rPh sb="4" eb="6">
      <t>テンケン</t>
    </rPh>
    <rPh sb="6" eb="8">
      <t>ヒヨウ</t>
    </rPh>
    <rPh sb="8" eb="10">
      <t>ゴウケイ</t>
    </rPh>
    <phoneticPr fontId="21"/>
  </si>
  <si>
    <t>（単位：円）</t>
    <rPh sb="1" eb="3">
      <t>タンイ</t>
    </rPh>
    <rPh sb="4" eb="5">
      <t>エン</t>
    </rPh>
    <phoneticPr fontId="21"/>
  </si>
  <si>
    <t>別紙見積金額内訳のとおり</t>
    <rPh sb="0" eb="2">
      <t>ベッシ</t>
    </rPh>
    <rPh sb="2" eb="4">
      <t>ミツ</t>
    </rPh>
    <rPh sb="4" eb="6">
      <t>キンガク</t>
    </rPh>
    <rPh sb="6" eb="8">
      <t>ウチワケ</t>
    </rPh>
    <phoneticPr fontId="2"/>
  </si>
  <si>
    <t>別紙　見積額内訳（紙・電子調達システム共通）</t>
    <rPh sb="0" eb="2">
      <t>ベッシ</t>
    </rPh>
    <rPh sb="3" eb="5">
      <t>ミツモリ</t>
    </rPh>
    <rPh sb="5" eb="6">
      <t>ガク</t>
    </rPh>
    <rPh sb="6" eb="8">
      <t>ウチワケ</t>
    </rPh>
    <rPh sb="9" eb="10">
      <t>カミ</t>
    </rPh>
    <rPh sb="11" eb="13">
      <t>デンシ</t>
    </rPh>
    <rPh sb="13" eb="15">
      <t>チョウタツ</t>
    </rPh>
    <rPh sb="19" eb="21">
      <t>キョウツウ</t>
    </rPh>
    <phoneticPr fontId="21"/>
  </si>
  <si>
    <t>２　記載する金額は、税込み金額とする。</t>
    <rPh sb="11" eb="12">
      <t>コ</t>
    </rPh>
    <phoneticPr fontId="2"/>
  </si>
  <si>
    <t>内訳</t>
    <rPh sb="0" eb="2">
      <t>ウチワケ</t>
    </rPh>
    <phoneticPr fontId="21"/>
  </si>
  <si>
    <t>①車検費用合計</t>
    <rPh sb="1" eb="3">
      <t>シャケン</t>
    </rPh>
    <rPh sb="3" eb="7">
      <t>ヒヨウゴウケイ</t>
    </rPh>
    <phoneticPr fontId="21"/>
  </si>
  <si>
    <t>②１２カ月点検合計</t>
    <rPh sb="4" eb="5">
      <t>ゲツ</t>
    </rPh>
    <rPh sb="5" eb="7">
      <t>テンケン</t>
    </rPh>
    <rPh sb="7" eb="9">
      <t>ゴウケイ</t>
    </rPh>
    <phoneticPr fontId="21"/>
  </si>
  <si>
    <t>←本業務に係る参考見積額（税込）</t>
    <rPh sb="1" eb="4">
      <t>ホンギョウム</t>
    </rPh>
    <rPh sb="5" eb="6">
      <t>カカ</t>
    </rPh>
    <rPh sb="7" eb="12">
      <t>サンコウミツモリガク</t>
    </rPh>
    <rPh sb="13" eb="15">
      <t>ゼイコ</t>
    </rPh>
    <phoneticPr fontId="21"/>
  </si>
  <si>
    <t>バッテリー交換</t>
    <rPh sb="5" eb="7">
      <t>コウカン</t>
    </rPh>
    <phoneticPr fontId="21"/>
  </si>
  <si>
    <t>ドライブベルト交換</t>
    <rPh sb="7" eb="9">
      <t>コウカン</t>
    </rPh>
    <phoneticPr fontId="21"/>
  </si>
  <si>
    <t>プラグ交換</t>
    <rPh sb="3" eb="5">
      <t>コウカン</t>
    </rPh>
    <phoneticPr fontId="21"/>
  </si>
  <si>
    <t>・エンジンオイル交換やオイルエレメント交換等作業の単価は、部品代と工賃の合計額を記載してください</t>
    <rPh sb="8" eb="10">
      <t>コウカン</t>
    </rPh>
    <rPh sb="19" eb="21">
      <t>コウカン</t>
    </rPh>
    <rPh sb="21" eb="22">
      <t>トウ</t>
    </rPh>
    <rPh sb="22" eb="24">
      <t>サギョウ</t>
    </rPh>
    <rPh sb="25" eb="27">
      <t>タンカ</t>
    </rPh>
    <rPh sb="29" eb="32">
      <t>ブヒンダイ</t>
    </rPh>
    <rPh sb="33" eb="35">
      <t>コウチン</t>
    </rPh>
    <rPh sb="36" eb="39">
      <t>ゴウケイガク</t>
    </rPh>
    <rPh sb="40" eb="42">
      <t>キサイ</t>
    </rPh>
    <phoneticPr fontId="21"/>
  </si>
  <si>
    <t>・ショートパーツが必要な場合についても、各作業に含んだ合計額の記載をお願いします</t>
    <rPh sb="9" eb="11">
      <t>ヒツヨウ</t>
    </rPh>
    <rPh sb="12" eb="14">
      <t>バアイ</t>
    </rPh>
    <rPh sb="20" eb="23">
      <t>カクサギョウ</t>
    </rPh>
    <rPh sb="24" eb="25">
      <t>フク</t>
    </rPh>
    <rPh sb="27" eb="30">
      <t>ゴウケイガク</t>
    </rPh>
    <rPh sb="31" eb="33">
      <t>キサイ</t>
    </rPh>
    <rPh sb="35" eb="36">
      <t>ネガ</t>
    </rPh>
    <phoneticPr fontId="2"/>
  </si>
  <si>
    <t>　　　茂木　正史　　殿</t>
    <rPh sb="3" eb="5">
      <t>モテギ</t>
    </rPh>
    <rPh sb="6" eb="8">
      <t>マサシ</t>
    </rPh>
    <phoneticPr fontId="2"/>
  </si>
  <si>
    <t>　　　　茂木　正史　　殿</t>
    <rPh sb="4" eb="6">
      <t>モテギ</t>
    </rPh>
    <rPh sb="7" eb="9">
      <t>マサシ</t>
    </rPh>
    <phoneticPr fontId="2"/>
  </si>
  <si>
    <t>ただし、令和８年度　近畿農政局淀川水系土地改良調査管理事務所</t>
    <phoneticPr fontId="2"/>
  </si>
  <si>
    <t>ただし、令和８年度近畿農政局淀川水系土地改良調査管理事務所</t>
    <phoneticPr fontId="2"/>
  </si>
  <si>
    <t>エクストレイル</t>
    <phoneticPr fontId="2"/>
  </si>
  <si>
    <t>セレナ</t>
    <phoneticPr fontId="2"/>
  </si>
  <si>
    <t>冷却水LLC交換</t>
  </si>
  <si>
    <t>ACフィルタ交換</t>
    <rPh sb="6" eb="8">
      <t>コウカン</t>
    </rPh>
    <phoneticPr fontId="2"/>
  </si>
  <si>
    <t>ナビソフト更新</t>
    <rPh sb="5" eb="7">
      <t>コウシン</t>
    </rPh>
    <phoneticPr fontId="21"/>
  </si>
  <si>
    <t>ムーブ</t>
    <phoneticPr fontId="21"/>
  </si>
  <si>
    <t>ハイエース</t>
    <phoneticPr fontId="21"/>
  </si>
  <si>
    <t>エスクード4847</t>
    <phoneticPr fontId="21"/>
  </si>
  <si>
    <t>エスクード1717</t>
    <phoneticPr fontId="21"/>
  </si>
  <si>
    <t>ナビソフト更新</t>
    <rPh sb="5" eb="7">
      <t>コウシン</t>
    </rPh>
    <phoneticPr fontId="2"/>
  </si>
  <si>
    <t>・ナビ地図更新ソフトについては、更新時最新バージョンとすること。</t>
  </si>
  <si>
    <t>・バッテリーは日本国内メーカの国産品とする。</t>
    <rPh sb="7" eb="9">
      <t>ニホン</t>
    </rPh>
    <rPh sb="9" eb="11">
      <t>コクナイ</t>
    </rPh>
    <rPh sb="15" eb="17">
      <t>コクサン</t>
    </rPh>
    <rPh sb="17" eb="18">
      <t>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</si>
</sst>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6">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0"/>
      <name val="ＭＳ Ｐ明朝"/>
      <family val="1"/>
      <charset val="128"/>
    </font>
    <font>
      <sz val="10"/>
      <color theme="1"/>
      <name val="ＭＳ Ｐ明朝"/>
      <family val="1"/>
      <charset val="128"/>
    </font>
    <font>
      <sz val="14"/>
      <name val="ＭＳ Ｐ明朝"/>
      <family val="1"/>
      <charset val="128"/>
    </font>
    <font>
      <sz val="12"/>
      <name val="ＭＳ Ｐ明朝"/>
      <family val="1"/>
      <charset val="128"/>
    </font>
    <font>
      <sz val="11"/>
      <color rgb="FFFF0000"/>
      <name val="ＭＳ Ｐ明朝"/>
      <family val="1"/>
      <charset val="128"/>
    </font>
    <font>
      <sz val="16"/>
      <color theme="1"/>
      <name val="ＭＳ Ｐ明朝"/>
      <family val="1"/>
      <charset val="128"/>
    </font>
    <font>
      <sz val="12"/>
      <color rgb="FFFF0000"/>
      <name val="ＭＳ Ｐ明朝"/>
      <family val="1"/>
      <charset val="128"/>
    </font>
    <font>
      <sz val="11"/>
      <color theme="1"/>
      <name val="ＭＳ Ｐ明朝"/>
      <family val="1"/>
      <charset val="128"/>
    </font>
    <font>
      <sz val="9"/>
      <color theme="1"/>
      <name val="ＭＳ Ｐ明朝"/>
      <family val="1"/>
      <charset val="128"/>
    </font>
    <font>
      <sz val="11"/>
      <color theme="1"/>
      <name val="游ゴシック"/>
      <family val="2"/>
      <charset val="128"/>
      <scheme val="minor"/>
    </font>
    <font>
      <sz val="14"/>
      <name val="ＭＳ 明朝"/>
      <family val="1"/>
      <charset val="128"/>
    </font>
    <font>
      <sz val="11"/>
      <name val="ＤＦ平成明朝体W3"/>
      <family val="1"/>
      <charset val="128"/>
    </font>
    <font>
      <sz val="12"/>
      <name val="ＭＳ 明朝"/>
      <family val="1"/>
      <charset val="128"/>
    </font>
    <font>
      <sz val="11"/>
      <color theme="1"/>
      <name val="游ゴシック"/>
      <family val="3"/>
      <charset val="128"/>
      <scheme val="minor"/>
    </font>
    <font>
      <sz val="11"/>
      <color theme="1"/>
      <name val="游ゴシック"/>
      <family val="2"/>
      <scheme val="minor"/>
    </font>
    <font>
      <sz val="12"/>
      <color theme="1"/>
      <name val="ＭＳ Ｐ明朝"/>
      <family val="1"/>
      <charset val="128"/>
    </font>
    <font>
      <sz val="6"/>
      <name val="游ゴシック"/>
      <family val="3"/>
      <charset val="128"/>
      <scheme val="minor"/>
    </font>
    <font>
      <sz val="11"/>
      <color rgb="FFFF0000"/>
      <name val="游ゴシック"/>
      <family val="3"/>
      <charset val="128"/>
      <scheme val="minor"/>
    </font>
    <font>
      <sz val="11"/>
      <color theme="1"/>
      <name val="ＭＳ 明朝"/>
      <family val="1"/>
      <charset val="128"/>
    </font>
    <font>
      <sz val="14"/>
      <color theme="1"/>
      <name val="游ゴシック"/>
      <family val="3"/>
      <charset val="128"/>
      <scheme val="minor"/>
    </font>
    <font>
      <sz val="9"/>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4">
    <border>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top style="thin">
        <color auto="1"/>
      </top>
      <bottom style="thin">
        <color indexed="64"/>
      </bottom>
      <diagonal/>
    </border>
    <border>
      <left/>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67">
    <xf numFmtId="0" fontId="0" fillId="0" borderId="0">
      <alignment vertical="center"/>
    </xf>
    <xf numFmtId="0" fontId="1" fillId="0" borderId="0"/>
    <xf numFmtId="0" fontId="1" fillId="0" borderId="0">
      <alignment vertical="center"/>
    </xf>
    <xf numFmtId="38" fontId="14" fillId="0" borderId="0" applyFont="0" applyFill="0" applyBorder="0" applyAlignment="0" applyProtection="0">
      <alignment vertical="center"/>
    </xf>
    <xf numFmtId="0" fontId="15" fillId="0" borderId="0"/>
    <xf numFmtId="38" fontId="1" fillId="0" borderId="0" applyFont="0" applyFill="0" applyBorder="0" applyAlignment="0" applyProtection="0"/>
    <xf numFmtId="0" fontId="16" fillId="0" borderId="0">
      <alignment vertical="center"/>
    </xf>
    <xf numFmtId="0" fontId="17" fillId="0" borderId="0"/>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 fillId="0" borderId="0" applyFont="0" applyFill="0" applyBorder="0" applyAlignment="0" applyProtection="0"/>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1" fillId="0" borderId="0">
      <alignment vertical="center"/>
    </xf>
    <xf numFmtId="0" fontId="18" fillId="0" borderId="0">
      <alignment vertical="center"/>
    </xf>
    <xf numFmtId="0" fontId="18" fillId="0" borderId="0"/>
    <xf numFmtId="0" fontId="19" fillId="0" borderId="0"/>
    <xf numFmtId="38" fontId="19"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38" fontId="1" fillId="0" borderId="0" applyFont="0" applyFill="0" applyBorder="0" applyAlignment="0" applyProtection="0">
      <alignment vertical="center"/>
    </xf>
    <xf numFmtId="0" fontId="14" fillId="0" borderId="0">
      <alignment vertical="center"/>
    </xf>
    <xf numFmtId="0" fontId="1" fillId="0" borderId="0"/>
    <xf numFmtId="38" fontId="1"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 fillId="0" borderId="0" applyFont="0" applyFill="0" applyBorder="0" applyAlignment="0" applyProtection="0"/>
    <xf numFmtId="0" fontId="16"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xf numFmtId="0" fontId="18" fillId="0" borderId="0">
      <alignment vertical="center"/>
    </xf>
  </cellStyleXfs>
  <cellXfs count="110">
    <xf numFmtId="0" fontId="0" fillId="0" borderId="0" xfId="0">
      <alignment vertical="center"/>
    </xf>
    <xf numFmtId="0" fontId="4" fillId="0" borderId="0" xfId="1" applyFont="1" applyAlignment="1">
      <alignment vertical="center"/>
    </xf>
    <xf numFmtId="0" fontId="5" fillId="0" borderId="0" xfId="1" applyFont="1" applyAlignment="1">
      <alignment vertical="center"/>
    </xf>
    <xf numFmtId="0" fontId="5" fillId="0" borderId="0" xfId="1" applyFont="1" applyAlignment="1">
      <alignment horizontal="center" vertical="center"/>
    </xf>
    <xf numFmtId="0" fontId="5" fillId="0" borderId="0" xfId="1" applyFont="1" applyAlignment="1">
      <alignment vertical="center" wrapText="1"/>
    </xf>
    <xf numFmtId="0" fontId="5" fillId="0" borderId="0" xfId="1" applyFont="1" applyAlignment="1">
      <alignment horizontal="center" vertical="center" wrapText="1"/>
    </xf>
    <xf numFmtId="0" fontId="4" fillId="0" borderId="0" xfId="1" applyFont="1" applyAlignment="1">
      <alignment horizontal="center" vertical="center"/>
    </xf>
    <xf numFmtId="0" fontId="5" fillId="0" borderId="0" xfId="1" applyFont="1" applyAlignment="1">
      <alignment horizontal="right" vertical="center"/>
    </xf>
    <xf numFmtId="0" fontId="7" fillId="0" borderId="3" xfId="1" applyFont="1" applyBorder="1" applyAlignment="1">
      <alignment vertical="center"/>
    </xf>
    <xf numFmtId="0" fontId="4" fillId="0" borderId="2" xfId="1" applyFont="1" applyBorder="1" applyAlignment="1">
      <alignment vertical="center"/>
    </xf>
    <xf numFmtId="0" fontId="4" fillId="0" borderId="5" xfId="1" applyFont="1" applyBorder="1" applyAlignment="1">
      <alignment horizontal="center" vertical="center"/>
    </xf>
    <xf numFmtId="0" fontId="4" fillId="0" borderId="1" xfId="1" applyFont="1" applyBorder="1" applyAlignment="1">
      <alignment vertical="center"/>
    </xf>
    <xf numFmtId="0" fontId="5" fillId="0" borderId="3" xfId="1" applyFont="1" applyBorder="1" applyAlignment="1">
      <alignment vertical="center"/>
    </xf>
    <xf numFmtId="0" fontId="8" fillId="0" borderId="0" xfId="1" applyFont="1" applyAlignment="1">
      <alignment horizontal="right" vertical="center"/>
    </xf>
    <xf numFmtId="0" fontId="8" fillId="0" borderId="0" xfId="1" applyFont="1" applyAlignment="1">
      <alignment vertical="center"/>
    </xf>
    <xf numFmtId="0" fontId="12" fillId="0" borderId="0" xfId="0" applyFont="1">
      <alignment vertical="center"/>
    </xf>
    <xf numFmtId="0" fontId="6" fillId="0" borderId="0" xfId="0" applyFont="1">
      <alignment vertical="center"/>
    </xf>
    <xf numFmtId="0" fontId="12" fillId="0" borderId="4" xfId="0" applyFont="1" applyBorder="1">
      <alignment vertical="center"/>
    </xf>
    <xf numFmtId="0" fontId="12" fillId="0" borderId="8" xfId="0" applyFont="1" applyBorder="1" applyAlignment="1">
      <alignment horizontal="distributed" vertical="center" justifyLastLine="1"/>
    </xf>
    <xf numFmtId="0" fontId="4" fillId="0" borderId="8" xfId="1" applyFont="1" applyBorder="1" applyAlignment="1">
      <alignment horizontal="center" vertical="center"/>
    </xf>
    <xf numFmtId="38" fontId="13" fillId="0" borderId="9" xfId="3" applyFont="1" applyFill="1" applyBorder="1" applyAlignment="1">
      <alignment horizontal="right" vertical="center"/>
    </xf>
    <xf numFmtId="38" fontId="20" fillId="0" borderId="8" xfId="1" applyNumberFormat="1" applyFont="1" applyBorder="1" applyAlignment="1">
      <alignment horizontal="center" vertical="center"/>
    </xf>
    <xf numFmtId="0" fontId="8" fillId="0" borderId="8" xfId="1" applyFont="1" applyBorder="1" applyAlignment="1">
      <alignment horizontal="center" vertical="center" wrapText="1"/>
    </xf>
    <xf numFmtId="38" fontId="13" fillId="0" borderId="8" xfId="3" applyFont="1" applyFill="1" applyBorder="1" applyAlignment="1">
      <alignment horizontal="right" vertical="center"/>
    </xf>
    <xf numFmtId="0" fontId="18" fillId="0" borderId="0" xfId="64">
      <alignment vertical="center"/>
    </xf>
    <xf numFmtId="0" fontId="18" fillId="0" borderId="0" xfId="64" applyAlignment="1">
      <alignment horizontal="right" vertical="center"/>
    </xf>
    <xf numFmtId="0" fontId="18" fillId="0" borderId="18" xfId="64" applyBorder="1" applyAlignment="1">
      <alignment horizontal="center" vertical="center" wrapText="1"/>
    </xf>
    <xf numFmtId="0" fontId="18" fillId="0" borderId="19" xfId="64" applyBorder="1" applyAlignment="1">
      <alignment horizontal="center" vertical="center" wrapText="1"/>
    </xf>
    <xf numFmtId="0" fontId="18" fillId="0" borderId="8" xfId="64" applyBorder="1" applyAlignment="1">
      <alignment horizontal="center" vertical="center" shrinkToFit="1"/>
    </xf>
    <xf numFmtId="0" fontId="18" fillId="0" borderId="19" xfId="64" applyBorder="1" applyAlignment="1">
      <alignment vertical="center" wrapText="1"/>
    </xf>
    <xf numFmtId="0" fontId="18" fillId="0" borderId="8" xfId="64" applyBorder="1" applyAlignment="1">
      <alignment vertical="center" shrinkToFit="1"/>
    </xf>
    <xf numFmtId="38" fontId="0" fillId="2" borderId="8" xfId="58" applyFont="1" applyFill="1" applyBorder="1" applyAlignment="1">
      <alignment vertical="center" shrinkToFit="1"/>
    </xf>
    <xf numFmtId="38" fontId="0" fillId="0" borderId="8" xfId="58" applyFont="1" applyBorder="1">
      <alignment vertical="center"/>
    </xf>
    <xf numFmtId="0" fontId="18" fillId="0" borderId="8" xfId="64" applyBorder="1">
      <alignment vertical="center"/>
    </xf>
    <xf numFmtId="38" fontId="0" fillId="2" borderId="8" xfId="58" applyFont="1" applyFill="1" applyBorder="1">
      <alignment vertical="center"/>
    </xf>
    <xf numFmtId="38" fontId="0" fillId="2" borderId="8" xfId="58" applyFont="1" applyFill="1" applyBorder="1" applyAlignment="1">
      <alignment vertical="center"/>
    </xf>
    <xf numFmtId="0" fontId="23" fillId="0" borderId="0" xfId="0" applyFont="1">
      <alignment vertical="center"/>
    </xf>
    <xf numFmtId="0" fontId="24" fillId="0" borderId="0" xfId="64" applyFont="1">
      <alignment vertical="center"/>
    </xf>
    <xf numFmtId="0" fontId="18" fillId="0" borderId="8" xfId="64" applyBorder="1" applyAlignment="1">
      <alignment horizontal="center" vertical="center"/>
    </xf>
    <xf numFmtId="38" fontId="0" fillId="0" borderId="8" xfId="58" applyFont="1" applyBorder="1" applyAlignment="1">
      <alignment vertical="center"/>
    </xf>
    <xf numFmtId="0" fontId="18" fillId="0" borderId="19" xfId="64" applyBorder="1" applyAlignment="1">
      <alignment horizontal="center" vertical="center"/>
    </xf>
    <xf numFmtId="0" fontId="25" fillId="0" borderId="8" xfId="64" applyFont="1" applyBorder="1">
      <alignment vertical="center"/>
    </xf>
    <xf numFmtId="0" fontId="18" fillId="0" borderId="0" xfId="64" applyAlignment="1">
      <alignment horizontal="center" vertical="center"/>
    </xf>
    <xf numFmtId="0" fontId="18" fillId="0" borderId="0" xfId="64" applyAlignment="1">
      <alignment horizontal="center" vertical="center" shrinkToFit="1"/>
    </xf>
    <xf numFmtId="0" fontId="18" fillId="0" borderId="0" xfId="64" applyAlignment="1">
      <alignment vertical="center" shrinkToFit="1"/>
    </xf>
    <xf numFmtId="0" fontId="18" fillId="0" borderId="0" xfId="64" applyAlignment="1">
      <alignment horizontal="left" vertical="center"/>
    </xf>
    <xf numFmtId="38" fontId="0" fillId="0" borderId="0" xfId="58" applyFont="1" applyFill="1" applyBorder="1" applyAlignment="1">
      <alignment vertical="center" shrinkToFit="1"/>
    </xf>
    <xf numFmtId="38" fontId="0" fillId="0" borderId="0" xfId="58" applyFont="1" applyFill="1" applyBorder="1">
      <alignment vertical="center"/>
    </xf>
    <xf numFmtId="38" fontId="0" fillId="0" borderId="0" xfId="58" applyFont="1" applyBorder="1">
      <alignment vertical="center"/>
    </xf>
    <xf numFmtId="0" fontId="18" fillId="0" borderId="23" xfId="64" applyBorder="1">
      <alignment vertical="center"/>
    </xf>
    <xf numFmtId="38" fontId="0" fillId="0" borderId="23" xfId="58" applyFont="1" applyFill="1" applyBorder="1">
      <alignment vertical="center"/>
    </xf>
    <xf numFmtId="38" fontId="0" fillId="0" borderId="23" xfId="58" applyFont="1" applyBorder="1">
      <alignment vertical="center"/>
    </xf>
    <xf numFmtId="38" fontId="18" fillId="0" borderId="0" xfId="64" applyNumberFormat="1">
      <alignment vertical="center"/>
    </xf>
    <xf numFmtId="38" fontId="0" fillId="0" borderId="23" xfId="58" applyFont="1" applyBorder="1" applyAlignment="1">
      <alignment vertical="center"/>
    </xf>
    <xf numFmtId="0" fontId="4" fillId="0" borderId="8" xfId="1" applyFont="1" applyBorder="1" applyAlignment="1">
      <alignment horizontal="distributed" vertical="center" justifyLastLine="1"/>
    </xf>
    <xf numFmtId="0" fontId="10" fillId="0" borderId="0" xfId="1" applyFont="1" applyAlignment="1">
      <alignment horizontal="center" vertical="center"/>
    </xf>
    <xf numFmtId="0" fontId="4" fillId="0" borderId="0" xfId="1" applyFont="1" applyAlignment="1">
      <alignment horizontal="distributed" vertical="center"/>
    </xf>
    <xf numFmtId="0" fontId="12" fillId="0" borderId="0" xfId="0" applyFont="1" applyAlignment="1">
      <alignment horizontal="distributed" vertical="center"/>
    </xf>
    <xf numFmtId="0" fontId="9" fillId="0" borderId="0" xfId="1" applyFont="1" applyAlignment="1">
      <alignment horizontal="right" vertical="center"/>
    </xf>
    <xf numFmtId="0" fontId="12" fillId="0" borderId="0" xfId="0" applyFont="1" applyAlignment="1">
      <alignment horizontal="right" vertical="center"/>
    </xf>
    <xf numFmtId="0" fontId="4" fillId="0" borderId="6" xfId="1" applyFont="1" applyBorder="1" applyAlignment="1">
      <alignment vertical="center"/>
    </xf>
    <xf numFmtId="0" fontId="12" fillId="0" borderId="2" xfId="0" applyFont="1" applyBorder="1">
      <alignment vertical="center"/>
    </xf>
    <xf numFmtId="38" fontId="5" fillId="0" borderId="8" xfId="3" applyFont="1" applyBorder="1" applyAlignment="1">
      <alignment horizontal="right" vertical="center" wrapText="1"/>
    </xf>
    <xf numFmtId="0" fontId="4" fillId="0" borderId="0" xfId="1" applyFont="1" applyAlignment="1">
      <alignment vertical="center" shrinkToFi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7" xfId="1" applyFont="1" applyBorder="1" applyAlignment="1">
      <alignment horizontal="left" vertical="center" wrapText="1"/>
    </xf>
    <xf numFmtId="0" fontId="12" fillId="0" borderId="10" xfId="10" applyFont="1" applyBorder="1" applyAlignment="1">
      <alignment horizontal="center" vertical="center" wrapText="1"/>
    </xf>
    <xf numFmtId="0" fontId="12" fillId="0" borderId="11" xfId="10" applyFont="1" applyBorder="1" applyAlignment="1">
      <alignment horizontal="center" vertical="center" wrapText="1"/>
    </xf>
    <xf numFmtId="0" fontId="12" fillId="0" borderId="7" xfId="10" applyFont="1" applyBorder="1" applyAlignment="1">
      <alignment horizontal="center" vertical="center" wrapText="1"/>
    </xf>
    <xf numFmtId="0" fontId="12" fillId="0" borderId="0" xfId="0" applyFont="1">
      <alignment vertical="center"/>
    </xf>
    <xf numFmtId="176" fontId="18" fillId="0" borderId="0" xfId="64" applyNumberFormat="1" applyAlignment="1">
      <alignment horizontal="center" vertical="center"/>
    </xf>
    <xf numFmtId="0" fontId="18" fillId="0" borderId="10" xfId="64" applyBorder="1" applyAlignment="1">
      <alignment horizontal="center" vertical="center"/>
    </xf>
    <xf numFmtId="0" fontId="18" fillId="0" borderId="11" xfId="64" applyBorder="1" applyAlignment="1">
      <alignment horizontal="center" vertical="center"/>
    </xf>
    <xf numFmtId="0" fontId="18" fillId="0" borderId="7" xfId="64" applyBorder="1" applyAlignment="1">
      <alignment horizontal="center" vertical="center"/>
    </xf>
    <xf numFmtId="38" fontId="0" fillId="0" borderId="10" xfId="58" applyFont="1" applyBorder="1" applyAlignment="1">
      <alignment vertical="center"/>
    </xf>
    <xf numFmtId="38" fontId="0" fillId="0" borderId="11" xfId="58" applyFont="1" applyBorder="1" applyAlignment="1">
      <alignment vertical="center"/>
    </xf>
    <xf numFmtId="38" fontId="0" fillId="0" borderId="7" xfId="58" applyFont="1" applyBorder="1" applyAlignment="1">
      <alignment vertical="center"/>
    </xf>
    <xf numFmtId="38" fontId="0" fillId="0" borderId="15" xfId="58" applyFont="1" applyBorder="1" applyAlignment="1">
      <alignment vertical="center"/>
    </xf>
    <xf numFmtId="38" fontId="0" fillId="0" borderId="16" xfId="58" applyFont="1" applyBorder="1" applyAlignment="1">
      <alignment vertical="center"/>
    </xf>
    <xf numFmtId="38" fontId="0" fillId="0" borderId="17" xfId="58" applyFont="1" applyBorder="1" applyAlignment="1">
      <alignment vertical="center"/>
    </xf>
    <xf numFmtId="0" fontId="18" fillId="0" borderId="8" xfId="64" applyBorder="1" applyAlignment="1">
      <alignment horizontal="center" vertical="center"/>
    </xf>
    <xf numFmtId="38" fontId="18" fillId="0" borderId="10" xfId="64" applyNumberFormat="1" applyBorder="1">
      <alignment vertical="center"/>
    </xf>
    <xf numFmtId="0" fontId="18" fillId="0" borderId="11" xfId="64" applyBorder="1">
      <alignment vertical="center"/>
    </xf>
    <xf numFmtId="0" fontId="18" fillId="0" borderId="7" xfId="64" applyBorder="1">
      <alignment vertical="center"/>
    </xf>
    <xf numFmtId="38" fontId="18" fillId="0" borderId="0" xfId="64" applyNumberFormat="1">
      <alignment vertical="center"/>
    </xf>
    <xf numFmtId="0" fontId="18" fillId="0" borderId="0" xfId="64">
      <alignment vertical="center"/>
    </xf>
    <xf numFmtId="0" fontId="18" fillId="0" borderId="18" xfId="64" applyBorder="1" applyAlignment="1">
      <alignment horizontal="center" vertical="center"/>
    </xf>
    <xf numFmtId="0" fontId="18" fillId="0" borderId="19" xfId="64" applyBorder="1" applyAlignment="1">
      <alignment horizontal="center" vertical="center"/>
    </xf>
    <xf numFmtId="0" fontId="18" fillId="0" borderId="0" xfId="64" applyAlignment="1">
      <alignment horizontal="center" vertical="center"/>
    </xf>
    <xf numFmtId="38" fontId="18" fillId="0" borderId="12" xfId="64" applyNumberFormat="1" applyBorder="1">
      <alignment vertical="center"/>
    </xf>
    <xf numFmtId="0" fontId="18" fillId="0" borderId="13" xfId="64" applyBorder="1">
      <alignment vertical="center"/>
    </xf>
    <xf numFmtId="0" fontId="18" fillId="0" borderId="14" xfId="64" applyBorder="1">
      <alignment vertical="center"/>
    </xf>
    <xf numFmtId="38" fontId="18" fillId="0" borderId="20" xfId="64" applyNumberFormat="1" applyBorder="1">
      <alignment vertical="center"/>
    </xf>
    <xf numFmtId="0" fontId="18" fillId="0" borderId="21" xfId="64" applyBorder="1">
      <alignment vertical="center"/>
    </xf>
    <xf numFmtId="0" fontId="18" fillId="0" borderId="22" xfId="64" applyBorder="1">
      <alignment vertical="center"/>
    </xf>
    <xf numFmtId="38" fontId="18" fillId="0" borderId="18" xfId="58" applyFont="1" applyBorder="1" applyAlignment="1">
      <alignment vertical="center"/>
    </xf>
    <xf numFmtId="38" fontId="18" fillId="0" borderId="6" xfId="64" applyNumberFormat="1" applyBorder="1" applyAlignment="1">
      <alignment horizontal="center" vertical="center"/>
    </xf>
    <xf numFmtId="38" fontId="18" fillId="0" borderId="2" xfId="64" applyNumberFormat="1" applyBorder="1" applyAlignment="1">
      <alignment horizontal="center" vertical="center"/>
    </xf>
    <xf numFmtId="38" fontId="18" fillId="0" borderId="5" xfId="64" applyNumberFormat="1" applyBorder="1" applyAlignment="1">
      <alignment horizontal="center" vertical="center"/>
    </xf>
    <xf numFmtId="38" fontId="0" fillId="0" borderId="12" xfId="58" applyFont="1" applyBorder="1" applyAlignment="1">
      <alignment vertical="center"/>
    </xf>
    <xf numFmtId="38" fontId="0" fillId="0" borderId="13" xfId="58" applyFont="1" applyBorder="1" applyAlignment="1">
      <alignment vertical="center"/>
    </xf>
    <xf numFmtId="38" fontId="0" fillId="0" borderId="14" xfId="58" applyFont="1" applyBorder="1" applyAlignment="1">
      <alignment vertical="center"/>
    </xf>
    <xf numFmtId="38" fontId="0" fillId="0" borderId="6" xfId="58" applyFont="1" applyBorder="1" applyAlignment="1">
      <alignment horizontal="center" vertical="center"/>
    </xf>
    <xf numFmtId="38" fontId="0" fillId="0" borderId="2" xfId="58" applyFont="1" applyBorder="1" applyAlignment="1">
      <alignment horizontal="center" vertical="center"/>
    </xf>
    <xf numFmtId="38" fontId="0" fillId="0" borderId="5" xfId="58" applyFont="1" applyBorder="1" applyAlignment="1">
      <alignment horizontal="center" vertical="center"/>
    </xf>
    <xf numFmtId="0" fontId="18" fillId="0" borderId="0" xfId="64" applyAlignment="1">
      <alignment horizontal="left" vertical="center"/>
    </xf>
    <xf numFmtId="38" fontId="0" fillId="0" borderId="20" xfId="58" applyFont="1" applyBorder="1" applyAlignment="1">
      <alignment vertical="center"/>
    </xf>
    <xf numFmtId="38" fontId="0" fillId="0" borderId="21" xfId="58" applyFont="1" applyBorder="1" applyAlignment="1">
      <alignment vertical="center"/>
    </xf>
    <xf numFmtId="38" fontId="0" fillId="0" borderId="22" xfId="58" applyFont="1" applyBorder="1" applyAlignment="1">
      <alignment vertical="center"/>
    </xf>
  </cellXfs>
  <cellStyles count="67">
    <cellStyle name="桁区切り" xfId="3" builtinId="6"/>
    <cellStyle name="桁区切り 2" xfId="5" xr:uid="{00000000-0005-0000-0000-000001000000}"/>
    <cellStyle name="桁区切り 2 2" xfId="11" xr:uid="{00000000-0005-0000-0000-000002000000}"/>
    <cellStyle name="桁区切り 2 2 2" xfId="20" xr:uid="{00000000-0005-0000-0000-000003000000}"/>
    <cellStyle name="桁区切り 2 3" xfId="17" xr:uid="{00000000-0005-0000-0000-000004000000}"/>
    <cellStyle name="桁区切り 2 3 2" xfId="40" xr:uid="{00000000-0005-0000-0000-000005000000}"/>
    <cellStyle name="桁区切り 2 3 3" xfId="32" xr:uid="{00000000-0005-0000-0000-000006000000}"/>
    <cellStyle name="桁区切り 2 3 4" xfId="48" xr:uid="{00000000-0005-0000-0000-000007000000}"/>
    <cellStyle name="桁区切り 2 3 5" xfId="56" xr:uid="{00000000-0005-0000-0000-000008000000}"/>
    <cellStyle name="桁区切り 2 4" xfId="36" xr:uid="{00000000-0005-0000-0000-000009000000}"/>
    <cellStyle name="桁区切り 2 4 2" xfId="55" xr:uid="{00000000-0005-0000-0000-00000A000000}"/>
    <cellStyle name="桁区切り 2 5" xfId="28" xr:uid="{00000000-0005-0000-0000-00000B000000}"/>
    <cellStyle name="桁区切り 2 6" xfId="44" xr:uid="{00000000-0005-0000-0000-00000C000000}"/>
    <cellStyle name="桁区切り 2 7" xfId="13" xr:uid="{00000000-0005-0000-0000-00000D000000}"/>
    <cellStyle name="桁区切り 3" xfId="9" xr:uid="{00000000-0005-0000-0000-00000E000000}"/>
    <cellStyle name="桁区切り 3 2" xfId="19" xr:uid="{00000000-0005-0000-0000-00000F000000}"/>
    <cellStyle name="桁区切り 3 2 2" xfId="42" xr:uid="{00000000-0005-0000-0000-000010000000}"/>
    <cellStyle name="桁区切り 3 2 3" xfId="34" xr:uid="{00000000-0005-0000-0000-000011000000}"/>
    <cellStyle name="桁区切り 3 2 4" xfId="50" xr:uid="{00000000-0005-0000-0000-000012000000}"/>
    <cellStyle name="桁区切り 3 2 5" xfId="58" xr:uid="{00000000-0005-0000-0000-000013000000}"/>
    <cellStyle name="桁区切り 3 3" xfId="21" xr:uid="{00000000-0005-0000-0000-000014000000}"/>
    <cellStyle name="桁区切り 3 4" xfId="38" xr:uid="{00000000-0005-0000-0000-000015000000}"/>
    <cellStyle name="桁区切り 3 4 2" xfId="59" xr:uid="{00000000-0005-0000-0000-000016000000}"/>
    <cellStyle name="桁区切り 3 5" xfId="30" xr:uid="{00000000-0005-0000-0000-000017000000}"/>
    <cellStyle name="桁区切り 3 5 2" xfId="57" xr:uid="{00000000-0005-0000-0000-000018000000}"/>
    <cellStyle name="桁区切り 3 6" xfId="46" xr:uid="{00000000-0005-0000-0000-000019000000}"/>
    <cellStyle name="桁区切り 3 7" xfId="15" xr:uid="{00000000-0005-0000-0000-00001A000000}"/>
    <cellStyle name="桁区切り 4" xfId="26" xr:uid="{00000000-0005-0000-0000-00001B000000}"/>
    <cellStyle name="桁区切り 4 2" xfId="60" xr:uid="{00000000-0005-0000-0000-00001C000000}"/>
    <cellStyle name="桁区切り 5" xfId="54" xr:uid="{00000000-0005-0000-0000-00001D000000}"/>
    <cellStyle name="桁区切り 6" xfId="51" xr:uid="{00000000-0005-0000-0000-00001E000000}"/>
    <cellStyle name="標準" xfId="0" builtinId="0"/>
    <cellStyle name="標準 2" xfId="1" xr:uid="{00000000-0005-0000-0000-000020000000}"/>
    <cellStyle name="標準 2 2" xfId="16" xr:uid="{00000000-0005-0000-0000-000021000000}"/>
    <cellStyle name="標準 2 2 2" xfId="23" xr:uid="{00000000-0005-0000-0000-000022000000}"/>
    <cellStyle name="標準 2 2 3" xfId="39" xr:uid="{00000000-0005-0000-0000-000023000000}"/>
    <cellStyle name="標準 2 2 4" xfId="31" xr:uid="{00000000-0005-0000-0000-000024000000}"/>
    <cellStyle name="標準 2 2 5" xfId="47" xr:uid="{00000000-0005-0000-0000-000025000000}"/>
    <cellStyle name="標準 2 3" xfId="22" xr:uid="{00000000-0005-0000-0000-000026000000}"/>
    <cellStyle name="標準 2 4" xfId="35" xr:uid="{00000000-0005-0000-0000-000027000000}"/>
    <cellStyle name="標準 2 4 2" xfId="61" xr:uid="{00000000-0005-0000-0000-000028000000}"/>
    <cellStyle name="標準 2 5" xfId="27" xr:uid="{00000000-0005-0000-0000-000029000000}"/>
    <cellStyle name="標準 2 5 2" xfId="62" xr:uid="{00000000-0005-0000-0000-00002A000000}"/>
    <cellStyle name="標準 2 6" xfId="43" xr:uid="{00000000-0005-0000-0000-00002B000000}"/>
    <cellStyle name="標準 2 7" xfId="12" xr:uid="{00000000-0005-0000-0000-00002C000000}"/>
    <cellStyle name="標準 2 8" xfId="6" xr:uid="{00000000-0005-0000-0000-00002D000000}"/>
    <cellStyle name="標準 3" xfId="2" xr:uid="{00000000-0005-0000-0000-00002E000000}"/>
    <cellStyle name="標準 3 2" xfId="18" xr:uid="{00000000-0005-0000-0000-00002F000000}"/>
    <cellStyle name="標準 3 2 2" xfId="41" xr:uid="{00000000-0005-0000-0000-000030000000}"/>
    <cellStyle name="標準 3 2 3" xfId="33" xr:uid="{00000000-0005-0000-0000-000031000000}"/>
    <cellStyle name="標準 3 2 4" xfId="49" xr:uid="{00000000-0005-0000-0000-000032000000}"/>
    <cellStyle name="標準 3 2 5" xfId="64" xr:uid="{00000000-0005-0000-0000-000033000000}"/>
    <cellStyle name="標準 3 3" xfId="24" xr:uid="{00000000-0005-0000-0000-000034000000}"/>
    <cellStyle name="標準 3 4" xfId="37" xr:uid="{00000000-0005-0000-0000-000035000000}"/>
    <cellStyle name="標準 3 4 2" xfId="65" xr:uid="{00000000-0005-0000-0000-000036000000}"/>
    <cellStyle name="標準 3 5" xfId="29" xr:uid="{00000000-0005-0000-0000-000037000000}"/>
    <cellStyle name="標準 3 5 2" xfId="63" xr:uid="{00000000-0005-0000-0000-000038000000}"/>
    <cellStyle name="標準 3 6" xfId="45" xr:uid="{00000000-0005-0000-0000-000039000000}"/>
    <cellStyle name="標準 3 7" xfId="14" xr:uid="{00000000-0005-0000-0000-00003A000000}"/>
    <cellStyle name="標準 3 8" xfId="7" xr:uid="{00000000-0005-0000-0000-00003B000000}"/>
    <cellStyle name="標準 4" xfId="8" xr:uid="{00000000-0005-0000-0000-00003C000000}"/>
    <cellStyle name="標準 4 2" xfId="25" xr:uid="{00000000-0005-0000-0000-00003D000000}"/>
    <cellStyle name="標準 4 2 2" xfId="66" xr:uid="{00000000-0005-0000-0000-00003E000000}"/>
    <cellStyle name="標準 5" xfId="10" xr:uid="{00000000-0005-0000-0000-00003F000000}"/>
    <cellStyle name="標準 5 2" xfId="53" xr:uid="{00000000-0005-0000-0000-000040000000}"/>
    <cellStyle name="標準 6" xfId="52" xr:uid="{00000000-0005-0000-0000-000041000000}"/>
    <cellStyle name="未定義" xfId="4" xr:uid="{00000000-0005-0000-0000-00004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15</xdr:col>
      <xdr:colOff>488950</xdr:colOff>
      <xdr:row>9</xdr:row>
      <xdr:rowOff>3175</xdr:rowOff>
    </xdr:from>
    <xdr:to>
      <xdr:col>23</xdr:col>
      <xdr:colOff>197522</xdr:colOff>
      <xdr:row>22</xdr:row>
      <xdr:rowOff>137747</xdr:rowOff>
    </xdr:to>
    <xdr:sp macro="" textlink="">
      <xdr:nvSpPr>
        <xdr:cNvPr id="2" name="正方形/長方形 1">
          <a:extLst>
            <a:ext uri="{FF2B5EF4-FFF2-40B4-BE49-F238E27FC236}">
              <a16:creationId xmlns:a16="http://schemas.microsoft.com/office/drawing/2014/main" id="{5F455BA4-EE04-44E5-A088-760BB8D1C12A}"/>
            </a:ext>
          </a:extLst>
        </xdr:cNvPr>
        <xdr:cNvSpPr/>
      </xdr:nvSpPr>
      <xdr:spPr>
        <a:xfrm>
          <a:off x="11744325" y="2479675"/>
          <a:ext cx="5661697" cy="3023822"/>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baseline="0">
              <a:solidFill>
                <a:schemeClr val="tx1"/>
              </a:solidFill>
              <a:latin typeface="+mn-ea"/>
              <a:ea typeface="+mn-ea"/>
            </a:rPr>
            <a:t>【</a:t>
          </a:r>
          <a:r>
            <a:rPr kumimoji="1" lang="ja-JP" altLang="en-US" sz="2000" b="1" baseline="0">
              <a:solidFill>
                <a:schemeClr val="tx1"/>
              </a:solidFill>
              <a:latin typeface="+mn-ea"/>
              <a:ea typeface="+mn-ea"/>
            </a:rPr>
            <a:t>留意事項１</a:t>
          </a:r>
          <a:r>
            <a:rPr kumimoji="1" lang="en-US" altLang="ja-JP" sz="2000" b="1" baseline="0">
              <a:solidFill>
                <a:schemeClr val="tx1"/>
              </a:solidFill>
              <a:latin typeface="+mn-ea"/>
              <a:ea typeface="+mn-ea"/>
            </a:rPr>
            <a:t>】</a:t>
          </a:r>
        </a:p>
        <a:p>
          <a:pPr algn="l"/>
          <a:r>
            <a:rPr kumimoji="1" lang="ja-JP" altLang="en-US" sz="2000" b="1" baseline="0">
              <a:solidFill>
                <a:schemeClr val="tx1"/>
              </a:solidFill>
              <a:latin typeface="+mn-ea"/>
              <a:ea typeface="+mn-ea"/>
            </a:rPr>
            <a:t>・各整備項目における</a:t>
          </a:r>
          <a:r>
            <a:rPr kumimoji="1" lang="ja-JP" altLang="en-US" sz="2000" b="1" baseline="0">
              <a:solidFill>
                <a:srgbClr val="FF0000"/>
              </a:solidFill>
              <a:latin typeface="+mn-ea"/>
              <a:ea typeface="+mn-ea"/>
            </a:rPr>
            <a:t>単価（部品代＋工賃）</a:t>
          </a:r>
          <a:r>
            <a:rPr kumimoji="1" lang="ja-JP" altLang="en-US" sz="2000" b="1" baseline="0">
              <a:solidFill>
                <a:schemeClr val="tx1"/>
              </a:solidFill>
              <a:latin typeface="+mn-ea"/>
              <a:ea typeface="+mn-ea"/>
            </a:rPr>
            <a:t>を黄色セルに</a:t>
          </a:r>
          <a:r>
            <a:rPr kumimoji="1" lang="ja-JP" altLang="en-US" sz="2000" b="1" baseline="0">
              <a:solidFill>
                <a:srgbClr val="FF0000"/>
              </a:solidFill>
              <a:latin typeface="+mn-ea"/>
              <a:ea typeface="+mn-ea"/>
            </a:rPr>
            <a:t>税抜き</a:t>
          </a:r>
          <a:r>
            <a:rPr kumimoji="1" lang="ja-JP" altLang="en-US" sz="2000" b="1" baseline="0">
              <a:solidFill>
                <a:schemeClr val="tx1"/>
              </a:solidFill>
              <a:latin typeface="+mn-ea"/>
              <a:ea typeface="+mn-ea"/>
            </a:rPr>
            <a:t>で記載してください。</a:t>
          </a:r>
          <a:endParaRPr kumimoji="1" lang="en-US" altLang="ja-JP" sz="2000" b="1" baseline="0">
            <a:solidFill>
              <a:schemeClr val="tx1"/>
            </a:solidFill>
            <a:latin typeface="+mn-ea"/>
            <a:ea typeface="+mn-ea"/>
          </a:endParaRPr>
        </a:p>
        <a:p>
          <a:pPr algn="l"/>
          <a:endParaRPr kumimoji="1" lang="en-US" altLang="ja-JP" sz="2000" b="1" baseline="0">
            <a:solidFill>
              <a:schemeClr val="tx1"/>
            </a:solidFill>
            <a:latin typeface="+mn-ea"/>
            <a:ea typeface="+mn-ea"/>
          </a:endParaRPr>
        </a:p>
        <a:p>
          <a:pPr algn="l"/>
          <a:r>
            <a:rPr kumimoji="1" lang="ja-JP" altLang="en-US" sz="2000" b="1" baseline="0">
              <a:solidFill>
                <a:schemeClr val="tx1"/>
              </a:solidFill>
              <a:latin typeface="+mn-ea"/>
              <a:ea typeface="+mn-ea"/>
            </a:rPr>
            <a:t>・計算式が入力されていますが、金額については、再度、検算等のご確認をお願いします。</a:t>
          </a:r>
          <a:endParaRPr kumimoji="1" lang="en-US" altLang="ja-JP" sz="2000" b="1" baseline="0">
            <a:solidFill>
              <a:schemeClr val="tx1"/>
            </a:solidFill>
            <a:latin typeface="+mn-ea"/>
            <a:ea typeface="+mn-ea"/>
          </a:endParaRPr>
        </a:p>
      </xdr:txBody>
    </xdr:sp>
    <xdr:clientData/>
  </xdr:twoCellAnchor>
  <xdr:twoCellAnchor>
    <xdr:from>
      <xdr:col>15</xdr:col>
      <xdr:colOff>466725</xdr:colOff>
      <xdr:row>22</xdr:row>
      <xdr:rowOff>220838</xdr:rowOff>
    </xdr:from>
    <xdr:to>
      <xdr:col>23</xdr:col>
      <xdr:colOff>153072</xdr:colOff>
      <xdr:row>35</xdr:row>
      <xdr:rowOff>129555</xdr:rowOff>
    </xdr:to>
    <xdr:sp macro="" textlink="">
      <xdr:nvSpPr>
        <xdr:cNvPr id="3" name="正方形/長方形 2">
          <a:extLst>
            <a:ext uri="{FF2B5EF4-FFF2-40B4-BE49-F238E27FC236}">
              <a16:creationId xmlns:a16="http://schemas.microsoft.com/office/drawing/2014/main" id="{1373AF16-D4B1-437F-A38F-6CE8C965416F}"/>
            </a:ext>
          </a:extLst>
        </xdr:cNvPr>
        <xdr:cNvSpPr/>
      </xdr:nvSpPr>
      <xdr:spPr>
        <a:xfrm>
          <a:off x="11722100" y="5586588"/>
          <a:ext cx="5639472" cy="2829717"/>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baseline="0">
              <a:solidFill>
                <a:schemeClr val="tx1"/>
              </a:solidFill>
              <a:latin typeface="+mn-ea"/>
              <a:ea typeface="+mn-ea"/>
            </a:rPr>
            <a:t>【</a:t>
          </a:r>
          <a:r>
            <a:rPr kumimoji="1" lang="ja-JP" altLang="en-US" sz="2000" b="1" baseline="0">
              <a:solidFill>
                <a:schemeClr val="tx1"/>
              </a:solidFill>
              <a:latin typeface="+mn-ea"/>
              <a:ea typeface="+mn-ea"/>
            </a:rPr>
            <a:t>留意事項２</a:t>
          </a:r>
          <a:r>
            <a:rPr kumimoji="1" lang="en-US" altLang="ja-JP" sz="2000" b="1" baseline="0">
              <a:solidFill>
                <a:schemeClr val="tx1"/>
              </a:solidFill>
              <a:latin typeface="+mn-ea"/>
              <a:ea typeface="+mn-ea"/>
            </a:rPr>
            <a:t>】</a:t>
          </a:r>
        </a:p>
        <a:p>
          <a:pPr algn="l"/>
          <a:r>
            <a:rPr kumimoji="1" lang="ja-JP" altLang="en-US" sz="2000" b="1" baseline="0">
              <a:solidFill>
                <a:schemeClr val="tx1"/>
              </a:solidFill>
              <a:latin typeface="+mn-ea"/>
              <a:ea typeface="+mn-ea"/>
            </a:rPr>
            <a:t>・タイヤ交換がある場合は、タイヤの本体価格及び工賃を含んだ単価と廃タイヤ処分費を分けて、税抜きで記載してください。</a:t>
          </a:r>
          <a:endParaRPr kumimoji="1" lang="en-US" altLang="ja-JP" sz="2000" b="1" baseline="0">
            <a:solidFill>
              <a:schemeClr val="tx1"/>
            </a:solidFill>
            <a:latin typeface="+mn-ea"/>
            <a:ea typeface="+mn-ea"/>
          </a:endParaRPr>
        </a:p>
      </xdr:txBody>
    </xdr:sp>
    <xdr:clientData/>
  </xdr:twoCellAnchor>
  <xdr:twoCellAnchor>
    <xdr:from>
      <xdr:col>15</xdr:col>
      <xdr:colOff>484799</xdr:colOff>
      <xdr:row>0</xdr:row>
      <xdr:rowOff>85724</xdr:rowOff>
    </xdr:from>
    <xdr:to>
      <xdr:col>23</xdr:col>
      <xdr:colOff>291124</xdr:colOff>
      <xdr:row>8</xdr:row>
      <xdr:rowOff>190499</xdr:rowOff>
    </xdr:to>
    <xdr:sp macro="" textlink="">
      <xdr:nvSpPr>
        <xdr:cNvPr id="4" name="正方形/長方形 3">
          <a:extLst>
            <a:ext uri="{FF2B5EF4-FFF2-40B4-BE49-F238E27FC236}">
              <a16:creationId xmlns:a16="http://schemas.microsoft.com/office/drawing/2014/main" id="{0965164D-7796-4D58-BE4A-AE34120129EC}"/>
            </a:ext>
          </a:extLst>
        </xdr:cNvPr>
        <xdr:cNvSpPr/>
      </xdr:nvSpPr>
      <xdr:spPr>
        <a:xfrm>
          <a:off x="11743837" y="85724"/>
          <a:ext cx="5765556" cy="2351698"/>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baseline="0">
              <a:solidFill>
                <a:schemeClr val="tx1"/>
              </a:solidFill>
              <a:latin typeface="+mn-ea"/>
              <a:ea typeface="+mn-ea"/>
            </a:rPr>
            <a:t>【</a:t>
          </a:r>
          <a:r>
            <a:rPr kumimoji="1" lang="ja-JP" altLang="en-US" sz="2000" b="1" baseline="0">
              <a:solidFill>
                <a:schemeClr val="tx1"/>
              </a:solidFill>
              <a:latin typeface="+mn-ea"/>
              <a:ea typeface="+mn-ea"/>
            </a:rPr>
            <a:t>留意</a:t>
          </a:r>
          <a:r>
            <a:rPr kumimoji="1" lang="en-US" altLang="ja-JP" sz="2000" b="1" baseline="0">
              <a:solidFill>
                <a:schemeClr val="tx1"/>
              </a:solidFill>
              <a:latin typeface="+mn-ea"/>
              <a:ea typeface="+mn-ea"/>
            </a:rPr>
            <a:t>】</a:t>
          </a:r>
        </a:p>
        <a:p>
          <a:pPr algn="l"/>
          <a:r>
            <a:rPr kumimoji="1" lang="ja-JP" altLang="en-US" sz="2000" b="1" baseline="0">
              <a:solidFill>
                <a:schemeClr val="tx1"/>
              </a:solidFill>
              <a:latin typeface="+mn-ea"/>
              <a:ea typeface="+mn-ea"/>
            </a:rPr>
            <a:t>・計算式、自賠責保険及び自動車重量税は入力しておりますが、ご確認願います。</a:t>
          </a:r>
          <a:endParaRPr kumimoji="1" lang="en-US" altLang="ja-JP" sz="2000" b="1" baseline="0">
            <a:solidFill>
              <a:schemeClr val="tx1"/>
            </a:solidFill>
            <a:latin typeface="+mn-ea"/>
            <a:ea typeface="+mn-ea"/>
          </a:endParaRPr>
        </a:p>
        <a:p>
          <a:pPr algn="l"/>
          <a:r>
            <a:rPr kumimoji="1" lang="ja-JP" altLang="en-US" sz="2000" b="1" baseline="0">
              <a:solidFill>
                <a:schemeClr val="tx1"/>
              </a:solidFill>
              <a:latin typeface="+mn-ea"/>
              <a:ea typeface="+mn-ea"/>
            </a:rPr>
            <a:t>・消費税が非課税及び課税対象がありますので、</a:t>
          </a:r>
          <a:endParaRPr kumimoji="1" lang="en-US" altLang="ja-JP" sz="2000" b="1" baseline="0">
            <a:solidFill>
              <a:schemeClr val="tx1"/>
            </a:solidFill>
            <a:latin typeface="+mn-ea"/>
            <a:ea typeface="+mn-ea"/>
          </a:endParaRPr>
        </a:p>
        <a:p>
          <a:pPr algn="l"/>
          <a:r>
            <a:rPr kumimoji="1" lang="ja-JP" altLang="en-US" sz="2000" b="1" baseline="0">
              <a:solidFill>
                <a:schemeClr val="tx1"/>
              </a:solidFill>
              <a:latin typeface="+mn-ea"/>
              <a:ea typeface="+mn-ea"/>
            </a:rPr>
            <a:t>内訳覧の額は税込み総価となります。</a:t>
          </a:r>
          <a:endParaRPr kumimoji="1" lang="en-US" altLang="ja-JP" sz="2000" b="1" baseline="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0"/>
  <sheetViews>
    <sheetView showZeros="0" tabSelected="1" view="pageBreakPreview" topLeftCell="A13" zoomScaleNormal="100" zoomScaleSheetLayoutView="100" workbookViewId="0">
      <selection activeCell="K32" sqref="K32"/>
    </sheetView>
  </sheetViews>
  <sheetFormatPr defaultColWidth="8.83203125" defaultRowHeight="13"/>
  <cols>
    <col min="1" max="1" width="21.33203125" style="1" customWidth="1"/>
    <col min="2" max="2" width="18.33203125" style="1" customWidth="1"/>
    <col min="3" max="3" width="9.58203125" style="1" customWidth="1"/>
    <col min="4" max="4" width="9.25" style="1" customWidth="1"/>
    <col min="5" max="6" width="4.58203125" style="1" customWidth="1"/>
    <col min="7" max="7" width="8.58203125" style="1" customWidth="1"/>
    <col min="8" max="8" width="8.58203125" style="6" customWidth="1"/>
    <col min="9" max="16384" width="8.83203125" style="1"/>
  </cols>
  <sheetData>
    <row r="1" spans="1:8" ht="16" customHeight="1">
      <c r="A1" s="1" t="s">
        <v>23</v>
      </c>
    </row>
    <row r="2" spans="1:8" ht="16" customHeight="1"/>
    <row r="3" spans="1:8" ht="18" customHeight="1">
      <c r="A3" s="55" t="s">
        <v>15</v>
      </c>
      <c r="B3" s="55"/>
      <c r="C3" s="55"/>
      <c r="D3" s="55"/>
      <c r="E3" s="55"/>
      <c r="F3" s="55"/>
      <c r="G3" s="55"/>
      <c r="H3" s="55"/>
    </row>
    <row r="4" spans="1:8" ht="16" customHeight="1">
      <c r="A4" s="2"/>
      <c r="B4" s="2"/>
      <c r="C4" s="2"/>
      <c r="D4" s="2"/>
      <c r="E4" s="2"/>
      <c r="F4" s="56" t="s">
        <v>3</v>
      </c>
      <c r="G4" s="56"/>
      <c r="H4" s="57"/>
    </row>
    <row r="5" spans="1:8" ht="16" customHeight="1">
      <c r="A5" s="4"/>
      <c r="B5" s="4"/>
      <c r="C5" s="4"/>
      <c r="D5" s="58" t="s">
        <v>4</v>
      </c>
      <c r="E5" s="59"/>
      <c r="F5" s="59"/>
      <c r="G5" s="59"/>
      <c r="H5" s="59"/>
    </row>
    <row r="6" spans="1:8" ht="16" customHeight="1">
      <c r="A6" s="1" t="s">
        <v>24</v>
      </c>
      <c r="B6" s="2"/>
      <c r="C6" s="2"/>
      <c r="D6" s="2"/>
      <c r="E6" s="2"/>
      <c r="F6" s="2"/>
      <c r="G6" s="2"/>
      <c r="H6" s="2"/>
    </row>
    <row r="7" spans="1:8" ht="16" customHeight="1">
      <c r="A7" s="1" t="s">
        <v>26</v>
      </c>
      <c r="B7" s="15"/>
      <c r="C7" s="4"/>
      <c r="D7" s="4"/>
      <c r="E7" s="4"/>
      <c r="F7" s="4"/>
      <c r="G7" s="4"/>
      <c r="H7" s="5"/>
    </row>
    <row r="8" spans="1:8" ht="16" customHeight="1">
      <c r="B8" s="1" t="s">
        <v>72</v>
      </c>
      <c r="C8" s="2"/>
      <c r="D8" s="2"/>
      <c r="E8" s="2"/>
      <c r="F8" s="2"/>
      <c r="G8" s="2"/>
      <c r="H8" s="3"/>
    </row>
    <row r="9" spans="1:8" ht="16" customHeight="1">
      <c r="A9" s="2"/>
      <c r="B9" s="2"/>
      <c r="C9" s="2"/>
      <c r="D9" s="2"/>
      <c r="E9" s="2"/>
      <c r="F9" s="2"/>
      <c r="G9" s="2"/>
      <c r="H9" s="3"/>
    </row>
    <row r="10" spans="1:8" ht="16" customHeight="1">
      <c r="A10" s="2"/>
      <c r="B10" s="2"/>
      <c r="C10" s="1" t="s">
        <v>8</v>
      </c>
      <c r="E10" s="2"/>
      <c r="F10" s="2"/>
      <c r="G10" s="2"/>
      <c r="H10" s="3"/>
    </row>
    <row r="11" spans="1:8" ht="16" customHeight="1">
      <c r="A11" s="2"/>
      <c r="B11" s="2"/>
      <c r="C11" s="1" t="s">
        <v>7</v>
      </c>
      <c r="E11" s="2"/>
      <c r="F11" s="2"/>
      <c r="G11" s="2"/>
    </row>
    <row r="12" spans="1:8" ht="16" customHeight="1">
      <c r="A12" s="2"/>
      <c r="B12" s="2"/>
      <c r="C12" s="1" t="s">
        <v>5</v>
      </c>
      <c r="E12" s="2"/>
      <c r="F12" s="2"/>
      <c r="G12" s="2"/>
      <c r="H12" s="13"/>
    </row>
    <row r="13" spans="1:8" ht="16" customHeight="1">
      <c r="A13" s="2"/>
      <c r="B13" s="2"/>
      <c r="C13" s="1" t="s">
        <v>6</v>
      </c>
      <c r="E13" s="2"/>
      <c r="F13" s="2"/>
      <c r="G13" s="2"/>
      <c r="H13" s="13"/>
    </row>
    <row r="14" spans="1:8" ht="16" customHeight="1">
      <c r="A14" s="2"/>
      <c r="B14" s="2"/>
      <c r="C14" s="2"/>
      <c r="E14" s="2"/>
      <c r="F14" s="2"/>
      <c r="G14" s="2"/>
      <c r="H14" s="7"/>
    </row>
    <row r="15" spans="1:8" ht="25" customHeight="1" thickBot="1">
      <c r="A15" s="2"/>
      <c r="B15" s="8" t="s">
        <v>9</v>
      </c>
      <c r="C15" s="8"/>
      <c r="D15" s="8"/>
      <c r="E15" s="12"/>
      <c r="F15" s="12"/>
      <c r="G15" s="2"/>
      <c r="H15" s="7"/>
    </row>
    <row r="16" spans="1:8" ht="9.75" customHeight="1">
      <c r="A16" s="2"/>
      <c r="B16" s="2"/>
      <c r="C16" s="2"/>
      <c r="D16" s="2"/>
      <c r="E16" s="2"/>
      <c r="F16" s="2"/>
      <c r="G16" s="2"/>
      <c r="H16" s="3"/>
    </row>
    <row r="17" spans="1:8" ht="16" customHeight="1">
      <c r="A17" s="2"/>
      <c r="B17" s="1" t="s">
        <v>73</v>
      </c>
      <c r="C17" s="2"/>
      <c r="D17" s="2"/>
      <c r="E17" s="2"/>
      <c r="F17" s="2"/>
      <c r="G17" s="2"/>
      <c r="H17" s="3"/>
    </row>
    <row r="18" spans="1:8" ht="16" customHeight="1">
      <c r="A18" s="2"/>
      <c r="B18" s="1" t="s">
        <v>27</v>
      </c>
      <c r="C18" s="2"/>
      <c r="D18" s="2"/>
      <c r="E18" s="2"/>
      <c r="F18" s="2"/>
      <c r="G18" s="2"/>
      <c r="H18" s="3"/>
    </row>
    <row r="19" spans="1:8" ht="16" customHeight="1">
      <c r="A19" s="2"/>
      <c r="B19" s="2"/>
      <c r="C19" s="2"/>
      <c r="D19" s="2"/>
      <c r="E19" s="2"/>
      <c r="F19" s="2"/>
      <c r="G19" s="2"/>
      <c r="H19" s="3"/>
    </row>
    <row r="20" spans="1:8" ht="16" customHeight="1">
      <c r="A20" s="54" t="s">
        <v>16</v>
      </c>
      <c r="B20" s="54"/>
      <c r="C20" s="54"/>
      <c r="D20" s="18" t="s">
        <v>2</v>
      </c>
      <c r="E20" s="19" t="s">
        <v>0</v>
      </c>
      <c r="F20" s="19" t="s">
        <v>14</v>
      </c>
      <c r="G20" s="54" t="s">
        <v>1</v>
      </c>
      <c r="H20" s="54"/>
    </row>
    <row r="21" spans="1:8" ht="57.65" customHeight="1">
      <c r="A21" s="64" t="s">
        <v>59</v>
      </c>
      <c r="B21" s="65"/>
      <c r="C21" s="66"/>
      <c r="D21" s="20"/>
      <c r="E21" s="21">
        <v>1</v>
      </c>
      <c r="F21" s="22" t="s">
        <v>25</v>
      </c>
      <c r="G21" s="62"/>
      <c r="H21" s="62"/>
    </row>
    <row r="22" spans="1:8" ht="57.65" customHeight="1">
      <c r="A22" s="67"/>
      <c r="B22" s="68"/>
      <c r="C22" s="69"/>
      <c r="D22" s="23"/>
      <c r="E22" s="21"/>
      <c r="F22" s="22"/>
      <c r="G22" s="62">
        <f>E22*D22</f>
        <v>0</v>
      </c>
      <c r="H22" s="62"/>
    </row>
    <row r="23" spans="1:8" ht="13.5" customHeight="1">
      <c r="A23" s="63"/>
      <c r="B23" s="63"/>
      <c r="C23" s="63"/>
      <c r="D23" s="63"/>
      <c r="E23" s="63"/>
      <c r="F23" s="63"/>
      <c r="G23" s="63"/>
      <c r="H23" s="63"/>
    </row>
    <row r="24" spans="1:8" ht="13.5" customHeight="1">
      <c r="A24" s="1" t="s">
        <v>10</v>
      </c>
    </row>
    <row r="25" spans="1:8" ht="13.5" customHeight="1"/>
    <row r="26" spans="1:8" ht="12" customHeight="1">
      <c r="A26" s="2" t="s">
        <v>11</v>
      </c>
      <c r="B26" s="2"/>
      <c r="C26" s="2"/>
      <c r="D26" s="2"/>
      <c r="E26" s="2"/>
      <c r="F26" s="2"/>
      <c r="G26" s="2"/>
      <c r="H26" s="3"/>
    </row>
    <row r="27" spans="1:8" ht="12" customHeight="1">
      <c r="A27" s="16" t="s">
        <v>12</v>
      </c>
      <c r="B27" s="2"/>
      <c r="C27" s="2"/>
      <c r="D27" s="2"/>
      <c r="E27" s="2"/>
      <c r="F27" s="2"/>
      <c r="G27" s="2"/>
      <c r="H27" s="3"/>
    </row>
    <row r="28" spans="1:8" ht="12" customHeight="1">
      <c r="A28" s="16" t="s">
        <v>61</v>
      </c>
      <c r="B28" s="2"/>
      <c r="C28" s="2"/>
      <c r="D28" s="2"/>
      <c r="E28" s="2"/>
      <c r="F28" s="2"/>
      <c r="G28" s="2"/>
      <c r="H28" s="3"/>
    </row>
    <row r="29" spans="1:8" ht="13.5" thickBot="1"/>
    <row r="30" spans="1:8" ht="28.5" customHeight="1" thickBot="1">
      <c r="C30" s="17" t="s">
        <v>13</v>
      </c>
      <c r="D30" s="9"/>
      <c r="E30" s="60"/>
      <c r="F30" s="61"/>
      <c r="G30" s="11"/>
      <c r="H30" s="10"/>
    </row>
  </sheetData>
  <mergeCells count="11">
    <mergeCell ref="E30:F30"/>
    <mergeCell ref="G21:H21"/>
    <mergeCell ref="A23:H23"/>
    <mergeCell ref="G22:H22"/>
    <mergeCell ref="A21:C21"/>
    <mergeCell ref="A22:C22"/>
    <mergeCell ref="G20:H20"/>
    <mergeCell ref="A20:C20"/>
    <mergeCell ref="A3:H3"/>
    <mergeCell ref="F4:H4"/>
    <mergeCell ref="D5:H5"/>
  </mergeCells>
  <phoneticPr fontId="2"/>
  <printOptions horizontalCentered="1"/>
  <pageMargins left="0.86" right="0.47" top="0.88" bottom="0.15748031496062992"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8"/>
  <sheetViews>
    <sheetView showZeros="0" zoomScaleNormal="100" zoomScaleSheetLayoutView="100" workbookViewId="0">
      <selection activeCell="A22" sqref="A22:C22"/>
    </sheetView>
  </sheetViews>
  <sheetFormatPr defaultColWidth="8.83203125" defaultRowHeight="13"/>
  <cols>
    <col min="1" max="1" width="21.58203125" style="1" customWidth="1"/>
    <col min="2" max="2" width="16.83203125" style="1" customWidth="1"/>
    <col min="3" max="3" width="11.83203125" style="1" customWidth="1"/>
    <col min="4" max="4" width="9.25" style="1" customWidth="1"/>
    <col min="5" max="6" width="4.58203125" style="1" customWidth="1"/>
    <col min="7" max="7" width="8.58203125" style="1" customWidth="1"/>
    <col min="8" max="8" width="8.58203125" style="6" customWidth="1"/>
    <col min="9" max="16384" width="8.83203125" style="1"/>
  </cols>
  <sheetData>
    <row r="1" spans="1:8" ht="16" customHeight="1">
      <c r="A1" s="14" t="s">
        <v>17</v>
      </c>
    </row>
    <row r="2" spans="1:8" ht="16" customHeight="1"/>
    <row r="3" spans="1:8" ht="18" customHeight="1">
      <c r="A3" s="55" t="s">
        <v>18</v>
      </c>
      <c r="B3" s="55"/>
      <c r="C3" s="55"/>
      <c r="D3" s="55"/>
      <c r="E3" s="55"/>
      <c r="F3" s="55"/>
      <c r="G3" s="55"/>
      <c r="H3" s="55"/>
    </row>
    <row r="4" spans="1:8" ht="16" customHeight="1">
      <c r="A4" s="2"/>
      <c r="B4" s="2"/>
      <c r="C4" s="2"/>
      <c r="D4" s="2"/>
      <c r="E4" s="2"/>
      <c r="F4" s="56" t="s">
        <v>3</v>
      </c>
      <c r="G4" s="56"/>
      <c r="H4" s="57"/>
    </row>
    <row r="5" spans="1:8" ht="16" customHeight="1">
      <c r="A5" s="4"/>
      <c r="B5" s="4"/>
      <c r="C5" s="4"/>
      <c r="D5" s="58" t="s">
        <v>19</v>
      </c>
      <c r="E5" s="70"/>
      <c r="F5" s="70"/>
      <c r="G5" s="70"/>
      <c r="H5" s="70"/>
    </row>
    <row r="6" spans="1:8" ht="16" customHeight="1">
      <c r="A6" s="1" t="s">
        <v>24</v>
      </c>
      <c r="B6" s="2"/>
      <c r="C6" s="2"/>
      <c r="D6" s="2"/>
      <c r="E6" s="2"/>
      <c r="F6" s="2"/>
      <c r="G6" s="2"/>
      <c r="H6" s="2"/>
    </row>
    <row r="7" spans="1:8" ht="16" customHeight="1">
      <c r="A7" s="1" t="s">
        <v>26</v>
      </c>
      <c r="B7" s="15"/>
      <c r="C7" s="4"/>
      <c r="D7" s="4"/>
      <c r="E7" s="4"/>
      <c r="F7" s="4"/>
      <c r="G7" s="4"/>
      <c r="H7" s="5"/>
    </row>
    <row r="8" spans="1:8" ht="16" customHeight="1">
      <c r="B8" s="1" t="s">
        <v>71</v>
      </c>
      <c r="C8" s="2"/>
      <c r="D8" s="2"/>
      <c r="E8" s="2"/>
      <c r="F8" s="2"/>
      <c r="G8" s="2"/>
      <c r="H8" s="3"/>
    </row>
    <row r="9" spans="1:8" ht="16" customHeight="1">
      <c r="A9" s="2"/>
      <c r="B9" s="2"/>
      <c r="C9" s="2"/>
      <c r="D9" s="2"/>
      <c r="E9" s="2"/>
      <c r="F9" s="2"/>
      <c r="G9" s="2"/>
      <c r="H9" s="3"/>
    </row>
    <row r="10" spans="1:8" ht="16" customHeight="1">
      <c r="A10" s="2"/>
      <c r="B10" s="2"/>
      <c r="C10" s="1" t="s">
        <v>8</v>
      </c>
      <c r="E10" s="2"/>
      <c r="F10" s="2"/>
      <c r="G10" s="2"/>
      <c r="H10" s="3"/>
    </row>
    <row r="11" spans="1:8" ht="16" customHeight="1">
      <c r="A11" s="2"/>
      <c r="B11" s="2"/>
      <c r="C11" s="1" t="s">
        <v>7</v>
      </c>
      <c r="E11" s="2"/>
      <c r="F11" s="2"/>
      <c r="G11" s="2"/>
    </row>
    <row r="12" spans="1:8" ht="16" customHeight="1">
      <c r="A12" s="2"/>
      <c r="B12" s="2"/>
      <c r="C12" s="1" t="s">
        <v>5</v>
      </c>
      <c r="E12" s="2"/>
      <c r="F12" s="2"/>
      <c r="G12" s="2"/>
      <c r="H12" s="13"/>
    </row>
    <row r="13" spans="1:8" ht="16" customHeight="1">
      <c r="A13" s="2"/>
      <c r="B13" s="2"/>
      <c r="C13" s="1" t="s">
        <v>6</v>
      </c>
      <c r="E13" s="2"/>
      <c r="F13" s="2"/>
      <c r="G13" s="2"/>
      <c r="H13" s="13"/>
    </row>
    <row r="14" spans="1:8" ht="16" customHeight="1">
      <c r="A14" s="2"/>
      <c r="B14" s="2"/>
      <c r="C14" s="2"/>
      <c r="E14" s="2"/>
      <c r="F14" s="2"/>
      <c r="G14" s="2"/>
      <c r="H14" s="7"/>
    </row>
    <row r="15" spans="1:8" ht="25" customHeight="1" thickBot="1">
      <c r="A15" s="2"/>
      <c r="B15" s="8" t="s">
        <v>20</v>
      </c>
      <c r="C15" s="8"/>
      <c r="D15" s="8"/>
      <c r="E15" s="12"/>
      <c r="F15" s="12"/>
      <c r="G15" s="2"/>
      <c r="H15" s="7"/>
    </row>
    <row r="16" spans="1:8" ht="10" customHeight="1">
      <c r="A16" s="2"/>
      <c r="B16" s="2"/>
      <c r="C16" s="2"/>
      <c r="D16" s="2"/>
      <c r="E16" s="2"/>
      <c r="F16" s="2"/>
      <c r="G16" s="2"/>
      <c r="H16" s="3"/>
    </row>
    <row r="17" spans="1:8" ht="16" customHeight="1">
      <c r="A17" s="2"/>
      <c r="B17" s="1" t="s">
        <v>74</v>
      </c>
      <c r="C17" s="2"/>
      <c r="D17" s="2"/>
      <c r="E17" s="2"/>
      <c r="F17" s="2"/>
      <c r="G17" s="2"/>
      <c r="H17" s="3"/>
    </row>
    <row r="18" spans="1:8" ht="16" customHeight="1">
      <c r="A18" s="2"/>
      <c r="B18" s="1" t="s">
        <v>27</v>
      </c>
      <c r="C18" s="2"/>
      <c r="D18" s="2"/>
      <c r="E18" s="2"/>
      <c r="F18" s="2"/>
      <c r="G18" s="2"/>
      <c r="H18" s="3"/>
    </row>
    <row r="19" spans="1:8" ht="16" customHeight="1">
      <c r="A19" s="2"/>
      <c r="B19" s="2"/>
      <c r="C19" s="2"/>
      <c r="D19" s="2"/>
      <c r="E19" s="2"/>
      <c r="F19" s="2"/>
      <c r="G19" s="2"/>
      <c r="H19" s="3"/>
    </row>
    <row r="20" spans="1:8" ht="16" customHeight="1">
      <c r="A20" s="54" t="s">
        <v>16</v>
      </c>
      <c r="B20" s="54"/>
      <c r="C20" s="54"/>
      <c r="D20" s="18" t="s">
        <v>2</v>
      </c>
      <c r="E20" s="19" t="s">
        <v>0</v>
      </c>
      <c r="F20" s="19" t="s">
        <v>14</v>
      </c>
      <c r="G20" s="54" t="s">
        <v>1</v>
      </c>
      <c r="H20" s="54"/>
    </row>
    <row r="21" spans="1:8" ht="57.65" customHeight="1">
      <c r="A21" s="64" t="s">
        <v>59</v>
      </c>
      <c r="B21" s="65"/>
      <c r="C21" s="66"/>
      <c r="D21" s="20"/>
      <c r="E21" s="21">
        <v>1</v>
      </c>
      <c r="F21" s="22" t="s">
        <v>25</v>
      </c>
      <c r="G21" s="62"/>
      <c r="H21" s="62"/>
    </row>
    <row r="22" spans="1:8" ht="57.65" customHeight="1">
      <c r="A22" s="67"/>
      <c r="B22" s="68"/>
      <c r="C22" s="69"/>
      <c r="D22" s="23"/>
      <c r="E22" s="21"/>
      <c r="F22" s="22"/>
      <c r="G22" s="62">
        <f>E22*D22</f>
        <v>0</v>
      </c>
      <c r="H22" s="62"/>
    </row>
    <row r="23" spans="1:8" ht="13.5" customHeight="1">
      <c r="A23" s="63"/>
      <c r="B23" s="63"/>
      <c r="C23" s="63"/>
      <c r="D23" s="63"/>
      <c r="E23" s="63"/>
      <c r="F23" s="63"/>
      <c r="G23" s="63"/>
      <c r="H23" s="63"/>
    </row>
    <row r="24" spans="1:8" ht="13.5" customHeight="1">
      <c r="A24" s="1" t="s">
        <v>21</v>
      </c>
    </row>
    <row r="25" spans="1:8" ht="13.5" customHeight="1"/>
    <row r="26" spans="1:8" ht="12" customHeight="1">
      <c r="A26" s="2" t="s">
        <v>22</v>
      </c>
      <c r="B26" s="2"/>
      <c r="C26" s="2"/>
      <c r="D26" s="2"/>
      <c r="E26" s="2"/>
      <c r="F26" s="2"/>
      <c r="G26" s="2"/>
      <c r="H26" s="3"/>
    </row>
    <row r="27" spans="1:8" ht="12" customHeight="1">
      <c r="A27" s="16" t="s">
        <v>12</v>
      </c>
      <c r="B27" s="2"/>
      <c r="C27" s="2"/>
      <c r="D27" s="2"/>
      <c r="E27" s="2"/>
      <c r="F27" s="2"/>
      <c r="G27" s="2"/>
      <c r="H27" s="3"/>
    </row>
    <row r="28" spans="1:8" ht="12" customHeight="1">
      <c r="A28" s="16" t="s">
        <v>61</v>
      </c>
      <c r="B28" s="2"/>
      <c r="C28" s="2"/>
      <c r="D28" s="2"/>
      <c r="E28" s="2"/>
      <c r="F28" s="2"/>
      <c r="G28" s="2"/>
      <c r="H28" s="3"/>
    </row>
  </sheetData>
  <mergeCells count="10">
    <mergeCell ref="A23:H23"/>
    <mergeCell ref="A3:H3"/>
    <mergeCell ref="F4:H4"/>
    <mergeCell ref="D5:H5"/>
    <mergeCell ref="A20:C20"/>
    <mergeCell ref="G20:H20"/>
    <mergeCell ref="G21:H21"/>
    <mergeCell ref="G22:H22"/>
    <mergeCell ref="A21:C21"/>
    <mergeCell ref="A22:C22"/>
  </mergeCells>
  <phoneticPr fontId="2"/>
  <printOptions horizontalCentered="1"/>
  <pageMargins left="0.86614173228346458" right="0.47244094488188981" top="0.86614173228346458" bottom="0.15748031496062992"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D5CA3-34B5-460D-875B-3970CBFD4259}">
  <sheetPr>
    <pageSetUpPr fitToPage="1"/>
  </sheetPr>
  <dimension ref="A1:Q50"/>
  <sheetViews>
    <sheetView view="pageBreakPreview" zoomScale="78" zoomScaleNormal="78" zoomScaleSheetLayoutView="78" workbookViewId="0">
      <selection activeCell="A2" sqref="A2"/>
    </sheetView>
  </sheetViews>
  <sheetFormatPr defaultColWidth="9" defaultRowHeight="18"/>
  <cols>
    <col min="1" max="1" width="18.75" style="24" bestFit="1" customWidth="1"/>
    <col min="2" max="2" width="5.25" style="24" bestFit="1" customWidth="1"/>
    <col min="3" max="3" width="7.08203125" style="24" customWidth="1"/>
    <col min="4" max="4" width="11.08203125" style="24" bestFit="1" customWidth="1"/>
    <col min="5" max="5" width="11.08203125" style="24" customWidth="1"/>
    <col min="6" max="6" width="7.08203125" style="24" customWidth="1"/>
    <col min="7" max="8" width="11.08203125" style="24" customWidth="1"/>
    <col min="9" max="9" width="7.08203125" style="24" customWidth="1"/>
    <col min="10" max="11" width="11.08203125" style="24" customWidth="1"/>
    <col min="12" max="12" width="7.08203125" style="24" customWidth="1"/>
    <col min="13" max="14" width="11.08203125" style="24" customWidth="1"/>
    <col min="15" max="15" width="7.08203125" style="24" customWidth="1"/>
    <col min="16" max="17" width="11.08203125" style="24" customWidth="1"/>
    <col min="18" max="18" width="7.08203125" style="24" customWidth="1"/>
    <col min="19" max="20" width="11.08203125" style="24" customWidth="1"/>
    <col min="21" max="16384" width="9" style="24"/>
  </cols>
  <sheetData>
    <row r="1" spans="1:17" s="36" customFormat="1" ht="36" customHeight="1">
      <c r="A1" s="37" t="s">
        <v>60</v>
      </c>
      <c r="B1" s="24"/>
      <c r="C1" s="24"/>
      <c r="D1" s="24"/>
      <c r="E1" s="24"/>
      <c r="F1" s="24"/>
      <c r="G1" s="71"/>
      <c r="H1" s="71"/>
      <c r="I1" s="71"/>
      <c r="J1" s="24"/>
      <c r="K1" s="24"/>
      <c r="L1" s="24"/>
      <c r="M1" s="24"/>
      <c r="N1" s="24"/>
      <c r="O1" s="24"/>
      <c r="P1" s="24"/>
      <c r="Q1" s="24"/>
    </row>
    <row r="2" spans="1:17" ht="22.5">
      <c r="A2" s="37"/>
    </row>
    <row r="4" spans="1:17" ht="20.149999999999999" customHeight="1">
      <c r="B4" s="24" t="s">
        <v>62</v>
      </c>
      <c r="C4" s="72" t="s">
        <v>28</v>
      </c>
      <c r="D4" s="73"/>
      <c r="E4" s="74"/>
      <c r="F4" s="72" t="s">
        <v>29</v>
      </c>
      <c r="G4" s="73"/>
      <c r="H4" s="74"/>
    </row>
    <row r="5" spans="1:17" ht="20.149999999999999" customHeight="1">
      <c r="C5" s="72" t="s">
        <v>63</v>
      </c>
      <c r="D5" s="73"/>
      <c r="E5" s="74"/>
      <c r="F5" s="75">
        <f>C30</f>
        <v>79900</v>
      </c>
      <c r="G5" s="76"/>
      <c r="H5" s="77"/>
    </row>
    <row r="6" spans="1:17" ht="20.149999999999999" customHeight="1">
      <c r="C6" s="72" t="s">
        <v>64</v>
      </c>
      <c r="D6" s="73"/>
      <c r="E6" s="74"/>
      <c r="F6" s="75">
        <f>C45</f>
        <v>0</v>
      </c>
      <c r="G6" s="76"/>
      <c r="H6" s="77"/>
    </row>
    <row r="7" spans="1:17" ht="20.149999999999999" customHeight="1" thickBot="1">
      <c r="C7" s="72"/>
      <c r="D7" s="73"/>
      <c r="E7" s="74"/>
      <c r="F7" s="75"/>
      <c r="G7" s="76"/>
      <c r="H7" s="77"/>
    </row>
    <row r="8" spans="1:17" ht="20.149999999999999" customHeight="1" thickTop="1" thickBot="1">
      <c r="C8" s="72" t="s">
        <v>30</v>
      </c>
      <c r="D8" s="73"/>
      <c r="E8" s="73"/>
      <c r="F8" s="78">
        <f>SUM(F5:H7)</f>
        <v>79900</v>
      </c>
      <c r="G8" s="79"/>
      <c r="H8" s="80"/>
      <c r="I8" s="24" t="s">
        <v>65</v>
      </c>
    </row>
    <row r="9" spans="1:17" ht="18.5" thickTop="1"/>
    <row r="10" spans="1:17">
      <c r="A10" s="24" t="s">
        <v>31</v>
      </c>
      <c r="H10" s="25" t="s">
        <v>58</v>
      </c>
    </row>
    <row r="11" spans="1:17">
      <c r="A11" s="26" t="s">
        <v>32</v>
      </c>
      <c r="B11" s="87" t="s">
        <v>33</v>
      </c>
      <c r="C11" s="81" t="s">
        <v>75</v>
      </c>
      <c r="D11" s="81"/>
      <c r="E11" s="81"/>
      <c r="F11" s="81" t="s">
        <v>76</v>
      </c>
      <c r="G11" s="81"/>
      <c r="H11" s="81"/>
      <c r="I11" s="89"/>
      <c r="J11" s="89"/>
      <c r="K11" s="89"/>
      <c r="L11" s="89"/>
      <c r="M11" s="89"/>
      <c r="N11" s="89"/>
    </row>
    <row r="12" spans="1:17">
      <c r="A12" s="27" t="s">
        <v>34</v>
      </c>
      <c r="B12" s="88"/>
      <c r="C12" s="28" t="s">
        <v>35</v>
      </c>
      <c r="D12" s="28" t="s">
        <v>36</v>
      </c>
      <c r="E12" s="38" t="s">
        <v>37</v>
      </c>
      <c r="F12" s="28" t="s">
        <v>35</v>
      </c>
      <c r="G12" s="28" t="s">
        <v>36</v>
      </c>
      <c r="H12" s="38" t="s">
        <v>37</v>
      </c>
      <c r="I12" s="43"/>
      <c r="J12" s="43"/>
      <c r="K12" s="42"/>
      <c r="L12" s="43"/>
      <c r="M12" s="43"/>
      <c r="N12" s="42"/>
    </row>
    <row r="13" spans="1:17">
      <c r="A13" s="29" t="s">
        <v>38</v>
      </c>
      <c r="B13" s="40" t="s">
        <v>39</v>
      </c>
      <c r="C13" s="30">
        <v>1</v>
      </c>
      <c r="D13" s="31"/>
      <c r="E13" s="32">
        <f t="shared" ref="E13:E22" si="0">C13*D13</f>
        <v>0</v>
      </c>
      <c r="F13" s="30">
        <v>1</v>
      </c>
      <c r="G13" s="31"/>
      <c r="H13" s="32">
        <f t="shared" ref="H13:H19" si="1">F13*G13</f>
        <v>0</v>
      </c>
      <c r="I13" s="44"/>
      <c r="J13" s="46"/>
      <c r="K13" s="47"/>
      <c r="L13" s="44"/>
      <c r="M13" s="46"/>
      <c r="N13" s="48"/>
    </row>
    <row r="14" spans="1:17">
      <c r="A14" s="33" t="s">
        <v>40</v>
      </c>
      <c r="B14" s="38" t="s">
        <v>39</v>
      </c>
      <c r="C14" s="33">
        <v>2</v>
      </c>
      <c r="D14" s="34"/>
      <c r="E14" s="32">
        <f t="shared" si="0"/>
        <v>0</v>
      </c>
      <c r="F14" s="33">
        <v>2</v>
      </c>
      <c r="G14" s="34"/>
      <c r="H14" s="32">
        <f t="shared" si="1"/>
        <v>0</v>
      </c>
      <c r="J14" s="47"/>
      <c r="K14" s="47"/>
      <c r="M14" s="47"/>
      <c r="N14" s="48"/>
    </row>
    <row r="15" spans="1:17">
      <c r="A15" s="33" t="s">
        <v>41</v>
      </c>
      <c r="B15" s="38" t="s">
        <v>39</v>
      </c>
      <c r="C15" s="33">
        <v>1</v>
      </c>
      <c r="D15" s="34"/>
      <c r="E15" s="32">
        <f t="shared" si="0"/>
        <v>0</v>
      </c>
      <c r="F15" s="33">
        <v>1</v>
      </c>
      <c r="G15" s="34"/>
      <c r="H15" s="32">
        <f t="shared" si="1"/>
        <v>0</v>
      </c>
      <c r="J15" s="47"/>
      <c r="K15" s="47"/>
      <c r="M15" s="47"/>
      <c r="N15" s="48"/>
    </row>
    <row r="16" spans="1:17">
      <c r="A16" s="33" t="s">
        <v>42</v>
      </c>
      <c r="B16" s="38" t="s">
        <v>39</v>
      </c>
      <c r="C16" s="33">
        <v>1</v>
      </c>
      <c r="D16" s="34"/>
      <c r="E16" s="32">
        <f t="shared" si="0"/>
        <v>0</v>
      </c>
      <c r="F16" s="33">
        <v>1</v>
      </c>
      <c r="G16" s="34"/>
      <c r="H16" s="32">
        <f t="shared" si="1"/>
        <v>0</v>
      </c>
      <c r="J16" s="47"/>
      <c r="K16" s="47"/>
      <c r="M16" s="47"/>
      <c r="N16" s="48"/>
    </row>
    <row r="17" spans="1:14">
      <c r="A17" s="33" t="s">
        <v>77</v>
      </c>
      <c r="B17" s="38" t="s">
        <v>39</v>
      </c>
      <c r="C17" s="33">
        <v>1</v>
      </c>
      <c r="D17" s="34"/>
      <c r="E17" s="32">
        <f t="shared" si="0"/>
        <v>0</v>
      </c>
      <c r="F17" s="33">
        <v>1</v>
      </c>
      <c r="G17" s="34"/>
      <c r="H17" s="32">
        <f t="shared" si="1"/>
        <v>0</v>
      </c>
      <c r="J17" s="47"/>
      <c r="K17" s="47"/>
      <c r="M17" s="47"/>
      <c r="N17" s="48"/>
    </row>
    <row r="18" spans="1:14">
      <c r="A18" s="41" t="s">
        <v>43</v>
      </c>
      <c r="B18" s="38" t="s">
        <v>25</v>
      </c>
      <c r="C18" s="33">
        <v>1</v>
      </c>
      <c r="D18" s="34"/>
      <c r="E18" s="32">
        <f t="shared" si="0"/>
        <v>0</v>
      </c>
      <c r="F18" s="33">
        <v>1</v>
      </c>
      <c r="G18" s="34"/>
      <c r="H18" s="32">
        <f t="shared" si="1"/>
        <v>0</v>
      </c>
      <c r="J18" s="47"/>
      <c r="K18" s="47"/>
      <c r="M18" s="47"/>
      <c r="N18" s="48"/>
    </row>
    <row r="19" spans="1:14">
      <c r="A19" s="33" t="s">
        <v>78</v>
      </c>
      <c r="B19" s="38" t="s">
        <v>39</v>
      </c>
      <c r="C19" s="33">
        <v>1</v>
      </c>
      <c r="D19" s="34"/>
      <c r="E19" s="32">
        <f t="shared" si="0"/>
        <v>0</v>
      </c>
      <c r="F19" s="33">
        <v>1</v>
      </c>
      <c r="G19" s="34"/>
      <c r="H19" s="32">
        <f t="shared" si="1"/>
        <v>0</v>
      </c>
      <c r="J19" s="47"/>
      <c r="K19" s="47"/>
      <c r="M19" s="47"/>
      <c r="N19" s="48"/>
    </row>
    <row r="20" spans="1:14">
      <c r="A20" s="41" t="s">
        <v>67</v>
      </c>
      <c r="B20" s="38" t="s">
        <v>39</v>
      </c>
      <c r="C20" s="33">
        <v>1</v>
      </c>
      <c r="D20" s="34"/>
      <c r="E20" s="32">
        <f t="shared" si="0"/>
        <v>0</v>
      </c>
      <c r="F20" s="49"/>
      <c r="G20" s="50"/>
      <c r="H20" s="51"/>
      <c r="J20" s="47"/>
      <c r="K20" s="47"/>
      <c r="M20" s="47"/>
      <c r="N20" s="48"/>
    </row>
    <row r="21" spans="1:14">
      <c r="A21" s="41" t="s">
        <v>68</v>
      </c>
      <c r="B21" s="38" t="s">
        <v>25</v>
      </c>
      <c r="C21" s="33">
        <v>1</v>
      </c>
      <c r="D21" s="34"/>
      <c r="E21" s="32">
        <f t="shared" si="0"/>
        <v>0</v>
      </c>
      <c r="F21" s="49"/>
      <c r="G21" s="50"/>
      <c r="H21" s="51"/>
      <c r="J21" s="47"/>
      <c r="K21" s="47"/>
      <c r="M21" s="47"/>
      <c r="N21" s="48"/>
    </row>
    <row r="22" spans="1:14">
      <c r="A22" s="41" t="s">
        <v>79</v>
      </c>
      <c r="B22" s="38" t="s">
        <v>39</v>
      </c>
      <c r="C22" s="33">
        <v>1</v>
      </c>
      <c r="D22" s="34"/>
      <c r="E22" s="32">
        <f t="shared" si="0"/>
        <v>0</v>
      </c>
      <c r="F22" s="49"/>
      <c r="G22" s="50"/>
      <c r="H22" s="51"/>
      <c r="J22" s="47"/>
      <c r="K22" s="47"/>
      <c r="M22" s="47"/>
      <c r="N22" s="48"/>
    </row>
    <row r="23" spans="1:14">
      <c r="A23" s="33" t="s">
        <v>44</v>
      </c>
      <c r="B23" s="38" t="s">
        <v>39</v>
      </c>
      <c r="C23" s="33">
        <v>1</v>
      </c>
      <c r="D23" s="34"/>
      <c r="E23" s="32">
        <f>C23*D23</f>
        <v>0</v>
      </c>
      <c r="F23" s="33">
        <v>1</v>
      </c>
      <c r="G23" s="34"/>
      <c r="H23" s="32">
        <f>F23*G23</f>
        <v>0</v>
      </c>
      <c r="J23" s="47"/>
      <c r="K23" s="47"/>
      <c r="M23" s="47"/>
      <c r="N23" s="48"/>
    </row>
    <row r="24" spans="1:14">
      <c r="A24" s="33" t="s">
        <v>45</v>
      </c>
      <c r="B24" s="38" t="s">
        <v>46</v>
      </c>
      <c r="C24" s="33">
        <v>2</v>
      </c>
      <c r="D24" s="34"/>
      <c r="E24" s="32">
        <f>C24*D24</f>
        <v>0</v>
      </c>
      <c r="F24" s="33">
        <v>2</v>
      </c>
      <c r="G24" s="34"/>
      <c r="H24" s="32">
        <f>F24*G24</f>
        <v>0</v>
      </c>
      <c r="J24" s="47"/>
      <c r="K24" s="47"/>
      <c r="M24" s="47"/>
      <c r="N24" s="48"/>
    </row>
    <row r="25" spans="1:14">
      <c r="A25" s="81" t="s">
        <v>47</v>
      </c>
      <c r="B25" s="81"/>
      <c r="C25" s="82">
        <f>SUM(E13:E24)</f>
        <v>0</v>
      </c>
      <c r="D25" s="83"/>
      <c r="E25" s="84"/>
      <c r="F25" s="82">
        <f>SUM(H13:H24)</f>
        <v>0</v>
      </c>
      <c r="G25" s="83"/>
      <c r="H25" s="84"/>
      <c r="I25" s="85"/>
      <c r="J25" s="86"/>
      <c r="K25" s="86"/>
      <c r="L25" s="85"/>
      <c r="M25" s="86"/>
      <c r="N25" s="86"/>
    </row>
    <row r="26" spans="1:14">
      <c r="A26" s="72" t="s">
        <v>48</v>
      </c>
      <c r="B26" s="74"/>
      <c r="C26" s="96">
        <f>C25*0.1</f>
        <v>0</v>
      </c>
      <c r="D26" s="96"/>
      <c r="E26" s="96"/>
      <c r="F26" s="96">
        <f>F25*0.1</f>
        <v>0</v>
      </c>
      <c r="G26" s="96"/>
      <c r="H26" s="96"/>
      <c r="I26" s="85"/>
      <c r="J26" s="85"/>
      <c r="K26" s="85"/>
      <c r="L26" s="85"/>
      <c r="M26" s="85"/>
      <c r="N26" s="85"/>
    </row>
    <row r="27" spans="1:14">
      <c r="A27" s="33" t="s">
        <v>49</v>
      </c>
      <c r="B27" s="38" t="s">
        <v>39</v>
      </c>
      <c r="C27" s="33">
        <v>1</v>
      </c>
      <c r="D27" s="32">
        <v>17650</v>
      </c>
      <c r="E27" s="32">
        <f>C27*D27</f>
        <v>17650</v>
      </c>
      <c r="F27" s="33">
        <v>1</v>
      </c>
      <c r="G27" s="32">
        <v>17650</v>
      </c>
      <c r="H27" s="32">
        <f>F27*G27</f>
        <v>17650</v>
      </c>
      <c r="J27" s="48"/>
      <c r="K27" s="48"/>
      <c r="M27" s="48"/>
      <c r="N27" s="48"/>
    </row>
    <row r="28" spans="1:14">
      <c r="A28" s="33" t="s">
        <v>50</v>
      </c>
      <c r="B28" s="38" t="s">
        <v>39</v>
      </c>
      <c r="C28" s="33">
        <v>1</v>
      </c>
      <c r="D28" s="32">
        <v>24600</v>
      </c>
      <c r="E28" s="32">
        <f>C28*D28</f>
        <v>24600</v>
      </c>
      <c r="F28" s="33">
        <v>1</v>
      </c>
      <c r="G28" s="32">
        <v>20000</v>
      </c>
      <c r="H28" s="32">
        <f>F28*G28</f>
        <v>20000</v>
      </c>
      <c r="J28" s="48"/>
      <c r="K28" s="48"/>
      <c r="M28" s="48"/>
      <c r="N28" s="48"/>
    </row>
    <row r="29" spans="1:14" ht="18.5" thickBot="1">
      <c r="A29" s="81" t="s">
        <v>51</v>
      </c>
      <c r="B29" s="81"/>
      <c r="C29" s="90">
        <f>C25+C26+E27+E28</f>
        <v>42250</v>
      </c>
      <c r="D29" s="91"/>
      <c r="E29" s="92"/>
      <c r="F29" s="93">
        <f>F25+F26+H27+H28</f>
        <v>37650</v>
      </c>
      <c r="G29" s="94"/>
      <c r="H29" s="95"/>
      <c r="I29" s="85"/>
      <c r="J29" s="86"/>
      <c r="K29" s="86"/>
      <c r="L29" s="85"/>
      <c r="M29" s="86"/>
      <c r="N29" s="86"/>
    </row>
    <row r="30" spans="1:14" ht="18.5" thickBot="1">
      <c r="A30" s="81" t="s">
        <v>52</v>
      </c>
      <c r="B30" s="72"/>
      <c r="C30" s="97">
        <f>C29+F29+I29+L29</f>
        <v>79900</v>
      </c>
      <c r="D30" s="98"/>
      <c r="E30" s="98"/>
      <c r="F30" s="98"/>
      <c r="G30" s="98"/>
      <c r="H30" s="99"/>
      <c r="I30" s="52"/>
      <c r="J30" s="52"/>
      <c r="K30" s="52"/>
      <c r="L30" s="52"/>
      <c r="M30" s="52"/>
      <c r="N30" s="52"/>
    </row>
    <row r="32" spans="1:14">
      <c r="A32" s="24" t="s">
        <v>53</v>
      </c>
      <c r="N32" s="25" t="s">
        <v>58</v>
      </c>
    </row>
    <row r="33" spans="1:14">
      <c r="A33" s="26" t="s">
        <v>32</v>
      </c>
      <c r="B33" s="87" t="s">
        <v>33</v>
      </c>
      <c r="C33" s="81" t="s">
        <v>80</v>
      </c>
      <c r="D33" s="81"/>
      <c r="E33" s="81"/>
      <c r="F33" s="81" t="s">
        <v>81</v>
      </c>
      <c r="G33" s="81"/>
      <c r="H33" s="81"/>
      <c r="I33" s="81" t="s">
        <v>82</v>
      </c>
      <c r="J33" s="81"/>
      <c r="K33" s="81"/>
      <c r="L33" s="81" t="s">
        <v>83</v>
      </c>
      <c r="M33" s="81"/>
      <c r="N33" s="81"/>
    </row>
    <row r="34" spans="1:14">
      <c r="A34" s="27" t="s">
        <v>34</v>
      </c>
      <c r="B34" s="88"/>
      <c r="C34" s="28" t="s">
        <v>35</v>
      </c>
      <c r="D34" s="38" t="s">
        <v>54</v>
      </c>
      <c r="E34" s="38" t="s">
        <v>37</v>
      </c>
      <c r="F34" s="28" t="s">
        <v>35</v>
      </c>
      <c r="G34" s="38" t="s">
        <v>54</v>
      </c>
      <c r="H34" s="38" t="s">
        <v>37</v>
      </c>
      <c r="I34" s="28" t="s">
        <v>35</v>
      </c>
      <c r="J34" s="38" t="s">
        <v>54</v>
      </c>
      <c r="K34" s="38" t="s">
        <v>37</v>
      </c>
      <c r="L34" s="28" t="s">
        <v>35</v>
      </c>
      <c r="M34" s="38" t="s">
        <v>54</v>
      </c>
      <c r="N34" s="38" t="s">
        <v>37</v>
      </c>
    </row>
    <row r="35" spans="1:14">
      <c r="A35" s="29" t="s">
        <v>55</v>
      </c>
      <c r="B35" s="40" t="s">
        <v>39</v>
      </c>
      <c r="C35" s="30">
        <v>1</v>
      </c>
      <c r="D35" s="35"/>
      <c r="E35" s="39">
        <f>C35*D35</f>
        <v>0</v>
      </c>
      <c r="F35" s="30">
        <v>1</v>
      </c>
      <c r="G35" s="35"/>
      <c r="H35" s="39">
        <f>F35*G35</f>
        <v>0</v>
      </c>
      <c r="I35" s="30">
        <v>1</v>
      </c>
      <c r="J35" s="35"/>
      <c r="K35" s="39">
        <f t="shared" ref="K35:K41" si="2">I35*J35</f>
        <v>0</v>
      </c>
      <c r="L35" s="30">
        <v>1</v>
      </c>
      <c r="M35" s="35"/>
      <c r="N35" s="39">
        <f t="shared" ref="N35:N41" si="3">L35*M35</f>
        <v>0</v>
      </c>
    </row>
    <row r="36" spans="1:14">
      <c r="A36" s="33" t="s">
        <v>40</v>
      </c>
      <c r="B36" s="40" t="s">
        <v>39</v>
      </c>
      <c r="C36" s="33">
        <v>2</v>
      </c>
      <c r="D36" s="34"/>
      <c r="E36" s="39">
        <f>C36*D36</f>
        <v>0</v>
      </c>
      <c r="F36" s="33">
        <v>2</v>
      </c>
      <c r="G36" s="34"/>
      <c r="H36" s="39">
        <f>F36*G36</f>
        <v>0</v>
      </c>
      <c r="I36" s="33">
        <v>2</v>
      </c>
      <c r="J36" s="34"/>
      <c r="K36" s="39">
        <f t="shared" si="2"/>
        <v>0</v>
      </c>
      <c r="L36" s="33">
        <v>2</v>
      </c>
      <c r="M36" s="34"/>
      <c r="N36" s="39">
        <f t="shared" si="3"/>
        <v>0</v>
      </c>
    </row>
    <row r="37" spans="1:14">
      <c r="A37" s="33" t="s">
        <v>41</v>
      </c>
      <c r="B37" s="40" t="s">
        <v>39</v>
      </c>
      <c r="C37" s="33">
        <v>1</v>
      </c>
      <c r="D37" s="34"/>
      <c r="E37" s="39">
        <f>C37*D37</f>
        <v>0</v>
      </c>
      <c r="F37" s="33">
        <v>1</v>
      </c>
      <c r="G37" s="34"/>
      <c r="H37" s="39">
        <f>F37*G37</f>
        <v>0</v>
      </c>
      <c r="I37" s="33">
        <v>1</v>
      </c>
      <c r="J37" s="34"/>
      <c r="K37" s="39">
        <f t="shared" si="2"/>
        <v>0</v>
      </c>
      <c r="L37" s="33">
        <v>1</v>
      </c>
      <c r="M37" s="34"/>
      <c r="N37" s="39">
        <f t="shared" si="3"/>
        <v>0</v>
      </c>
    </row>
    <row r="38" spans="1:14">
      <c r="A38" s="33" t="s">
        <v>78</v>
      </c>
      <c r="B38" s="40" t="s">
        <v>25</v>
      </c>
      <c r="C38" s="33">
        <v>1</v>
      </c>
      <c r="D38" s="34"/>
      <c r="E38" s="39">
        <f>C38*D38</f>
        <v>0</v>
      </c>
      <c r="F38" s="33">
        <v>1</v>
      </c>
      <c r="G38" s="34"/>
      <c r="H38" s="39">
        <f>F38*G38</f>
        <v>0</v>
      </c>
      <c r="I38" s="33">
        <v>1</v>
      </c>
      <c r="J38" s="34"/>
      <c r="K38" s="39">
        <f t="shared" si="2"/>
        <v>0</v>
      </c>
      <c r="L38" s="33">
        <v>1</v>
      </c>
      <c r="M38" s="34"/>
      <c r="N38" s="39">
        <f t="shared" si="3"/>
        <v>0</v>
      </c>
    </row>
    <row r="39" spans="1:14">
      <c r="A39" s="33" t="s">
        <v>66</v>
      </c>
      <c r="B39" s="40" t="s">
        <v>39</v>
      </c>
      <c r="C39" s="49"/>
      <c r="D39" s="50"/>
      <c r="E39" s="53"/>
      <c r="F39" s="49"/>
      <c r="G39" s="50"/>
      <c r="H39" s="53"/>
      <c r="I39" s="33">
        <v>1</v>
      </c>
      <c r="J39" s="34"/>
      <c r="K39" s="39">
        <f t="shared" si="2"/>
        <v>0</v>
      </c>
      <c r="L39" s="33">
        <v>1</v>
      </c>
      <c r="M39" s="34"/>
      <c r="N39" s="39">
        <f t="shared" si="3"/>
        <v>0</v>
      </c>
    </row>
    <row r="40" spans="1:14">
      <c r="A40" s="33" t="s">
        <v>84</v>
      </c>
      <c r="B40" s="40" t="s">
        <v>25</v>
      </c>
      <c r="C40" s="49"/>
      <c r="D40" s="50"/>
      <c r="E40" s="53"/>
      <c r="F40" s="33">
        <v>1</v>
      </c>
      <c r="G40" s="34"/>
      <c r="H40" s="39">
        <f>F40*G40</f>
        <v>0</v>
      </c>
      <c r="I40" s="33">
        <v>1</v>
      </c>
      <c r="J40" s="34"/>
      <c r="K40" s="39">
        <f t="shared" si="2"/>
        <v>0</v>
      </c>
      <c r="L40" s="49"/>
      <c r="M40" s="50"/>
      <c r="N40" s="53"/>
    </row>
    <row r="41" spans="1:14">
      <c r="A41" s="33" t="s">
        <v>56</v>
      </c>
      <c r="B41" s="38" t="s">
        <v>46</v>
      </c>
      <c r="C41" s="33">
        <v>2</v>
      </c>
      <c r="D41" s="34"/>
      <c r="E41" s="39">
        <f>C41*D41</f>
        <v>0</v>
      </c>
      <c r="F41" s="33">
        <v>2</v>
      </c>
      <c r="G41" s="34"/>
      <c r="H41" s="39">
        <f>F41*G41</f>
        <v>0</v>
      </c>
      <c r="I41" s="33">
        <v>2</v>
      </c>
      <c r="J41" s="34"/>
      <c r="K41" s="39">
        <f t="shared" si="2"/>
        <v>0</v>
      </c>
      <c r="L41" s="33">
        <v>2</v>
      </c>
      <c r="M41" s="34"/>
      <c r="N41" s="39">
        <f t="shared" si="3"/>
        <v>0</v>
      </c>
    </row>
    <row r="42" spans="1:14">
      <c r="A42" s="81" t="s">
        <v>47</v>
      </c>
      <c r="B42" s="81"/>
      <c r="C42" s="100">
        <f>SUM(E35:E41)</f>
        <v>0</v>
      </c>
      <c r="D42" s="101"/>
      <c r="E42" s="101"/>
      <c r="F42" s="100">
        <f>SUM(H35:H41)</f>
        <v>0</v>
      </c>
      <c r="G42" s="101"/>
      <c r="H42" s="102"/>
      <c r="I42" s="100">
        <f>SUM(K35:K41)</f>
        <v>0</v>
      </c>
      <c r="J42" s="101"/>
      <c r="K42" s="102"/>
      <c r="L42" s="100">
        <f>SUM(N35:N41)</f>
        <v>0</v>
      </c>
      <c r="M42" s="101"/>
      <c r="N42" s="102"/>
    </row>
    <row r="43" spans="1:14">
      <c r="A43" s="72" t="s">
        <v>48</v>
      </c>
      <c r="B43" s="74"/>
      <c r="C43" s="96">
        <f>C42*0.1</f>
        <v>0</v>
      </c>
      <c r="D43" s="96"/>
      <c r="E43" s="96"/>
      <c r="F43" s="96">
        <f>F42*0.1</f>
        <v>0</v>
      </c>
      <c r="G43" s="96"/>
      <c r="H43" s="96"/>
      <c r="I43" s="96">
        <f>I42*0.1</f>
        <v>0</v>
      </c>
      <c r="J43" s="96"/>
      <c r="K43" s="96"/>
      <c r="L43" s="96">
        <f>L42*0.1</f>
        <v>0</v>
      </c>
      <c r="M43" s="96"/>
      <c r="N43" s="96"/>
    </row>
    <row r="44" spans="1:14" ht="18.5" thickBot="1">
      <c r="A44" s="72" t="s">
        <v>51</v>
      </c>
      <c r="B44" s="74"/>
      <c r="C44" s="100">
        <f>C42+C43</f>
        <v>0</v>
      </c>
      <c r="D44" s="101"/>
      <c r="E44" s="101"/>
      <c r="F44" s="107">
        <f>F42+F43</f>
        <v>0</v>
      </c>
      <c r="G44" s="108"/>
      <c r="H44" s="109"/>
      <c r="I44" s="107">
        <f>I42+I43</f>
        <v>0</v>
      </c>
      <c r="J44" s="108"/>
      <c r="K44" s="109"/>
      <c r="L44" s="107">
        <f>L42+L43</f>
        <v>0</v>
      </c>
      <c r="M44" s="108"/>
      <c r="N44" s="109"/>
    </row>
    <row r="45" spans="1:14" ht="18.5" thickBot="1">
      <c r="A45" s="81" t="s">
        <v>57</v>
      </c>
      <c r="B45" s="72"/>
      <c r="C45" s="103">
        <f>C44+F44+I44+L44</f>
        <v>0</v>
      </c>
      <c r="D45" s="104"/>
      <c r="E45" s="104"/>
      <c r="F45" s="104"/>
      <c r="G45" s="104"/>
      <c r="H45" s="104"/>
      <c r="I45" s="104"/>
      <c r="J45" s="104"/>
      <c r="K45" s="104"/>
      <c r="L45" s="104"/>
      <c r="M45" s="104"/>
      <c r="N45" s="105"/>
    </row>
    <row r="47" spans="1:14">
      <c r="A47" s="24" t="s">
        <v>69</v>
      </c>
    </row>
    <row r="48" spans="1:14">
      <c r="A48" s="106" t="s">
        <v>70</v>
      </c>
      <c r="B48" s="106"/>
      <c r="C48" s="106"/>
      <c r="D48" s="106"/>
      <c r="E48" s="106"/>
      <c r="F48" s="106"/>
      <c r="G48" s="106"/>
      <c r="H48" s="106"/>
      <c r="I48" s="106"/>
    </row>
    <row r="49" spans="1:9">
      <c r="A49" s="45" t="s">
        <v>85</v>
      </c>
      <c r="B49" s="45"/>
      <c r="C49" s="45"/>
      <c r="D49" s="45"/>
      <c r="E49" s="45"/>
      <c r="F49" s="45"/>
      <c r="G49" s="45"/>
      <c r="H49" s="45"/>
      <c r="I49" s="45"/>
    </row>
    <row r="50" spans="1:9">
      <c r="A50" s="24" t="s">
        <v>86</v>
      </c>
    </row>
  </sheetData>
  <mergeCells count="56">
    <mergeCell ref="A45:B45"/>
    <mergeCell ref="C45:N45"/>
    <mergeCell ref="A48:I48"/>
    <mergeCell ref="A43:B43"/>
    <mergeCell ref="C43:E43"/>
    <mergeCell ref="F43:H43"/>
    <mergeCell ref="I43:K43"/>
    <mergeCell ref="L43:N43"/>
    <mergeCell ref="A44:B44"/>
    <mergeCell ref="C44:E44"/>
    <mergeCell ref="F44:H44"/>
    <mergeCell ref="I44:K44"/>
    <mergeCell ref="L44:N44"/>
    <mergeCell ref="L33:N33"/>
    <mergeCell ref="A42:B42"/>
    <mergeCell ref="C42:E42"/>
    <mergeCell ref="F42:H42"/>
    <mergeCell ref="I42:K42"/>
    <mergeCell ref="L42:N42"/>
    <mergeCell ref="I33:K33"/>
    <mergeCell ref="A30:B30"/>
    <mergeCell ref="C30:H30"/>
    <mergeCell ref="B33:B34"/>
    <mergeCell ref="C33:E33"/>
    <mergeCell ref="F33:H33"/>
    <mergeCell ref="A26:B26"/>
    <mergeCell ref="C26:E26"/>
    <mergeCell ref="F26:H26"/>
    <mergeCell ref="I26:K26"/>
    <mergeCell ref="L26:N26"/>
    <mergeCell ref="A29:B29"/>
    <mergeCell ref="C29:E29"/>
    <mergeCell ref="F29:H29"/>
    <mergeCell ref="I29:K29"/>
    <mergeCell ref="L29:N29"/>
    <mergeCell ref="B11:B12"/>
    <mergeCell ref="C11:E11"/>
    <mergeCell ref="F11:H11"/>
    <mergeCell ref="I11:K11"/>
    <mergeCell ref="L11:N11"/>
    <mergeCell ref="A25:B25"/>
    <mergeCell ref="C25:E25"/>
    <mergeCell ref="F25:H25"/>
    <mergeCell ref="I25:K25"/>
    <mergeCell ref="L25:N25"/>
    <mergeCell ref="C6:E6"/>
    <mergeCell ref="F6:H6"/>
    <mergeCell ref="C7:E7"/>
    <mergeCell ref="F7:H7"/>
    <mergeCell ref="C8:E8"/>
    <mergeCell ref="F8:H8"/>
    <mergeCell ref="G1:I1"/>
    <mergeCell ref="C4:E4"/>
    <mergeCell ref="F4:H4"/>
    <mergeCell ref="C5:E5"/>
    <mergeCell ref="F5:H5"/>
  </mergeCells>
  <phoneticPr fontId="2"/>
  <printOptions horizontalCentered="1"/>
  <pageMargins left="0.70866141732283472" right="0.70866141732283472" top="0.74803149606299213" bottom="0.74803149606299213" header="0.31496062992125984" footer="0.31496062992125984"/>
  <pageSetup paperSize="8"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74A9B528AA10B4B8EDBFB1FD288559D" ma:contentTypeVersion="17" ma:contentTypeDescription="新しいドキュメントを作成します。" ma:contentTypeScope="" ma:versionID="3b8b9bd8b6ee8087dd0a3123bb902829">
  <xsd:schema xmlns:xsd="http://www.w3.org/2001/XMLSchema" xmlns:xs="http://www.w3.org/2001/XMLSchema" xmlns:p="http://schemas.microsoft.com/office/2006/metadata/properties" xmlns:ns2="d1deb87d-ee6a-440f-a504-3cfe4950ad4a" xmlns:ns3="37475c82-dadc-4e40-94bd-312afdab25f6" targetNamespace="http://schemas.microsoft.com/office/2006/metadata/properties" ma:root="true" ma:fieldsID="f7e74cc0d60418d70847bee69e4cfe30" ns2:_="" ns3:_="">
    <xsd:import namespace="d1deb87d-ee6a-440f-a504-3cfe4950ad4a"/>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eb87d-ee6a-440f-a504-3cfe4950ad4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e231c002-dfcf-4c7f-8a99-a443d21e5fb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deb87d-ee6a-440f-a504-3cfe4950ad4a">
      <Terms xmlns="http://schemas.microsoft.com/office/infopath/2007/PartnerControls"/>
    </lcf76f155ced4ddcb4097134ff3c332f>
    <_x4f5c__x6210__x65e5__x6642_ xmlns="d1deb87d-ee6a-440f-a504-3cfe4950ad4a" xsi:nil="true"/>
    <_Flow_SignoffStatus xmlns="d1deb87d-ee6a-440f-a504-3cfe4950ad4a" xsi:nil="true"/>
    <TaxCatchAll xmlns="37475c82-dadc-4e40-94bd-312afdab25f6" xsi:nil="true"/>
  </documentManagement>
</p:properties>
</file>

<file path=customXml/itemProps1.xml><?xml version="1.0" encoding="utf-8"?>
<ds:datastoreItem xmlns:ds="http://schemas.openxmlformats.org/officeDocument/2006/customXml" ds:itemID="{C9CEDA9D-1535-45D1-ABE0-1F900D54C37D}"/>
</file>

<file path=customXml/itemProps2.xml><?xml version="1.0" encoding="utf-8"?>
<ds:datastoreItem xmlns:ds="http://schemas.openxmlformats.org/officeDocument/2006/customXml" ds:itemID="{DE7B1A50-761C-4049-B5C6-6B1044FACD6F}"/>
</file>

<file path=customXml/itemProps3.xml><?xml version="1.0" encoding="utf-8"?>
<ds:datastoreItem xmlns:ds="http://schemas.openxmlformats.org/officeDocument/2006/customXml" ds:itemID="{27439DFF-623B-46C4-AD0F-015F9469BE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別紙様式１－１(紙による提出用)</vt:lpstr>
      <vt:lpstr>別紙様式１－2(電子調達システムによる入札用)</vt:lpstr>
      <vt:lpstr>別紙見積額内訳</vt:lpstr>
      <vt:lpstr>別紙見積額内訳!Print_Area</vt:lpstr>
      <vt:lpstr>'別紙様式１－１(紙による提出用)'!Print_Area</vt:lpstr>
      <vt:lpstr>'別紙様式１－2(電子調達システムによる入札用)'!Print_Area</vt:lpstr>
      <vt:lpstr>'別紙様式１－１(紙による提出用)'!Print_Titles</vt:lpstr>
      <vt:lpstr>'別紙様式１－2(電子調達システムによる入札用)'!Print_Titles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2022-01-17T02:36:53Z</dcterms:created>
  <dcterms:modified xsi:type="dcterms:W3CDTF">2026-04-23T01:48:28Z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0x010100A74A9B528AA10B4B8EDBFB1FD288559D</vt:lpwstr>
  </property>
</Properties>
</file>