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/>
  <xr:revisionPtr revIDLastSave="0" documentId="13_ncr:1_{49610C6F-283E-4757-B9E1-26B0BA067C15}" xr6:coauthVersionLast="47" xr6:coauthVersionMax="47" xr10:uidLastSave="{00000000-0000-0000-0000-000000000000}"/>
  <bookViews>
    <workbookView xWindow="28680" yWindow="-16515" windowWidth="29040" windowHeight="15720" xr2:uid="{00000000-000D-0000-FFFF-FFFF00000000}"/>
  </bookViews>
  <sheets>
    <sheet name="別紙様式1－1(紙による提出用)" sheetId="6" r:id="rId1"/>
    <sheet name="別紙様式１－１見積内訳（紙による提出用）" sheetId="11" r:id="rId2"/>
    <sheet name="別紙様式1－2(電子調達システムによる提出用)" sheetId="9" r:id="rId3"/>
  </sheets>
  <definedNames>
    <definedName name="_xlnm._FilterDatabase" localSheetId="0" hidden="1">'別紙様式1－1(紙による提出用)'!$A$19:$H$23</definedName>
    <definedName name="_xlnm._FilterDatabase" localSheetId="2" hidden="1">'別紙様式1－2(電子調達システムによる提出用)'!$A$20:$H$28</definedName>
    <definedName name="_xlnm.Print_Area" localSheetId="0">'別紙様式1－1(紙による提出用)'!$A$1:$H$32</definedName>
    <definedName name="_xlnm.Print_Area" localSheetId="1">'別紙様式１－１見積内訳（紙による提出用）'!$A$1:$H$19</definedName>
    <definedName name="_xlnm.Print_Area" localSheetId="2">'別紙様式1－2(電子調達システムによる提出用)'!$A$1:$H$38</definedName>
    <definedName name="_xlnm.Print_Titles" localSheetId="0">'別紙様式1－1(紙による提出用)'!$19:$19</definedName>
    <definedName name="_xlnm.Print_Titles" localSheetId="2">'別紙様式1－2(電子調達システムによる提出用)'!$20:$20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9" l="1"/>
  <c r="H29" i="9"/>
  <c r="H28" i="9"/>
  <c r="H27" i="9"/>
  <c r="H26" i="9"/>
  <c r="H25" i="9"/>
  <c r="H24" i="9"/>
  <c r="H23" i="9"/>
  <c r="H22" i="9"/>
  <c r="H21" i="9"/>
  <c r="H16" i="11"/>
  <c r="H15" i="11"/>
  <c r="H14" i="11"/>
  <c r="H13" i="11"/>
  <c r="H12" i="11"/>
  <c r="H11" i="11"/>
  <c r="H10" i="11"/>
  <c r="H9" i="11"/>
  <c r="H8" i="11"/>
  <c r="H7" i="11"/>
  <c r="H6" i="11"/>
  <c r="H5" i="11"/>
  <c r="F22" i="9"/>
  <c r="F23" i="9"/>
  <c r="F24" i="9"/>
  <c r="F25" i="9"/>
  <c r="F26" i="9"/>
  <c r="F27" i="9"/>
  <c r="F28" i="9"/>
  <c r="E22" i="9"/>
  <c r="E23" i="9"/>
  <c r="E24" i="9"/>
  <c r="E25" i="9"/>
  <c r="E26" i="9"/>
  <c r="E27" i="9"/>
  <c r="E28" i="9"/>
  <c r="D22" i="9"/>
  <c r="D23" i="9"/>
  <c r="D24" i="9"/>
  <c r="D25" i="9"/>
  <c r="D26" i="9"/>
  <c r="D27" i="9"/>
  <c r="D28" i="9"/>
  <c r="C22" i="9"/>
  <c r="C23" i="9"/>
  <c r="C24" i="9"/>
  <c r="C25" i="9"/>
  <c r="C26" i="9"/>
  <c r="C27" i="9"/>
  <c r="C28" i="9"/>
  <c r="B22" i="9"/>
  <c r="B23" i="9"/>
  <c r="B24" i="9"/>
  <c r="B25" i="9"/>
  <c r="B26" i="9"/>
  <c r="B27" i="9"/>
  <c r="B28" i="9"/>
  <c r="A22" i="9"/>
  <c r="A23" i="9"/>
  <c r="A24" i="9"/>
  <c r="A25" i="9"/>
  <c r="A26" i="9"/>
  <c r="A27" i="9"/>
  <c r="A28" i="9"/>
  <c r="F21" i="9"/>
  <c r="D21" i="9"/>
  <c r="C21" i="9"/>
  <c r="B21" i="9"/>
  <c r="A21" i="9"/>
  <c r="E21" i="9"/>
  <c r="G22" i="6" l="1"/>
  <c r="G21" i="6"/>
  <c r="G20" i="6" l="1"/>
  <c r="B15" i="6" s="1"/>
</calcChain>
</file>

<file path=xl/sharedStrings.xml><?xml version="1.0" encoding="utf-8"?>
<sst xmlns="http://schemas.openxmlformats.org/spreadsheetml/2006/main" count="101" uniqueCount="72">
  <si>
    <t>数量</t>
    <rPh sb="0" eb="2">
      <t>スウリョウ</t>
    </rPh>
    <phoneticPr fontId="3"/>
  </si>
  <si>
    <t>金額</t>
    <rPh sb="0" eb="2">
      <t>キンガク</t>
    </rPh>
    <phoneticPr fontId="3"/>
  </si>
  <si>
    <t>単価</t>
    <rPh sb="0" eb="2">
      <t>タンカ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</si>
  <si>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</si>
  <si>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（提出年月日を記載）</t>
    <rPh sb="1" eb="3">
      <t>テイシュツ</t>
    </rPh>
    <rPh sb="3" eb="6">
      <t>ネンガッピ</t>
    </rPh>
    <rPh sb="7" eb="9">
      <t>キサイ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</si>
  <si>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</si>
  <si>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</si>
  <si>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住　　　　所</t>
    <rPh sb="0" eb="1">
      <t>ジュウ</t>
    </rPh>
    <rPh sb="5" eb="6">
      <t>ショ</t>
    </rPh>
    <phoneticPr fontId="2"/>
  </si>
  <si>
    <t>　(見積人）</t>
    <rPh sb="2" eb="4">
      <t>ミツ</t>
    </rPh>
    <rPh sb="4" eb="5">
      <t>ニン</t>
    </rPh>
    <phoneticPr fontId="2"/>
  </si>
  <si>
    <t>上記のとおり、見積依頼公告、仕様書等を熟読の上、見積します。</t>
    <phoneticPr fontId="2"/>
  </si>
  <si>
    <t>（注意事項）</t>
    <phoneticPr fontId="2"/>
  </si>
  <si>
    <t>１　金額は円単位とし、アラビア数字をもって明記すること。</t>
  </si>
  <si>
    <t>３　記載する金額は、税抜き金額とする。</t>
  </si>
  <si>
    <t>電子くじ番号（３桁）</t>
  </si>
  <si>
    <t>単位</t>
    <rPh sb="0" eb="2">
      <t>タンイ</t>
    </rPh>
    <phoneticPr fontId="2"/>
  </si>
  <si>
    <t>見　積　書</t>
    <rPh sb="0" eb="1">
      <t>ミ</t>
    </rPh>
    <rPh sb="2" eb="3">
      <t>セキ</t>
    </rPh>
    <rPh sb="4" eb="5">
      <t>ショ</t>
    </rPh>
    <phoneticPr fontId="2"/>
  </si>
  <si>
    <t>品名</t>
    <rPh sb="0" eb="2">
      <t>ヒンメイ</t>
    </rPh>
    <phoneticPr fontId="3"/>
  </si>
  <si>
    <t>見積内訳書</t>
    <rPh sb="0" eb="5">
      <t>ミツモリウチワケショ</t>
    </rPh>
    <phoneticPr fontId="2"/>
  </si>
  <si>
    <t>（電子調達システムによる送信日を記載）</t>
    <rPh sb="1" eb="3">
      <t>デンシ</t>
    </rPh>
    <rPh sb="3" eb="5">
      <t>チョウタツ</t>
    </rPh>
    <rPh sb="12" eb="15">
      <t>ソウシンビ</t>
    </rPh>
    <rPh sb="16" eb="18">
      <t>キサイ</t>
    </rPh>
    <phoneticPr fontId="2"/>
  </si>
  <si>
    <t>分任支出負担行為担当官</t>
    <rPh sb="0" eb="2">
      <t>ブンニン</t>
    </rPh>
    <rPh sb="2" eb="11">
      <t>シシュツフタンコウイタントウカン</t>
    </rPh>
    <phoneticPr fontId="2"/>
  </si>
  <si>
    <t>式</t>
    <rPh sb="0" eb="1">
      <t>シキ</t>
    </rPh>
    <phoneticPr fontId="2"/>
  </si>
  <si>
    <t>近畿農政局東条川二期農業水利事業所長</t>
    <rPh sb="0" eb="2">
      <t>キンキ</t>
    </rPh>
    <rPh sb="2" eb="4">
      <t>ノウセイ</t>
    </rPh>
    <rPh sb="5" eb="17">
      <t>トウジョウガワニキノウギョウスイリジギョウショ</t>
    </rPh>
    <rPh sb="17" eb="18">
      <t>チョウ</t>
    </rPh>
    <phoneticPr fontId="2"/>
  </si>
  <si>
    <t>別紙見積内訳</t>
    <phoneticPr fontId="3"/>
  </si>
  <si>
    <t>番号</t>
    <rPh sb="0" eb="2">
      <t>バンゴウ</t>
    </rPh>
    <phoneticPr fontId="25"/>
  </si>
  <si>
    <t>品　　名</t>
    <rPh sb="3" eb="4">
      <t>メイ</t>
    </rPh>
    <phoneticPr fontId="3"/>
  </si>
  <si>
    <t>数量</t>
    <rPh sb="0" eb="2">
      <t>スウリョウ</t>
    </rPh>
    <phoneticPr fontId="25"/>
  </si>
  <si>
    <t>単位</t>
    <rPh sb="0" eb="2">
      <t>タンイ</t>
    </rPh>
    <phoneticPr fontId="25"/>
  </si>
  <si>
    <t>見積金額</t>
    <rPh sb="0" eb="2">
      <t>ミツモリ</t>
    </rPh>
    <rPh sb="2" eb="4">
      <t>キンガク</t>
    </rPh>
    <phoneticPr fontId="3"/>
  </si>
  <si>
    <t>単価
（税抜）</t>
    <rPh sb="0" eb="2">
      <t>タンカ</t>
    </rPh>
    <rPh sb="4" eb="6">
      <t>ゼイヌキ</t>
    </rPh>
    <phoneticPr fontId="3"/>
  </si>
  <si>
    <t>小計</t>
    <rPh sb="0" eb="2">
      <t>ショウケイ</t>
    </rPh>
    <phoneticPr fontId="3"/>
  </si>
  <si>
    <t>消費税</t>
    <rPh sb="0" eb="3">
      <t>ショウヒゼイ</t>
    </rPh>
    <phoneticPr fontId="3"/>
  </si>
  <si>
    <t>％</t>
    <phoneticPr fontId="3"/>
  </si>
  <si>
    <t>合計</t>
    <rPh sb="0" eb="2">
      <t>ゴウケイ</t>
    </rPh>
    <phoneticPr fontId="3"/>
  </si>
  <si>
    <t>※仕様書記載の参考商品以外で、仕様に適合する商品で見積をする場合は商品名を記載する。</t>
    <rPh sb="1" eb="4">
      <t>シヨウショ</t>
    </rPh>
    <rPh sb="4" eb="6">
      <t>キサイ</t>
    </rPh>
    <phoneticPr fontId="2"/>
  </si>
  <si>
    <t>※どの商品を見積したのかを明確に分かるように記入する。</t>
    <rPh sb="3" eb="5">
      <t>ショウヒン</t>
    </rPh>
    <rPh sb="6" eb="8">
      <t>ミツモリ</t>
    </rPh>
    <rPh sb="13" eb="15">
      <t>メイカク</t>
    </rPh>
    <rPh sb="16" eb="17">
      <t>ワ</t>
    </rPh>
    <rPh sb="22" eb="24">
      <t>キニュウ</t>
    </rPh>
    <phoneticPr fontId="2"/>
  </si>
  <si>
    <t>規　　格</t>
    <rPh sb="0" eb="1">
      <t>キ</t>
    </rPh>
    <rPh sb="3" eb="4">
      <t>カク</t>
    </rPh>
    <phoneticPr fontId="2"/>
  </si>
  <si>
    <t>商　品　名</t>
    <rPh sb="0" eb="1">
      <t>ショウ</t>
    </rPh>
    <rPh sb="2" eb="3">
      <t>ヒン</t>
    </rPh>
    <rPh sb="4" eb="5">
      <t>ナ</t>
    </rPh>
    <phoneticPr fontId="2"/>
  </si>
  <si>
    <t>２　用紙の寸法は、日本産業規格Ａ列４番とし、縦長に使用すること。</t>
    <rPh sb="11" eb="13">
      <t>サンギョウ</t>
    </rPh>
    <rPh sb="18" eb="19">
      <t>バン</t>
    </rPh>
    <phoneticPr fontId="2"/>
  </si>
  <si>
    <r>
      <t>※　こちらの様式は</t>
    </r>
    <r>
      <rPr>
        <b/>
        <sz val="11"/>
        <color theme="1"/>
        <rFont val="ＭＳ 明朝"/>
        <family val="1"/>
        <charset val="128"/>
      </rPr>
      <t>電子調達システム用</t>
    </r>
    <r>
      <rPr>
        <sz val="11"/>
        <color theme="1"/>
        <rFont val="ＭＳ 明朝"/>
        <family val="1"/>
        <charset val="128"/>
      </rPr>
      <t>です。</t>
    </r>
    <r>
      <rPr>
        <u/>
        <sz val="11"/>
        <color theme="1"/>
        <rFont val="ＭＳ 明朝"/>
        <family val="1"/>
        <charset val="128"/>
      </rPr>
      <t>紙入札には使用できません。</t>
    </r>
    <rPh sb="6" eb="8">
      <t>ヨウシキ</t>
    </rPh>
    <rPh sb="9" eb="11">
      <t>デンシ</t>
    </rPh>
    <rPh sb="11" eb="13">
      <t>チョウタツ</t>
    </rPh>
    <rPh sb="17" eb="18">
      <t>ヨウ</t>
    </rPh>
    <rPh sb="21" eb="22">
      <t>カミ</t>
    </rPh>
    <rPh sb="22" eb="24">
      <t>ニュウサツ</t>
    </rPh>
    <rPh sb="26" eb="28">
      <t>シヨウ</t>
    </rPh>
    <phoneticPr fontId="2"/>
  </si>
  <si>
    <r>
      <t>別紙様式１－２</t>
    </r>
    <r>
      <rPr>
        <sz val="12"/>
        <color rgb="FFFF0000"/>
        <rFont val="ＭＳ Ｐ明朝"/>
        <family val="1"/>
        <charset val="128"/>
      </rPr>
      <t>（電子調達システム添付用）</t>
    </r>
    <rPh sb="0" eb="2">
      <t>ベッシ</t>
    </rPh>
    <rPh sb="2" eb="4">
      <t>ヨウシキ</t>
    </rPh>
    <rPh sb="8" eb="10">
      <t>デンシ</t>
    </rPh>
    <rPh sb="10" eb="12">
      <t>チョウタツ</t>
    </rPh>
    <rPh sb="16" eb="18">
      <t>テンプ</t>
    </rPh>
    <rPh sb="18" eb="19">
      <t>ヨウ</t>
    </rPh>
    <phoneticPr fontId="2"/>
  </si>
  <si>
    <t>送料等</t>
    <rPh sb="0" eb="2">
      <t>ソウリョウ</t>
    </rPh>
    <rPh sb="2" eb="3">
      <t>トウ</t>
    </rPh>
    <phoneticPr fontId="2"/>
  </si>
  <si>
    <t>作業上衣</t>
    <rPh sb="2" eb="3">
      <t>ウエ</t>
    </rPh>
    <phoneticPr fontId="1"/>
  </si>
  <si>
    <t>作業上衣（夏用）</t>
    <rPh sb="0" eb="2">
      <t>サギョウ</t>
    </rPh>
    <rPh sb="2" eb="3">
      <t>ウエ</t>
    </rPh>
    <rPh sb="3" eb="4">
      <t>ギヌ</t>
    </rPh>
    <rPh sb="5" eb="7">
      <t>ナツヨウ</t>
    </rPh>
    <phoneticPr fontId="1"/>
  </si>
  <si>
    <t>作業ズボン</t>
    <rPh sb="0" eb="2">
      <t>サギョウ</t>
    </rPh>
    <phoneticPr fontId="1"/>
  </si>
  <si>
    <t>作業靴</t>
    <rPh sb="0" eb="2">
      <t>サギョウ</t>
    </rPh>
    <rPh sb="2" eb="3">
      <t>クツ</t>
    </rPh>
    <phoneticPr fontId="1"/>
  </si>
  <si>
    <t>長靴</t>
    <rPh sb="0" eb="2">
      <t>ナガグツ</t>
    </rPh>
    <phoneticPr fontId="1"/>
  </si>
  <si>
    <t>防寒着</t>
    <rPh sb="0" eb="3">
      <t>ボウカンギ</t>
    </rPh>
    <phoneticPr fontId="1"/>
  </si>
  <si>
    <t>ウィズ３E
履き口カバー付き
グレーもしくはネイビー</t>
    <rPh sb="6" eb="7">
      <t>ハ</t>
    </rPh>
    <rPh sb="8" eb="9">
      <t>クチ</t>
    </rPh>
    <rPh sb="12" eb="13">
      <t>ツ</t>
    </rPh>
    <phoneticPr fontId="1"/>
  </si>
  <si>
    <t>上下セット
耐水圧8,000㎜以上
裏地メッシュ
フード付
ブラック</t>
    <rPh sb="0" eb="2">
      <t>ジョウゲ</t>
    </rPh>
    <rPh sb="6" eb="7">
      <t>タイ</t>
    </rPh>
    <rPh sb="7" eb="9">
      <t>スイアツ</t>
    </rPh>
    <rPh sb="15" eb="17">
      <t>イジョウ</t>
    </rPh>
    <rPh sb="18" eb="20">
      <t>ウラジ</t>
    </rPh>
    <rPh sb="28" eb="29">
      <t>ツ</t>
    </rPh>
    <phoneticPr fontId="1"/>
  </si>
  <si>
    <t>ＸＥＢＥＣ　８５７０６</t>
  </si>
  <si>
    <t>着</t>
    <rPh sb="0" eb="1">
      <t>チャク</t>
    </rPh>
    <phoneticPr fontId="1"/>
  </si>
  <si>
    <t>足</t>
    <rPh sb="0" eb="1">
      <t>アシ</t>
    </rPh>
    <phoneticPr fontId="1"/>
  </si>
  <si>
    <t>KURODARUMA
47410、47412
（ブラック）</t>
  </si>
  <si>
    <r>
      <t>別紙様式１－１</t>
    </r>
    <r>
      <rPr>
        <sz val="11"/>
        <color rgb="FFFF0000"/>
        <rFont val="ＭＳ Ｐ明朝"/>
        <family val="1"/>
        <charset val="128"/>
      </rPr>
      <t xml:space="preserve">（紙による提出用） </t>
    </r>
    <phoneticPr fontId="2"/>
  </si>
  <si>
    <t>兼平　正樹　　殿</t>
    <rPh sb="0" eb="2">
      <t>カネヒラ</t>
    </rPh>
    <rPh sb="3" eb="5">
      <t>マサキ</t>
    </rPh>
    <phoneticPr fontId="2"/>
  </si>
  <si>
    <t>ただし、作業上衣外７件購入　の代金</t>
    <rPh sb="4" eb="6">
      <t>サギョウ</t>
    </rPh>
    <rPh sb="6" eb="7">
      <t>ウエ</t>
    </rPh>
    <rPh sb="7" eb="8">
      <t>コロモ</t>
    </rPh>
    <rPh sb="8" eb="9">
      <t>ホカ</t>
    </rPh>
    <rPh sb="10" eb="11">
      <t>ケン</t>
    </rPh>
    <rPh sb="11" eb="13">
      <t>コウニュウ</t>
    </rPh>
    <rPh sb="15" eb="17">
      <t>ダイキン</t>
    </rPh>
    <phoneticPr fontId="2"/>
  </si>
  <si>
    <t>作業上衣外７件購入
（別紙見積内訳書のとおり）</t>
    <rPh sb="0" eb="2">
      <t>サギョウ</t>
    </rPh>
    <rPh sb="2" eb="3">
      <t>ウエ</t>
    </rPh>
    <rPh sb="3" eb="4">
      <t>コロモ</t>
    </rPh>
    <rPh sb="4" eb="5">
      <t>ホカ</t>
    </rPh>
    <rPh sb="6" eb="7">
      <t>ケン</t>
    </rPh>
    <rPh sb="7" eb="9">
      <t>コウニュウ</t>
    </rPh>
    <rPh sb="11" eb="13">
      <t>ベッシ</t>
    </rPh>
    <rPh sb="13" eb="15">
      <t>ミツ</t>
    </rPh>
    <rPh sb="15" eb="18">
      <t>ウチワケショ</t>
    </rPh>
    <phoneticPr fontId="2"/>
  </si>
  <si>
    <t>雨外とう</t>
    <rPh sb="0" eb="1">
      <t>アメ</t>
    </rPh>
    <rPh sb="1" eb="2">
      <t>ガイ</t>
    </rPh>
    <phoneticPr fontId="1"/>
  </si>
  <si>
    <t>ミドリ安全　G４５９０静電
（ブラック）</t>
    <rPh sb="3" eb="5">
      <t>アンゼン</t>
    </rPh>
    <rPh sb="11" eb="13">
      <t>セイデン</t>
    </rPh>
    <phoneticPr fontId="1"/>
  </si>
  <si>
    <t>ＡＩＴＯZ　ＡＺ－６５６０
（ブラック×シルバーグレー）</t>
  </si>
  <si>
    <t>ＡＩＴＯZ　ＡＺ－５５６０
（ブラック×シルバーグレー）</t>
  </si>
  <si>
    <t>ＡＩＴＯZ　ＡＺ－６５６４
（ブラック）</t>
  </si>
  <si>
    <t>ＡＩＴＯZ　ＡＺ－６５５３
（ブラック）</t>
  </si>
  <si>
    <t>ＸＥＢＥＣ　５１３
（ブラック）</t>
  </si>
  <si>
    <t>秋冬用、長袖ブルゾン
帯電防止素材
グリーン購入法適合商品
（※基準値１）
ブラック</t>
    <rPh sb="0" eb="1">
      <t>アキ</t>
    </rPh>
    <rPh sb="1" eb="3">
      <t>フユヨウ</t>
    </rPh>
    <rPh sb="11" eb="13">
      <t>ナガソデ</t>
    </rPh>
    <rPh sb="32" eb="35">
      <t>キジュンチ</t>
    </rPh>
    <phoneticPr fontId="1"/>
  </si>
  <si>
    <t>春夏用、長袖ブルゾン
帯電防止素材
グリーン購入法適合商品
（※基準値１）
ブラック</t>
    <rPh sb="0" eb="2">
      <t>ハルナツ</t>
    </rPh>
    <rPh sb="11" eb="13">
      <t>ナガソデ</t>
    </rPh>
    <phoneticPr fontId="1"/>
  </si>
  <si>
    <t>秋冬用、カーゴパンツ（２タック）
帯電防止素材
グリーン購入法適合商品
（※基準値１）
ブラック</t>
    <rPh sb="0" eb="1">
      <t>アキ</t>
    </rPh>
    <rPh sb="1" eb="3">
      <t>フユヨウ</t>
    </rPh>
    <rPh sb="17" eb="19">
      <t>ナガソデ</t>
    </rPh>
    <phoneticPr fontId="1"/>
  </si>
  <si>
    <t>秋冬用
レディースシャーリングパンツ
帯電防止素材
グリーン購入法適合商品
（※基準値１）
ブラック</t>
    <rPh sb="0" eb="1">
      <t>アキ</t>
    </rPh>
    <rPh sb="1" eb="3">
      <t>フユヨウ</t>
    </rPh>
    <rPh sb="18" eb="20">
      <t>ナガソデ</t>
    </rPh>
    <phoneticPr fontId="1"/>
  </si>
  <si>
    <t>JIS規格（普通作業用S種）
先芯入り
グリーン購入法適合商品
（※基準値１）
ブラック</t>
    <rPh sb="3" eb="5">
      <t>キカク</t>
    </rPh>
    <rPh sb="6" eb="8">
      <t>フツウ</t>
    </rPh>
    <rPh sb="8" eb="11">
      <t>サギョウヨウ</t>
    </rPh>
    <rPh sb="12" eb="13">
      <t>シュ</t>
    </rPh>
    <rPh sb="15" eb="16">
      <t>イ</t>
    </rPh>
    <phoneticPr fontId="1"/>
  </si>
  <si>
    <t>防水・防寒、フード付き
グリーン購入法適合商品
（※基準値２）
反射材付き
ブラック</t>
    <rPh sb="0" eb="2">
      <t>ボウスイ</t>
    </rPh>
    <rPh sb="3" eb="5">
      <t>ボウカン</t>
    </rPh>
    <rPh sb="9" eb="10">
      <t>ツ</t>
    </rPh>
    <rPh sb="32" eb="34">
      <t>ハンシャ</t>
    </rPh>
    <rPh sb="34" eb="35">
      <t>ザイ</t>
    </rPh>
    <rPh sb="35" eb="36">
      <t>ツキ</t>
    </rPh>
    <phoneticPr fontId="1"/>
  </si>
  <si>
    <t>足</t>
    <rPh sb="0" eb="1">
      <t>ソク</t>
    </rPh>
    <phoneticPr fontId="1"/>
  </si>
  <si>
    <t>　　兼平　正樹　　殿</t>
    <rPh sb="2" eb="4">
      <t>カネヒラ</t>
    </rPh>
    <rPh sb="5" eb="7">
      <t>マサキ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</si>
</sst>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#.\-"/>
  </numFmts>
  <fonts count="3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ＤＦ平成明朝体W3"/>
      <family val="1"/>
      <charset val="128"/>
    </font>
    <font>
      <sz val="12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8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6" fillId="0" borderId="0"/>
    <xf numFmtId="38" fontId="1" fillId="0" borderId="0" applyFont="0" applyFill="0" applyBorder="0" applyAlignment="0" applyProtection="0"/>
    <xf numFmtId="0" fontId="17" fillId="0" borderId="0">
      <alignment vertical="center"/>
    </xf>
    <xf numFmtId="0" fontId="18" fillId="0" borderId="0"/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" fillId="0" borderId="0" applyFont="0" applyFill="0" applyBorder="0" applyAlignment="0" applyProtection="0"/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/>
    <xf numFmtId="0" fontId="20" fillId="0" borderId="0"/>
    <xf numFmtId="38" fontId="2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19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/>
    <xf numFmtId="0" fontId="19" fillId="0" borderId="0">
      <alignment vertical="center"/>
    </xf>
    <xf numFmtId="0" fontId="1" fillId="0" borderId="0">
      <alignment vertical="center"/>
    </xf>
  </cellStyleXfs>
  <cellXfs count="135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8" fillId="0" borderId="3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5" xfId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9" fillId="0" borderId="0" xfId="1" applyFont="1" applyAlignment="1">
      <alignment horizontal="right" vertical="center"/>
    </xf>
    <xf numFmtId="38" fontId="6" fillId="0" borderId="14" xfId="1" applyNumberFormat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0" fontId="13" fillId="0" borderId="1" xfId="0" applyFont="1" applyBorder="1" applyAlignment="1">
      <alignment horizontal="distributed" vertical="center" justifyLastLine="1"/>
    </xf>
    <xf numFmtId="0" fontId="13" fillId="0" borderId="0" xfId="0" applyFont="1">
      <alignment vertical="center"/>
    </xf>
    <xf numFmtId="38" fontId="14" fillId="0" borderId="14" xfId="1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13" fillId="0" borderId="4" xfId="0" applyFont="1" applyBorder="1">
      <alignment vertical="center"/>
    </xf>
    <xf numFmtId="38" fontId="21" fillId="0" borderId="7" xfId="1" applyNumberFormat="1" applyFont="1" applyBorder="1" applyAlignment="1">
      <alignment horizontal="center" vertical="center"/>
    </xf>
    <xf numFmtId="38" fontId="21" fillId="0" borderId="18" xfId="1" applyNumberFormat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38" fontId="14" fillId="0" borderId="7" xfId="3" applyFont="1" applyFill="1" applyBorder="1" applyAlignment="1">
      <alignment horizontal="right" vertical="center"/>
    </xf>
    <xf numFmtId="38" fontId="14" fillId="0" borderId="18" xfId="3" applyFont="1" applyFill="1" applyBorder="1" applyAlignment="1">
      <alignment horizontal="right" vertical="center"/>
    </xf>
    <xf numFmtId="38" fontId="14" fillId="0" borderId="26" xfId="3" applyFont="1" applyFill="1" applyBorder="1" applyAlignment="1">
      <alignment horizontal="right" vertical="center"/>
    </xf>
    <xf numFmtId="0" fontId="22" fillId="0" borderId="0" xfId="67" applyFont="1">
      <alignment vertical="center"/>
    </xf>
    <xf numFmtId="0" fontId="23" fillId="0" borderId="0" xfId="67" applyFont="1" applyAlignment="1">
      <alignment vertical="center" wrapText="1"/>
    </xf>
    <xf numFmtId="0" fontId="23" fillId="0" borderId="0" xfId="67" applyFont="1">
      <alignment vertical="center"/>
    </xf>
    <xf numFmtId="0" fontId="23" fillId="0" borderId="0" xfId="67" applyFont="1" applyAlignment="1">
      <alignment horizontal="center" vertical="center"/>
    </xf>
    <xf numFmtId="0" fontId="1" fillId="0" borderId="0" xfId="67" applyAlignment="1">
      <alignment vertical="center" wrapText="1"/>
    </xf>
    <xf numFmtId="0" fontId="1" fillId="0" borderId="0" xfId="67">
      <alignment vertical="center"/>
    </xf>
    <xf numFmtId="0" fontId="1" fillId="0" borderId="0" xfId="67" applyAlignment="1">
      <alignment horizontal="center" vertical="center"/>
    </xf>
    <xf numFmtId="0" fontId="1" fillId="0" borderId="0" xfId="67" applyAlignment="1">
      <alignment horizontal="right" vertical="center"/>
    </xf>
    <xf numFmtId="0" fontId="24" fillId="0" borderId="25" xfId="67" applyFont="1" applyBorder="1" applyAlignment="1">
      <alignment horizontal="center" vertical="center" wrapText="1"/>
    </xf>
    <xf numFmtId="0" fontId="24" fillId="0" borderId="30" xfId="67" applyFont="1" applyBorder="1" applyAlignment="1">
      <alignment horizontal="center" vertical="center"/>
    </xf>
    <xf numFmtId="0" fontId="24" fillId="0" borderId="17" xfId="67" applyFont="1" applyBorder="1" applyAlignment="1">
      <alignment horizontal="center" vertical="center"/>
    </xf>
    <xf numFmtId="38" fontId="26" fillId="2" borderId="7" xfId="5" applyFont="1" applyFill="1" applyBorder="1" applyAlignment="1">
      <alignment horizontal="right" vertical="center"/>
    </xf>
    <xf numFmtId="38" fontId="26" fillId="2" borderId="37" xfId="5" applyFont="1" applyFill="1" applyBorder="1" applyAlignment="1">
      <alignment horizontal="right" vertical="center"/>
    </xf>
    <xf numFmtId="0" fontId="27" fillId="2" borderId="0" xfId="66" applyFont="1" applyFill="1">
      <alignment vertical="center"/>
    </xf>
    <xf numFmtId="38" fontId="26" fillId="2" borderId="22" xfId="5" applyFont="1" applyFill="1" applyBorder="1" applyAlignment="1">
      <alignment horizontal="right" vertical="center"/>
    </xf>
    <xf numFmtId="38" fontId="26" fillId="2" borderId="25" xfId="66" applyNumberFormat="1" applyFont="1" applyFill="1" applyBorder="1" applyAlignment="1">
      <alignment horizontal="right" vertical="center"/>
    </xf>
    <xf numFmtId="0" fontId="24" fillId="0" borderId="29" xfId="67" applyFont="1" applyBorder="1" applyAlignment="1">
      <alignment horizontal="center" vertical="center"/>
    </xf>
    <xf numFmtId="1" fontId="24" fillId="0" borderId="25" xfId="67" applyNumberFormat="1" applyFont="1" applyBorder="1" applyAlignment="1">
      <alignment horizontal="left" vertical="center" wrapText="1"/>
    </xf>
    <xf numFmtId="1" fontId="26" fillId="0" borderId="25" xfId="67" applyNumberFormat="1" applyFont="1" applyBorder="1" applyAlignment="1">
      <alignment horizontal="center" vertical="center" wrapText="1"/>
    </xf>
    <xf numFmtId="0" fontId="28" fillId="0" borderId="25" xfId="67" applyFont="1" applyBorder="1" applyAlignment="1">
      <alignment horizontal="center" vertical="center"/>
    </xf>
    <xf numFmtId="0" fontId="26" fillId="0" borderId="25" xfId="67" applyFont="1" applyBorder="1" applyAlignment="1">
      <alignment horizontal="center" vertical="center"/>
    </xf>
    <xf numFmtId="38" fontId="26" fillId="0" borderId="25" xfId="66" applyNumberFormat="1" applyFont="1" applyBorder="1" applyAlignment="1">
      <alignment horizontal="right" vertical="center"/>
    </xf>
    <xf numFmtId="38" fontId="26" fillId="0" borderId="30" xfId="66" applyNumberFormat="1" applyFont="1" applyBorder="1" applyAlignment="1">
      <alignment horizontal="right" vertical="center"/>
    </xf>
    <xf numFmtId="0" fontId="27" fillId="0" borderId="0" xfId="66" applyFont="1">
      <alignment vertical="center"/>
    </xf>
    <xf numFmtId="0" fontId="24" fillId="0" borderId="38" xfId="67" applyFont="1" applyBorder="1" applyAlignment="1">
      <alignment horizontal="center" vertical="center"/>
    </xf>
    <xf numFmtId="1" fontId="24" fillId="0" borderId="14" xfId="67" applyNumberFormat="1" applyFont="1" applyBorder="1" applyAlignment="1">
      <alignment vertical="center" wrapText="1"/>
    </xf>
    <xf numFmtId="1" fontId="26" fillId="0" borderId="14" xfId="67" applyNumberFormat="1" applyFont="1" applyBorder="1" applyAlignment="1">
      <alignment horizontal="center" vertical="center" wrapText="1"/>
    </xf>
    <xf numFmtId="0" fontId="26" fillId="0" borderId="14" xfId="67" applyFont="1" applyBorder="1" applyAlignment="1">
      <alignment horizontal="center" vertical="center"/>
    </xf>
    <xf numFmtId="0" fontId="26" fillId="0" borderId="14" xfId="67" applyFont="1" applyBorder="1" applyAlignment="1">
      <alignment horizontal="center" vertical="center" shrinkToFit="1"/>
    </xf>
    <xf numFmtId="38" fontId="26" fillId="0" borderId="14" xfId="5" applyFont="1" applyBorder="1" applyAlignment="1">
      <alignment horizontal="right" vertical="center"/>
    </xf>
    <xf numFmtId="38" fontId="26" fillId="0" borderId="39" xfId="5" applyFont="1" applyBorder="1" applyAlignment="1">
      <alignment horizontal="right" vertical="center"/>
    </xf>
    <xf numFmtId="0" fontId="24" fillId="0" borderId="0" xfId="67" applyFont="1">
      <alignment vertical="center"/>
    </xf>
    <xf numFmtId="0" fontId="24" fillId="0" borderId="0" xfId="67" applyFont="1" applyAlignment="1">
      <alignment vertical="center" wrapText="1"/>
    </xf>
    <xf numFmtId="0" fontId="26" fillId="0" borderId="0" xfId="67" applyFont="1">
      <alignment vertical="center"/>
    </xf>
    <xf numFmtId="0" fontId="26" fillId="0" borderId="0" xfId="67" applyFont="1" applyAlignment="1">
      <alignment horizontal="center" vertical="center"/>
    </xf>
    <xf numFmtId="0" fontId="29" fillId="0" borderId="0" xfId="67" applyFont="1">
      <alignment vertical="center"/>
    </xf>
    <xf numFmtId="0" fontId="30" fillId="0" borderId="0" xfId="67" applyFont="1">
      <alignment vertical="center"/>
    </xf>
    <xf numFmtId="0" fontId="28" fillId="0" borderId="0" xfId="67" applyFont="1">
      <alignment vertical="center"/>
    </xf>
    <xf numFmtId="0" fontId="31" fillId="0" borderId="0" xfId="66" applyFont="1" applyAlignment="1">
      <alignment horizontal="center" vertical="center"/>
    </xf>
    <xf numFmtId="0" fontId="32" fillId="0" borderId="0" xfId="66" applyFont="1">
      <alignment vertical="center"/>
    </xf>
    <xf numFmtId="0" fontId="33" fillId="0" borderId="0" xfId="0" applyFont="1">
      <alignment vertical="center"/>
    </xf>
    <xf numFmtId="176" fontId="8" fillId="0" borderId="3" xfId="1" applyNumberFormat="1" applyFont="1" applyBorder="1" applyAlignment="1">
      <alignment vertical="center"/>
    </xf>
    <xf numFmtId="0" fontId="34" fillId="0" borderId="0" xfId="0" applyFont="1">
      <alignment vertical="center"/>
    </xf>
    <xf numFmtId="0" fontId="0" fillId="0" borderId="25" xfId="0" applyBorder="1">
      <alignment vertical="center"/>
    </xf>
    <xf numFmtId="0" fontId="38" fillId="0" borderId="25" xfId="0" applyFont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2" borderId="25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4" fillId="0" borderId="42" xfId="67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38" fontId="26" fillId="2" borderId="14" xfId="66" applyNumberFormat="1" applyFont="1" applyFill="1" applyBorder="1" applyAlignment="1">
      <alignment horizontal="right" vertical="center"/>
    </xf>
    <xf numFmtId="38" fontId="26" fillId="2" borderId="43" xfId="5" applyFont="1" applyFill="1" applyBorder="1" applyAlignment="1">
      <alignment horizontal="right" vertical="center"/>
    </xf>
    <xf numFmtId="0" fontId="37" fillId="0" borderId="25" xfId="0" applyFont="1" applyBorder="1" applyAlignment="1">
      <alignment vertical="center" wrapText="1"/>
    </xf>
    <xf numFmtId="0" fontId="0" fillId="2" borderId="14" xfId="0" applyFill="1" applyBorder="1" applyAlignment="1">
      <alignment horizontal="center" vertical="center"/>
    </xf>
    <xf numFmtId="0" fontId="4" fillId="0" borderId="6" xfId="1" applyFont="1" applyBorder="1" applyAlignment="1">
      <alignment vertical="center"/>
    </xf>
    <xf numFmtId="0" fontId="13" fillId="0" borderId="2" xfId="0" applyFont="1" applyBorder="1">
      <alignment vertical="center"/>
    </xf>
    <xf numFmtId="38" fontId="5" fillId="0" borderId="8" xfId="3" applyFont="1" applyBorder="1" applyAlignment="1">
      <alignment horizontal="right" vertical="center" wrapText="1"/>
    </xf>
    <xf numFmtId="38" fontId="5" fillId="0" borderId="9" xfId="3" applyFont="1" applyBorder="1" applyAlignment="1">
      <alignment horizontal="right" vertical="center" wrapText="1"/>
    </xf>
    <xf numFmtId="38" fontId="5" fillId="0" borderId="15" xfId="1" applyNumberFormat="1" applyFont="1" applyBorder="1" applyAlignment="1">
      <alignment vertical="center" wrapText="1"/>
    </xf>
    <xf numFmtId="38" fontId="5" fillId="0" borderId="16" xfId="1" applyNumberFormat="1" applyFont="1" applyBorder="1" applyAlignment="1">
      <alignment vertical="center" wrapText="1"/>
    </xf>
    <xf numFmtId="0" fontId="4" fillId="0" borderId="0" xfId="1" applyFont="1" applyAlignment="1">
      <alignment vertical="center" shrinkToFit="1"/>
    </xf>
    <xf numFmtId="38" fontId="5" fillId="0" borderId="19" xfId="3" applyFont="1" applyBorder="1" applyAlignment="1">
      <alignment horizontal="right" vertical="center" wrapText="1"/>
    </xf>
    <xf numFmtId="38" fontId="0" fillId="0" borderId="20" xfId="3" applyFont="1" applyBorder="1" applyAlignment="1">
      <alignment horizontal="right" vertical="center" wrapText="1"/>
    </xf>
    <xf numFmtId="38" fontId="5" fillId="0" borderId="23" xfId="3" applyFont="1" applyBorder="1" applyAlignment="1">
      <alignment horizontal="right" vertical="center" wrapText="1"/>
    </xf>
    <xf numFmtId="38" fontId="5" fillId="0" borderId="24" xfId="3" applyFont="1" applyBorder="1" applyAlignment="1">
      <alignment horizontal="right" vertical="center" wrapText="1"/>
    </xf>
    <xf numFmtId="0" fontId="4" fillId="0" borderId="31" xfId="1" applyFont="1" applyBorder="1" applyAlignment="1">
      <alignment horizontal="left" vertical="center" wrapText="1"/>
    </xf>
    <xf numFmtId="0" fontId="4" fillId="0" borderId="32" xfId="1" applyFont="1" applyBorder="1" applyAlignment="1">
      <alignment horizontal="left" vertical="center" wrapText="1"/>
    </xf>
    <xf numFmtId="0" fontId="4" fillId="0" borderId="21" xfId="1" applyFont="1" applyBorder="1" applyAlignment="1">
      <alignment horizontal="left" vertical="center" wrapText="1"/>
    </xf>
    <xf numFmtId="0" fontId="13" fillId="0" borderId="41" xfId="10" applyFont="1" applyBorder="1" applyAlignment="1">
      <alignment horizontal="center" vertical="center" wrapText="1"/>
    </xf>
    <xf numFmtId="0" fontId="13" fillId="0" borderId="33" xfId="10" applyFont="1" applyBorder="1" applyAlignment="1">
      <alignment horizontal="center" vertical="center" wrapText="1"/>
    </xf>
    <xf numFmtId="0" fontId="13" fillId="0" borderId="22" xfId="10" applyFont="1" applyBorder="1" applyAlignment="1">
      <alignment horizontal="center" vertical="center" wrapText="1"/>
    </xf>
    <xf numFmtId="0" fontId="4" fillId="0" borderId="41" xfId="10" applyFont="1" applyBorder="1" applyAlignment="1">
      <alignment horizontal="center" vertical="center" wrapText="1"/>
    </xf>
    <xf numFmtId="0" fontId="4" fillId="0" borderId="33" xfId="10" applyFont="1" applyBorder="1" applyAlignment="1">
      <alignment horizontal="center" vertical="center" wrapText="1"/>
    </xf>
    <xf numFmtId="0" fontId="4" fillId="0" borderId="22" xfId="10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shrinkToFit="1"/>
    </xf>
    <xf numFmtId="0" fontId="7" fillId="0" borderId="34" xfId="1" applyFont="1" applyBorder="1" applyAlignment="1">
      <alignment horizontal="center" vertical="center" shrinkToFit="1"/>
    </xf>
    <xf numFmtId="0" fontId="7" fillId="0" borderId="13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distributed" vertical="center" justifyLastLine="1"/>
    </xf>
    <xf numFmtId="0" fontId="4" fillId="0" borderId="5" xfId="1" applyFont="1" applyBorder="1" applyAlignment="1">
      <alignment horizontal="distributed" vertical="center" justifyLastLine="1"/>
    </xf>
    <xf numFmtId="0" fontId="4" fillId="0" borderId="6" xfId="1" applyFont="1" applyBorder="1" applyAlignment="1">
      <alignment horizontal="distributed" vertical="center" justifyLastLine="1"/>
    </xf>
    <xf numFmtId="0" fontId="4" fillId="0" borderId="2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0" fontId="11" fillId="0" borderId="0" xfId="1" applyFont="1" applyAlignment="1">
      <alignment horizontal="center" vertical="center"/>
    </xf>
    <xf numFmtId="0" fontId="4" fillId="0" borderId="0" xfId="1" applyFont="1" applyAlignment="1">
      <alignment horizontal="distributed" vertical="center"/>
    </xf>
    <xf numFmtId="0" fontId="13" fillId="0" borderId="0" xfId="0" applyFont="1" applyAlignment="1">
      <alignment horizontal="distributed" vertical="center"/>
    </xf>
    <xf numFmtId="0" fontId="10" fillId="0" borderId="0" xfId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24" fillId="0" borderId="8" xfId="67" applyFont="1" applyBorder="1" applyAlignment="1">
      <alignment horizontal="center" vertical="center"/>
    </xf>
    <xf numFmtId="0" fontId="24" fillId="0" borderId="9" xfId="67" applyFont="1" applyBorder="1" applyAlignment="1">
      <alignment horizontal="center" vertical="center"/>
    </xf>
    <xf numFmtId="0" fontId="24" fillId="0" borderId="27" xfId="67" applyFont="1" applyBorder="1" applyAlignment="1">
      <alignment horizontal="center" vertical="center" textRotation="255"/>
    </xf>
    <xf numFmtId="0" fontId="24" fillId="0" borderId="29" xfId="67" applyFont="1" applyBorder="1" applyAlignment="1">
      <alignment horizontal="center" vertical="center" textRotation="255"/>
    </xf>
    <xf numFmtId="0" fontId="24" fillId="0" borderId="35" xfId="67" applyFont="1" applyBorder="1" applyAlignment="1">
      <alignment horizontal="center" vertical="center"/>
    </xf>
    <xf numFmtId="0" fontId="24" fillId="0" borderId="23" xfId="67" applyFont="1" applyBorder="1" applyAlignment="1">
      <alignment horizontal="center" vertical="center"/>
    </xf>
    <xf numFmtId="0" fontId="24" fillId="0" borderId="36" xfId="67" applyFont="1" applyBorder="1" applyAlignment="1">
      <alignment horizontal="center" vertical="center" wrapText="1"/>
    </xf>
    <xf numFmtId="0" fontId="24" fillId="0" borderId="7" xfId="67" applyFont="1" applyBorder="1" applyAlignment="1">
      <alignment horizontal="center" vertical="center" wrapText="1"/>
    </xf>
    <xf numFmtId="0" fontId="24" fillId="0" borderId="28" xfId="67" applyFont="1" applyBorder="1" applyAlignment="1">
      <alignment horizontal="center" vertical="center"/>
    </xf>
    <xf numFmtId="0" fontId="24" fillId="0" borderId="25" xfId="67" applyFont="1" applyBorder="1" applyAlignment="1">
      <alignment horizontal="center" vertical="center"/>
    </xf>
    <xf numFmtId="0" fontId="24" fillId="0" borderId="36" xfId="67" applyFont="1" applyBorder="1" applyAlignment="1">
      <alignment horizontal="center" vertical="center"/>
    </xf>
    <xf numFmtId="0" fontId="24" fillId="0" borderId="7" xfId="67" applyFont="1" applyBorder="1" applyAlignment="1">
      <alignment horizontal="center" vertical="center"/>
    </xf>
    <xf numFmtId="0" fontId="13" fillId="0" borderId="0" xfId="0" applyFont="1">
      <alignment vertical="center"/>
    </xf>
    <xf numFmtId="0" fontId="24" fillId="0" borderId="40" xfId="67" applyFont="1" applyBorder="1" applyAlignment="1">
      <alignment horizontal="center" vertical="center" textRotation="255"/>
    </xf>
    <xf numFmtId="0" fontId="24" fillId="0" borderId="17" xfId="67" applyFont="1" applyBorder="1" applyAlignment="1">
      <alignment horizontal="center" vertical="center" textRotation="255"/>
    </xf>
    <xf numFmtId="0" fontId="4" fillId="0" borderId="0" xfId="1" applyFont="1" applyAlignment="1">
      <alignment horizontal="center" vertical="center"/>
    </xf>
  </cellXfs>
  <cellStyles count="68">
    <cellStyle name="桁区切り" xfId="3" builtinId="6"/>
    <cellStyle name="桁区切り 2" xfId="5" xr:uid="{00000000-0005-0000-0000-000001000000}"/>
    <cellStyle name="桁区切り 2 2" xfId="11" xr:uid="{00000000-0005-0000-0000-000002000000}"/>
    <cellStyle name="桁区切り 2 2 2" xfId="20" xr:uid="{00000000-0005-0000-0000-000003000000}"/>
    <cellStyle name="桁区切り 2 3" xfId="17" xr:uid="{00000000-0005-0000-0000-000004000000}"/>
    <cellStyle name="桁区切り 2 3 2" xfId="40" xr:uid="{00000000-0005-0000-0000-000005000000}"/>
    <cellStyle name="桁区切り 2 3 3" xfId="32" xr:uid="{00000000-0005-0000-0000-000006000000}"/>
    <cellStyle name="桁区切り 2 3 4" xfId="48" xr:uid="{00000000-0005-0000-0000-000007000000}"/>
    <cellStyle name="桁区切り 2 3 5" xfId="56" xr:uid="{00000000-0005-0000-0000-000008000000}"/>
    <cellStyle name="桁区切り 2 4" xfId="36" xr:uid="{00000000-0005-0000-0000-000009000000}"/>
    <cellStyle name="桁区切り 2 4 2" xfId="55" xr:uid="{00000000-0005-0000-0000-00000A000000}"/>
    <cellStyle name="桁区切り 2 5" xfId="28" xr:uid="{00000000-0005-0000-0000-00000B000000}"/>
    <cellStyle name="桁区切り 2 6" xfId="44" xr:uid="{00000000-0005-0000-0000-00000C000000}"/>
    <cellStyle name="桁区切り 2 7" xfId="13" xr:uid="{00000000-0005-0000-0000-00000D000000}"/>
    <cellStyle name="桁区切り 3" xfId="9" xr:uid="{00000000-0005-0000-0000-00000E000000}"/>
    <cellStyle name="桁区切り 3 2" xfId="19" xr:uid="{00000000-0005-0000-0000-00000F000000}"/>
    <cellStyle name="桁区切り 3 2 2" xfId="42" xr:uid="{00000000-0005-0000-0000-000010000000}"/>
    <cellStyle name="桁区切り 3 2 3" xfId="34" xr:uid="{00000000-0005-0000-0000-000011000000}"/>
    <cellStyle name="桁区切り 3 2 4" xfId="50" xr:uid="{00000000-0005-0000-0000-000012000000}"/>
    <cellStyle name="桁区切り 3 2 5" xfId="58" xr:uid="{00000000-0005-0000-0000-000013000000}"/>
    <cellStyle name="桁区切り 3 3" xfId="21" xr:uid="{00000000-0005-0000-0000-000014000000}"/>
    <cellStyle name="桁区切り 3 4" xfId="38" xr:uid="{00000000-0005-0000-0000-000015000000}"/>
    <cellStyle name="桁区切り 3 4 2" xfId="59" xr:uid="{00000000-0005-0000-0000-000016000000}"/>
    <cellStyle name="桁区切り 3 5" xfId="30" xr:uid="{00000000-0005-0000-0000-000017000000}"/>
    <cellStyle name="桁区切り 3 5 2" xfId="57" xr:uid="{00000000-0005-0000-0000-000018000000}"/>
    <cellStyle name="桁区切り 3 6" xfId="46" xr:uid="{00000000-0005-0000-0000-000019000000}"/>
    <cellStyle name="桁区切り 3 7" xfId="15" xr:uid="{00000000-0005-0000-0000-00001A000000}"/>
    <cellStyle name="桁区切り 4" xfId="26" xr:uid="{00000000-0005-0000-0000-00001B000000}"/>
    <cellStyle name="桁区切り 4 2" xfId="60" xr:uid="{00000000-0005-0000-0000-00001C000000}"/>
    <cellStyle name="桁区切り 5" xfId="54" xr:uid="{00000000-0005-0000-0000-00001D000000}"/>
    <cellStyle name="桁区切り 6" xfId="51" xr:uid="{00000000-0005-0000-0000-00001E000000}"/>
    <cellStyle name="標準" xfId="0" builtinId="0"/>
    <cellStyle name="標準 2" xfId="1" xr:uid="{00000000-0005-0000-0000-000020000000}"/>
    <cellStyle name="標準 2 2" xfId="16" xr:uid="{00000000-0005-0000-0000-000021000000}"/>
    <cellStyle name="標準 2 2 2" xfId="23" xr:uid="{00000000-0005-0000-0000-000022000000}"/>
    <cellStyle name="標準 2 2 3" xfId="39" xr:uid="{00000000-0005-0000-0000-000023000000}"/>
    <cellStyle name="標準 2 2 4" xfId="31" xr:uid="{00000000-0005-0000-0000-000024000000}"/>
    <cellStyle name="標準 2 2 5" xfId="47" xr:uid="{00000000-0005-0000-0000-000025000000}"/>
    <cellStyle name="標準 2 3" xfId="22" xr:uid="{00000000-0005-0000-0000-000026000000}"/>
    <cellStyle name="標準 2 4" xfId="35" xr:uid="{00000000-0005-0000-0000-000027000000}"/>
    <cellStyle name="標準 2 4 2" xfId="61" xr:uid="{00000000-0005-0000-0000-000028000000}"/>
    <cellStyle name="標準 2 5" xfId="27" xr:uid="{00000000-0005-0000-0000-000029000000}"/>
    <cellStyle name="標準 2 5 2" xfId="62" xr:uid="{00000000-0005-0000-0000-00002A000000}"/>
    <cellStyle name="標準 2 6" xfId="43" xr:uid="{00000000-0005-0000-0000-00002B000000}"/>
    <cellStyle name="標準 2 7" xfId="12" xr:uid="{00000000-0005-0000-0000-00002C000000}"/>
    <cellStyle name="標準 2 8" xfId="6" xr:uid="{00000000-0005-0000-0000-00002D000000}"/>
    <cellStyle name="標準 3" xfId="2" xr:uid="{00000000-0005-0000-0000-00002E000000}"/>
    <cellStyle name="標準 3 2" xfId="18" xr:uid="{00000000-0005-0000-0000-00002F000000}"/>
    <cellStyle name="標準 3 2 2" xfId="41" xr:uid="{00000000-0005-0000-0000-000030000000}"/>
    <cellStyle name="標準 3 2 3" xfId="33" xr:uid="{00000000-0005-0000-0000-000031000000}"/>
    <cellStyle name="標準 3 2 4" xfId="49" xr:uid="{00000000-0005-0000-0000-000032000000}"/>
    <cellStyle name="標準 3 2 5" xfId="64" xr:uid="{00000000-0005-0000-0000-000033000000}"/>
    <cellStyle name="標準 3 2 6" xfId="67" xr:uid="{5298D6E0-AC17-41D2-A04B-7698E0238168}"/>
    <cellStyle name="標準 3 3" xfId="24" xr:uid="{00000000-0005-0000-0000-000034000000}"/>
    <cellStyle name="標準 3 4" xfId="37" xr:uid="{00000000-0005-0000-0000-000035000000}"/>
    <cellStyle name="標準 3 4 2" xfId="65" xr:uid="{00000000-0005-0000-0000-000036000000}"/>
    <cellStyle name="標準 3 5" xfId="29" xr:uid="{00000000-0005-0000-0000-000037000000}"/>
    <cellStyle name="標準 3 5 2" xfId="63" xr:uid="{00000000-0005-0000-0000-000038000000}"/>
    <cellStyle name="標準 3 6" xfId="45" xr:uid="{00000000-0005-0000-0000-000039000000}"/>
    <cellStyle name="標準 3 7" xfId="14" xr:uid="{00000000-0005-0000-0000-00003A000000}"/>
    <cellStyle name="標準 3 8" xfId="7" xr:uid="{00000000-0005-0000-0000-00003B000000}"/>
    <cellStyle name="標準 4" xfId="8" xr:uid="{00000000-0005-0000-0000-00003C000000}"/>
    <cellStyle name="標準 4 2" xfId="25" xr:uid="{00000000-0005-0000-0000-00003D000000}"/>
    <cellStyle name="標準 4 2 2" xfId="66" xr:uid="{00000000-0005-0000-0000-00003E000000}"/>
    <cellStyle name="標準 5" xfId="10" xr:uid="{00000000-0005-0000-0000-00003F000000}"/>
    <cellStyle name="標準 5 2" xfId="53" xr:uid="{00000000-0005-0000-0000-000040000000}"/>
    <cellStyle name="標準 6" xfId="52" xr:uid="{00000000-0005-0000-0000-000041000000}"/>
    <cellStyle name="未定義" xfId="4" xr:uid="{00000000-0005-0000-0000-00004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"/>
  <sheetViews>
    <sheetView showZeros="0" tabSelected="1" view="pageBreakPreview" zoomScaleNormal="100" zoomScaleSheetLayoutView="100" workbookViewId="0"/>
  </sheetViews>
  <sheetFormatPr defaultColWidth="8.875" defaultRowHeight="13.5"/>
  <cols>
    <col min="1" max="1" width="21.375" style="1" customWidth="1"/>
    <col min="2" max="2" width="18.375" style="1" customWidth="1"/>
    <col min="3" max="3" width="5.25" style="1" customWidth="1"/>
    <col min="4" max="4" width="10.375" style="1" customWidth="1"/>
    <col min="5" max="5" width="4.625" style="1" customWidth="1"/>
    <col min="6" max="6" width="4.75" style="1" customWidth="1"/>
    <col min="7" max="7" width="8.625" style="1" customWidth="1"/>
    <col min="8" max="8" width="10.875" style="7" customWidth="1"/>
    <col min="9" max="16384" width="8.875" style="1"/>
  </cols>
  <sheetData>
    <row r="1" spans="1:8" ht="15.95" customHeight="1">
      <c r="A1" s="1" t="s">
        <v>53</v>
      </c>
    </row>
    <row r="2" spans="1:8" ht="15.95" customHeight="1"/>
    <row r="3" spans="1:8" ht="18" customHeight="1">
      <c r="A3" s="114" t="s">
        <v>15</v>
      </c>
      <c r="B3" s="114"/>
      <c r="C3" s="114"/>
      <c r="D3" s="114"/>
      <c r="E3" s="114"/>
      <c r="F3" s="114"/>
      <c r="G3" s="114"/>
      <c r="H3" s="114"/>
    </row>
    <row r="4" spans="1:8" ht="15.95" customHeight="1">
      <c r="A4" s="2"/>
      <c r="B4" s="2"/>
      <c r="C4" s="2"/>
      <c r="D4" s="2"/>
      <c r="E4" s="2"/>
      <c r="F4" s="115" t="s">
        <v>3</v>
      </c>
      <c r="G4" s="115"/>
      <c r="H4" s="116"/>
    </row>
    <row r="5" spans="1:8" ht="15.95" customHeight="1">
      <c r="A5" s="4"/>
      <c r="B5" s="4"/>
      <c r="C5" s="4"/>
      <c r="D5" s="117" t="s">
        <v>4</v>
      </c>
      <c r="E5" s="118"/>
      <c r="F5" s="118"/>
      <c r="G5" s="118"/>
      <c r="H5" s="118"/>
    </row>
    <row r="6" spans="1:8" ht="15.95" customHeight="1">
      <c r="A6" s="1" t="s">
        <v>19</v>
      </c>
      <c r="B6" s="2"/>
      <c r="C6" s="2"/>
      <c r="D6" s="2"/>
      <c r="E6" s="2"/>
      <c r="F6" s="2"/>
      <c r="G6" s="2"/>
      <c r="H6" s="2"/>
    </row>
    <row r="7" spans="1:8" ht="15.95" customHeight="1">
      <c r="A7" s="1" t="s">
        <v>21</v>
      </c>
      <c r="B7" s="19"/>
      <c r="C7" s="4"/>
      <c r="D7" s="4"/>
      <c r="E7" s="4"/>
      <c r="F7" s="4"/>
      <c r="G7" s="4"/>
      <c r="H7" s="5"/>
    </row>
    <row r="8" spans="1:8" ht="15.95" customHeight="1">
      <c r="B8" s="1" t="s">
        <v>54</v>
      </c>
      <c r="C8" s="2"/>
      <c r="D8" s="2"/>
      <c r="E8" s="2"/>
      <c r="F8" s="2"/>
      <c r="G8" s="2"/>
      <c r="H8" s="3"/>
    </row>
    <row r="9" spans="1:8" ht="15.95" customHeight="1">
      <c r="A9" s="2"/>
      <c r="B9" s="2"/>
      <c r="C9" s="2"/>
      <c r="D9" s="2"/>
      <c r="E9" s="2"/>
      <c r="F9" s="2"/>
      <c r="G9" s="2"/>
      <c r="H9" s="3"/>
    </row>
    <row r="10" spans="1:8" ht="15.95" customHeight="1">
      <c r="A10" s="2"/>
      <c r="B10" s="2"/>
      <c r="C10" s="1" t="s">
        <v>8</v>
      </c>
      <c r="E10" s="2"/>
      <c r="F10" s="2"/>
      <c r="G10" s="2"/>
      <c r="H10" s="3"/>
    </row>
    <row r="11" spans="1:8" ht="15.95" customHeight="1">
      <c r="A11" s="2"/>
      <c r="B11" s="2"/>
      <c r="C11" s="1" t="s">
        <v>7</v>
      </c>
      <c r="E11" s="2"/>
      <c r="F11" s="2"/>
      <c r="G11" s="2"/>
    </row>
    <row r="12" spans="1:8" ht="15.95" customHeight="1">
      <c r="A12" s="2"/>
      <c r="B12" s="2"/>
      <c r="C12" s="1" t="s">
        <v>5</v>
      </c>
      <c r="E12" s="2"/>
      <c r="F12" s="2"/>
      <c r="G12" s="2"/>
      <c r="H12" s="14"/>
    </row>
    <row r="13" spans="1:8" ht="15.95" customHeight="1">
      <c r="A13" s="2"/>
      <c r="B13" s="2"/>
      <c r="C13" s="1" t="s">
        <v>6</v>
      </c>
      <c r="E13" s="2"/>
      <c r="F13" s="2"/>
      <c r="G13" s="2"/>
      <c r="H13" s="14"/>
    </row>
    <row r="14" spans="1:8" ht="15.95" customHeight="1">
      <c r="A14" s="2"/>
      <c r="B14" s="2"/>
      <c r="C14" s="2"/>
      <c r="E14" s="2"/>
      <c r="F14" s="2"/>
      <c r="G14" s="2"/>
      <c r="H14" s="8"/>
    </row>
    <row r="15" spans="1:8" ht="24.95" customHeight="1" thickBot="1">
      <c r="A15" s="2"/>
      <c r="B15" s="71">
        <f>G20</f>
        <v>0</v>
      </c>
      <c r="C15" s="9"/>
      <c r="D15" s="9"/>
      <c r="E15" s="13"/>
      <c r="F15" s="13"/>
      <c r="G15" s="2"/>
      <c r="H15" s="8"/>
    </row>
    <row r="16" spans="1:8" ht="9.9499999999999993" customHeight="1">
      <c r="A16" s="2"/>
      <c r="B16" s="2"/>
      <c r="C16" s="2"/>
      <c r="D16" s="2"/>
      <c r="E16" s="2"/>
      <c r="F16" s="2"/>
      <c r="G16" s="2"/>
      <c r="H16" s="3"/>
    </row>
    <row r="17" spans="1:8" ht="15.95" customHeight="1">
      <c r="A17" s="2"/>
      <c r="B17" s="1" t="s">
        <v>55</v>
      </c>
      <c r="C17" s="2"/>
      <c r="D17" s="2"/>
      <c r="E17" s="2"/>
      <c r="F17" s="2"/>
      <c r="G17" s="2"/>
      <c r="H17" s="3"/>
    </row>
    <row r="18" spans="1:8" ht="15.95" customHeight="1" thickBot="1">
      <c r="A18" s="2"/>
      <c r="B18" s="2"/>
      <c r="C18" s="2"/>
      <c r="D18" s="2"/>
      <c r="E18" s="2"/>
      <c r="F18" s="2"/>
      <c r="G18" s="2"/>
      <c r="H18" s="3"/>
    </row>
    <row r="19" spans="1:8" ht="15.95" customHeight="1" thickBot="1">
      <c r="A19" s="111" t="s">
        <v>16</v>
      </c>
      <c r="B19" s="112"/>
      <c r="C19" s="113"/>
      <c r="D19" s="18" t="s">
        <v>2</v>
      </c>
      <c r="E19" s="6" t="s">
        <v>0</v>
      </c>
      <c r="F19" s="6" t="s">
        <v>14</v>
      </c>
      <c r="G19" s="109" t="s">
        <v>1</v>
      </c>
      <c r="H19" s="110"/>
    </row>
    <row r="20" spans="1:8" ht="57.6" customHeight="1">
      <c r="A20" s="97" t="s">
        <v>56</v>
      </c>
      <c r="B20" s="98"/>
      <c r="C20" s="99"/>
      <c r="D20" s="29"/>
      <c r="E20" s="23">
        <v>1</v>
      </c>
      <c r="F20" s="25" t="s">
        <v>20</v>
      </c>
      <c r="G20" s="88">
        <f>'別紙様式１－１見積内訳（紙による提出用）'!H14</f>
        <v>0</v>
      </c>
      <c r="H20" s="89"/>
    </row>
    <row r="21" spans="1:8" ht="57.6" customHeight="1">
      <c r="A21" s="100"/>
      <c r="B21" s="101"/>
      <c r="C21" s="102"/>
      <c r="D21" s="27"/>
      <c r="E21" s="23"/>
      <c r="F21" s="25"/>
      <c r="G21" s="95">
        <f>E21*D21</f>
        <v>0</v>
      </c>
      <c r="H21" s="96"/>
    </row>
    <row r="22" spans="1:8" ht="57.6" customHeight="1">
      <c r="A22" s="103"/>
      <c r="B22" s="104"/>
      <c r="C22" s="105"/>
      <c r="D22" s="28"/>
      <c r="E22" s="24"/>
      <c r="F22" s="26"/>
      <c r="G22" s="93">
        <f>E22*D22</f>
        <v>0</v>
      </c>
      <c r="H22" s="94"/>
    </row>
    <row r="23" spans="1:8" ht="57.6" customHeight="1" thickBot="1">
      <c r="A23" s="106"/>
      <c r="B23" s="107"/>
      <c r="C23" s="108"/>
      <c r="D23" s="20"/>
      <c r="E23" s="15"/>
      <c r="F23" s="16"/>
      <c r="G23" s="90"/>
      <c r="H23" s="91"/>
    </row>
    <row r="24" spans="1:8" ht="13.5" customHeight="1">
      <c r="A24" s="92"/>
      <c r="B24" s="92"/>
      <c r="C24" s="92"/>
      <c r="D24" s="92"/>
      <c r="E24" s="92"/>
      <c r="F24" s="92"/>
      <c r="G24" s="92"/>
      <c r="H24" s="92"/>
    </row>
    <row r="25" spans="1:8" ht="13.5" customHeight="1">
      <c r="A25" s="1" t="s">
        <v>9</v>
      </c>
    </row>
    <row r="26" spans="1:8" ht="13.5" customHeight="1"/>
    <row r="27" spans="1:8" ht="12" customHeight="1">
      <c r="A27" s="2" t="s">
        <v>10</v>
      </c>
      <c r="B27" s="2"/>
      <c r="C27" s="2"/>
      <c r="D27" s="2"/>
      <c r="E27" s="2"/>
      <c r="F27" s="2"/>
      <c r="G27" s="2"/>
      <c r="H27" s="3"/>
    </row>
    <row r="28" spans="1:8" ht="12" customHeight="1">
      <c r="A28" s="21" t="s">
        <v>11</v>
      </c>
      <c r="B28" s="2"/>
      <c r="C28" s="2"/>
      <c r="D28" s="2"/>
      <c r="E28" s="2"/>
      <c r="F28" s="2"/>
      <c r="G28" s="2"/>
      <c r="H28" s="3"/>
    </row>
    <row r="29" spans="1:8" ht="12" customHeight="1">
      <c r="A29" s="21" t="s">
        <v>37</v>
      </c>
      <c r="B29" s="2"/>
      <c r="C29" s="2"/>
      <c r="D29" s="2"/>
      <c r="E29" s="2"/>
      <c r="F29" s="2"/>
      <c r="G29" s="2"/>
      <c r="H29" s="3"/>
    </row>
    <row r="30" spans="1:8" ht="12" customHeight="1">
      <c r="A30" s="70" t="s">
        <v>12</v>
      </c>
      <c r="B30" s="2"/>
      <c r="C30" s="2"/>
      <c r="D30" s="2"/>
      <c r="E30" s="2"/>
      <c r="F30" s="2"/>
      <c r="G30" s="2"/>
      <c r="H30" s="3"/>
    </row>
    <row r="31" spans="1:8" ht="14.25" thickBot="1"/>
    <row r="32" spans="1:8" ht="28.5" customHeight="1" thickBot="1">
      <c r="C32" s="22" t="s">
        <v>13</v>
      </c>
      <c r="D32" s="10"/>
      <c r="E32" s="86"/>
      <c r="F32" s="87"/>
      <c r="G32" s="12"/>
      <c r="H32" s="11"/>
    </row>
  </sheetData>
  <mergeCells count="15">
    <mergeCell ref="G19:H19"/>
    <mergeCell ref="A19:C19"/>
    <mergeCell ref="A3:H3"/>
    <mergeCell ref="F4:H4"/>
    <mergeCell ref="D5:H5"/>
    <mergeCell ref="E32:F32"/>
    <mergeCell ref="G20:H20"/>
    <mergeCell ref="G23:H23"/>
    <mergeCell ref="A24:H24"/>
    <mergeCell ref="G22:H22"/>
    <mergeCell ref="G21:H21"/>
    <mergeCell ref="A20:C20"/>
    <mergeCell ref="A21:C21"/>
    <mergeCell ref="A22:C22"/>
    <mergeCell ref="A23:C23"/>
  </mergeCells>
  <phoneticPr fontId="2"/>
  <printOptions horizontalCentered="1"/>
  <pageMargins left="0.86" right="0.47" top="0.88" bottom="0.15748031496062992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B31A3-568B-4BCD-83E4-7BEABD85B312}">
  <sheetPr>
    <pageSetUpPr fitToPage="1"/>
  </sheetPr>
  <dimension ref="A1:I19"/>
  <sheetViews>
    <sheetView view="pageBreakPreview" zoomScaleNormal="100" zoomScaleSheetLayoutView="100" workbookViewId="0"/>
  </sheetViews>
  <sheetFormatPr defaultRowHeight="17.25"/>
  <cols>
    <col min="1" max="1" width="3.75" style="35" customWidth="1"/>
    <col min="2" max="2" width="32.5" style="34" customWidth="1"/>
    <col min="3" max="3" width="26.125" style="35" customWidth="1"/>
    <col min="4" max="4" width="23.125" style="35" customWidth="1"/>
    <col min="5" max="6" width="5.25" style="36" customWidth="1"/>
    <col min="7" max="7" width="10.125" style="68" customWidth="1"/>
    <col min="8" max="8" width="14.25" style="68" customWidth="1"/>
    <col min="9" max="217" width="9" style="69"/>
    <col min="218" max="218" width="5.625" style="69" customWidth="1"/>
    <col min="219" max="219" width="21.125" style="69" customWidth="1"/>
    <col min="220" max="220" width="43.5" style="69" customWidth="1"/>
    <col min="221" max="222" width="7.125" style="69" customWidth="1"/>
    <col min="223" max="224" width="20.125" style="69" customWidth="1"/>
    <col min="225" max="228" width="16.25" style="69" customWidth="1"/>
    <col min="229" max="232" width="10.625" style="69" customWidth="1"/>
    <col min="233" max="233" width="9" style="69"/>
    <col min="234" max="234" width="16.625" style="69" bestFit="1" customWidth="1"/>
    <col min="235" max="16384" width="9" style="69"/>
  </cols>
  <sheetData>
    <row r="1" spans="1:9" s="32" customFormat="1" ht="39.75" customHeight="1">
      <c r="A1" s="30" t="s">
        <v>22</v>
      </c>
      <c r="B1" s="31"/>
      <c r="G1" s="33"/>
      <c r="H1" s="33"/>
    </row>
    <row r="2" spans="1:9" s="35" customFormat="1" ht="18" thickBot="1">
      <c r="A2" s="32"/>
      <c r="B2" s="34"/>
      <c r="E2" s="36"/>
      <c r="F2" s="36"/>
      <c r="G2" s="33"/>
      <c r="H2" s="37"/>
    </row>
    <row r="3" spans="1:9" s="35" customFormat="1" ht="31.5" customHeight="1">
      <c r="A3" s="121" t="s">
        <v>23</v>
      </c>
      <c r="B3" s="123" t="s">
        <v>24</v>
      </c>
      <c r="C3" s="125" t="s">
        <v>35</v>
      </c>
      <c r="D3" s="125" t="s">
        <v>36</v>
      </c>
      <c r="E3" s="127" t="s">
        <v>25</v>
      </c>
      <c r="F3" s="127" t="s">
        <v>26</v>
      </c>
      <c r="G3" s="119" t="s">
        <v>27</v>
      </c>
      <c r="H3" s="120"/>
    </row>
    <row r="4" spans="1:9" s="35" customFormat="1" ht="31.5" customHeight="1">
      <c r="A4" s="122"/>
      <c r="B4" s="124"/>
      <c r="C4" s="126"/>
      <c r="D4" s="126"/>
      <c r="E4" s="128"/>
      <c r="F4" s="128"/>
      <c r="G4" s="38" t="s">
        <v>28</v>
      </c>
      <c r="H4" s="39" t="s">
        <v>1</v>
      </c>
    </row>
    <row r="5" spans="1:9" s="43" customFormat="1" ht="80.099999999999994" customHeight="1">
      <c r="A5" s="40">
        <v>1</v>
      </c>
      <c r="B5" s="73" t="s">
        <v>41</v>
      </c>
      <c r="C5" s="74" t="s">
        <v>64</v>
      </c>
      <c r="D5" s="84" t="s">
        <v>59</v>
      </c>
      <c r="E5" s="76">
        <v>13</v>
      </c>
      <c r="F5" s="77" t="s">
        <v>50</v>
      </c>
      <c r="G5" s="41"/>
      <c r="H5" s="42">
        <f t="shared" ref="H5:H13" si="0">E5*G5</f>
        <v>0</v>
      </c>
      <c r="I5" s="35"/>
    </row>
    <row r="6" spans="1:9" s="43" customFormat="1" ht="80.099999999999994" customHeight="1">
      <c r="A6" s="40">
        <v>2</v>
      </c>
      <c r="B6" s="73" t="s">
        <v>42</v>
      </c>
      <c r="C6" s="74" t="s">
        <v>65</v>
      </c>
      <c r="D6" s="84" t="s">
        <v>60</v>
      </c>
      <c r="E6" s="76">
        <v>13</v>
      </c>
      <c r="F6" s="77" t="s">
        <v>50</v>
      </c>
      <c r="G6" s="44"/>
      <c r="H6" s="42">
        <f t="shared" si="0"/>
        <v>0</v>
      </c>
      <c r="I6" s="35"/>
    </row>
    <row r="7" spans="1:9" s="43" customFormat="1" ht="80.099999999999994" customHeight="1">
      <c r="A7" s="40">
        <v>3</v>
      </c>
      <c r="B7" s="73" t="s">
        <v>43</v>
      </c>
      <c r="C7" s="74" t="s">
        <v>66</v>
      </c>
      <c r="D7" s="84" t="s">
        <v>61</v>
      </c>
      <c r="E7" s="76">
        <v>11</v>
      </c>
      <c r="F7" s="77" t="s">
        <v>50</v>
      </c>
      <c r="G7" s="44"/>
      <c r="H7" s="42">
        <f t="shared" si="0"/>
        <v>0</v>
      </c>
      <c r="I7" s="35"/>
    </row>
    <row r="8" spans="1:9" s="43" customFormat="1" ht="102.75" customHeight="1">
      <c r="A8" s="40">
        <v>4</v>
      </c>
      <c r="B8" s="73" t="s">
        <v>43</v>
      </c>
      <c r="C8" s="74" t="s">
        <v>67</v>
      </c>
      <c r="D8" s="84" t="s">
        <v>62</v>
      </c>
      <c r="E8" s="76">
        <v>1</v>
      </c>
      <c r="F8" s="77" t="s">
        <v>50</v>
      </c>
      <c r="G8" s="45"/>
      <c r="H8" s="42">
        <f t="shared" si="0"/>
        <v>0</v>
      </c>
      <c r="I8" s="35"/>
    </row>
    <row r="9" spans="1:9" s="43" customFormat="1" ht="80.099999999999994" customHeight="1">
      <c r="A9" s="40">
        <v>5</v>
      </c>
      <c r="B9" s="73" t="s">
        <v>44</v>
      </c>
      <c r="C9" s="74" t="s">
        <v>68</v>
      </c>
      <c r="D9" s="84" t="s">
        <v>58</v>
      </c>
      <c r="E9" s="76">
        <v>7</v>
      </c>
      <c r="F9" s="77" t="s">
        <v>51</v>
      </c>
      <c r="G9" s="41"/>
      <c r="H9" s="42">
        <f t="shared" si="0"/>
        <v>0</v>
      </c>
      <c r="I9" s="35"/>
    </row>
    <row r="10" spans="1:9" s="43" customFormat="1" ht="80.099999999999994" customHeight="1">
      <c r="A10" s="40">
        <v>6</v>
      </c>
      <c r="B10" s="73" t="s">
        <v>45</v>
      </c>
      <c r="C10" s="74" t="s">
        <v>47</v>
      </c>
      <c r="D10" s="84" t="s">
        <v>49</v>
      </c>
      <c r="E10" s="76">
        <v>10</v>
      </c>
      <c r="F10" s="77" t="s">
        <v>70</v>
      </c>
      <c r="G10" s="44"/>
      <c r="H10" s="42">
        <f t="shared" si="0"/>
        <v>0</v>
      </c>
      <c r="I10" s="35"/>
    </row>
    <row r="11" spans="1:9" s="43" customFormat="1" ht="80.099999999999994" customHeight="1">
      <c r="A11" s="40">
        <v>7</v>
      </c>
      <c r="B11" s="73" t="s">
        <v>46</v>
      </c>
      <c r="C11" s="74" t="s">
        <v>69</v>
      </c>
      <c r="D11" s="75" t="s">
        <v>63</v>
      </c>
      <c r="E11" s="76">
        <v>8</v>
      </c>
      <c r="F11" s="77" t="s">
        <v>50</v>
      </c>
      <c r="G11" s="44"/>
      <c r="H11" s="42">
        <f t="shared" si="0"/>
        <v>0</v>
      </c>
      <c r="I11" s="35"/>
    </row>
    <row r="12" spans="1:9" s="43" customFormat="1" ht="79.5" customHeight="1">
      <c r="A12" s="40">
        <v>8</v>
      </c>
      <c r="B12" s="73" t="s">
        <v>57</v>
      </c>
      <c r="C12" s="74" t="s">
        <v>48</v>
      </c>
      <c r="D12" s="75" t="s">
        <v>52</v>
      </c>
      <c r="E12" s="76">
        <v>6</v>
      </c>
      <c r="F12" s="77" t="s">
        <v>20</v>
      </c>
      <c r="G12" s="44"/>
      <c r="H12" s="42">
        <f t="shared" si="0"/>
        <v>0</v>
      </c>
      <c r="I12" s="35"/>
    </row>
    <row r="13" spans="1:9" s="43" customFormat="1" ht="80.099999999999994" customHeight="1">
      <c r="A13" s="40"/>
      <c r="B13" s="73" t="s">
        <v>40</v>
      </c>
      <c r="C13" s="75"/>
      <c r="D13" s="75"/>
      <c r="E13" s="76">
        <v>1</v>
      </c>
      <c r="F13" s="77" t="s">
        <v>20</v>
      </c>
      <c r="G13" s="45"/>
      <c r="H13" s="42">
        <f t="shared" si="0"/>
        <v>0</v>
      </c>
      <c r="I13" s="35"/>
    </row>
    <row r="14" spans="1:9" s="53" customFormat="1" ht="31.5" customHeight="1">
      <c r="A14" s="46"/>
      <c r="B14" s="47"/>
      <c r="C14" s="48"/>
      <c r="D14" s="48" t="s">
        <v>29</v>
      </c>
      <c r="E14" s="49"/>
      <c r="F14" s="50"/>
      <c r="G14" s="51"/>
      <c r="H14" s="52">
        <f>SUM(H5:H13)</f>
        <v>0</v>
      </c>
    </row>
    <row r="15" spans="1:9" s="53" customFormat="1" ht="31.5" customHeight="1">
      <c r="A15" s="46"/>
      <c r="B15" s="47"/>
      <c r="C15" s="48"/>
      <c r="D15" s="48" t="s">
        <v>30</v>
      </c>
      <c r="E15" s="50">
        <v>10</v>
      </c>
      <c r="F15" s="50" t="s">
        <v>31</v>
      </c>
      <c r="G15" s="51"/>
      <c r="H15" s="52">
        <f>H14*0.1</f>
        <v>0</v>
      </c>
    </row>
    <row r="16" spans="1:9" s="53" customFormat="1" ht="31.5" customHeight="1" thickBot="1">
      <c r="A16" s="54"/>
      <c r="B16" s="55"/>
      <c r="C16" s="56"/>
      <c r="D16" s="56" t="s">
        <v>32</v>
      </c>
      <c r="E16" s="57"/>
      <c r="F16" s="58"/>
      <c r="G16" s="59"/>
      <c r="H16" s="60">
        <f>SUM(H14:H15)</f>
        <v>0</v>
      </c>
    </row>
    <row r="17" spans="1:8" s="65" customFormat="1" ht="14.25">
      <c r="A17" s="61"/>
      <c r="B17" s="62"/>
      <c r="C17" s="63"/>
      <c r="D17" s="63"/>
      <c r="E17" s="64"/>
      <c r="F17" s="64"/>
      <c r="G17" s="64"/>
      <c r="H17" s="64"/>
    </row>
    <row r="18" spans="1:8" s="35" customFormat="1" ht="13.5">
      <c r="A18" s="61"/>
      <c r="B18" s="66" t="s">
        <v>33</v>
      </c>
      <c r="C18" s="67"/>
      <c r="D18" s="63"/>
      <c r="E18" s="64"/>
      <c r="F18" s="64"/>
      <c r="G18" s="64"/>
      <c r="H18" s="64"/>
    </row>
    <row r="19" spans="1:8" s="35" customFormat="1" ht="13.5">
      <c r="A19" s="61"/>
      <c r="B19" s="66" t="s">
        <v>34</v>
      </c>
      <c r="C19" s="67"/>
      <c r="D19" s="63"/>
      <c r="E19" s="64"/>
      <c r="F19" s="64"/>
      <c r="G19" s="64"/>
      <c r="H19" s="64"/>
    </row>
  </sheetData>
  <mergeCells count="7">
    <mergeCell ref="G3:H3"/>
    <mergeCell ref="A3:A4"/>
    <mergeCell ref="B3:B4"/>
    <mergeCell ref="C3:C4"/>
    <mergeCell ref="D3:D4"/>
    <mergeCell ref="E3:E4"/>
    <mergeCell ref="F3:F4"/>
  </mergeCells>
  <phoneticPr fontId="2"/>
  <pageMargins left="0.7" right="0.7" top="0.75" bottom="0.75" header="0.3" footer="0.3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7"/>
  <sheetViews>
    <sheetView showZeros="0" view="pageBreakPreview" zoomScaleNormal="100" zoomScaleSheetLayoutView="100" workbookViewId="0"/>
  </sheetViews>
  <sheetFormatPr defaultColWidth="8.875" defaultRowHeight="13.5"/>
  <cols>
    <col min="1" max="1" width="4.5" style="1" customWidth="1"/>
    <col min="2" max="3" width="22.875" style="1" customWidth="1"/>
    <col min="4" max="4" width="24.5" style="1" customWidth="1"/>
    <col min="5" max="6" width="4.625" style="1" customWidth="1"/>
    <col min="7" max="7" width="9.375" style="1" customWidth="1"/>
    <col min="8" max="8" width="10" style="7" customWidth="1"/>
    <col min="9" max="16384" width="8.875" style="1"/>
  </cols>
  <sheetData>
    <row r="1" spans="1:17" ht="15.95" customHeight="1">
      <c r="A1" s="17" t="s">
        <v>39</v>
      </c>
    </row>
    <row r="2" spans="1:17" ht="15.95" customHeight="1"/>
    <row r="3" spans="1:17" ht="18" customHeight="1">
      <c r="A3" s="114" t="s">
        <v>17</v>
      </c>
      <c r="B3" s="114"/>
      <c r="C3" s="114"/>
      <c r="D3" s="114"/>
      <c r="E3" s="114"/>
      <c r="F3" s="114"/>
      <c r="G3" s="114"/>
      <c r="H3" s="114"/>
    </row>
    <row r="4" spans="1:17" ht="15.95" customHeight="1">
      <c r="A4" s="2"/>
      <c r="B4" s="2"/>
      <c r="C4" s="2"/>
      <c r="D4" s="2"/>
      <c r="E4" s="2"/>
      <c r="F4" s="115" t="s">
        <v>3</v>
      </c>
      <c r="G4" s="115"/>
      <c r="H4" s="116"/>
      <c r="J4" s="72" t="s">
        <v>38</v>
      </c>
      <c r="K4" s="72"/>
      <c r="L4" s="72"/>
      <c r="M4" s="72"/>
      <c r="N4" s="72"/>
      <c r="O4" s="72"/>
      <c r="P4" s="72"/>
      <c r="Q4" s="72"/>
    </row>
    <row r="5" spans="1:17" ht="15.95" customHeight="1">
      <c r="A5" s="4"/>
      <c r="B5" s="4"/>
      <c r="C5" s="4"/>
      <c r="D5" s="117" t="s">
        <v>18</v>
      </c>
      <c r="E5" s="131"/>
      <c r="F5" s="131"/>
      <c r="G5" s="131"/>
      <c r="H5" s="131"/>
    </row>
    <row r="6" spans="1:17" ht="15.95" customHeight="1">
      <c r="A6" s="1" t="s">
        <v>19</v>
      </c>
      <c r="B6" s="2"/>
      <c r="C6" s="2"/>
      <c r="D6" s="2"/>
      <c r="E6" s="2"/>
      <c r="F6" s="2"/>
      <c r="G6" s="2"/>
      <c r="H6" s="2"/>
    </row>
    <row r="7" spans="1:17" ht="15.95" customHeight="1">
      <c r="A7" s="1" t="s">
        <v>21</v>
      </c>
      <c r="B7" s="19"/>
      <c r="C7" s="4"/>
      <c r="D7" s="4"/>
      <c r="E7" s="4"/>
      <c r="F7" s="4"/>
      <c r="G7" s="4"/>
      <c r="H7" s="5"/>
    </row>
    <row r="8" spans="1:17" ht="15.95" customHeight="1">
      <c r="B8" s="134" t="s">
        <v>71</v>
      </c>
      <c r="C8" s="134"/>
      <c r="D8" s="2"/>
      <c r="E8" s="2"/>
      <c r="F8" s="2"/>
      <c r="G8" s="2"/>
      <c r="H8" s="3"/>
    </row>
    <row r="9" spans="1:17" ht="15.95" customHeight="1">
      <c r="A9" s="2"/>
      <c r="B9" s="2"/>
      <c r="C9" s="2"/>
      <c r="D9" s="2"/>
      <c r="E9" s="2"/>
      <c r="F9" s="2"/>
      <c r="G9" s="2"/>
      <c r="H9" s="3"/>
    </row>
    <row r="10" spans="1:17" ht="15.95" customHeight="1">
      <c r="A10" s="2"/>
      <c r="B10" s="2"/>
      <c r="D10" s="1" t="s">
        <v>8</v>
      </c>
      <c r="E10" s="2"/>
      <c r="F10" s="2"/>
      <c r="G10" s="2"/>
      <c r="H10" s="3"/>
    </row>
    <row r="11" spans="1:17" ht="15.95" customHeight="1">
      <c r="A11" s="2"/>
      <c r="B11" s="2"/>
      <c r="D11" s="1" t="s">
        <v>7</v>
      </c>
      <c r="E11" s="2"/>
      <c r="F11" s="2"/>
      <c r="G11" s="2"/>
    </row>
    <row r="12" spans="1:17" ht="15.95" customHeight="1">
      <c r="A12" s="2"/>
      <c r="B12" s="2"/>
      <c r="D12" s="1" t="s">
        <v>5</v>
      </c>
      <c r="E12" s="2"/>
      <c r="F12" s="2"/>
      <c r="G12" s="2"/>
      <c r="H12" s="14"/>
    </row>
    <row r="13" spans="1:17" ht="15.95" customHeight="1">
      <c r="A13" s="2"/>
      <c r="B13" s="2"/>
      <c r="D13" s="1" t="s">
        <v>6</v>
      </c>
      <c r="E13" s="2"/>
      <c r="F13" s="2"/>
      <c r="G13" s="2"/>
      <c r="H13" s="14"/>
    </row>
    <row r="14" spans="1:17" ht="15.95" customHeight="1">
      <c r="A14" s="2"/>
      <c r="B14" s="2"/>
      <c r="C14" s="2"/>
      <c r="E14" s="2"/>
      <c r="F14" s="2"/>
      <c r="G14" s="2"/>
      <c r="H14" s="8"/>
    </row>
    <row r="15" spans="1:17" ht="24.95" customHeight="1" thickBot="1">
      <c r="A15" s="2"/>
      <c r="C15" s="71">
        <f>SUM(H21:H29)</f>
        <v>0</v>
      </c>
      <c r="D15" s="9"/>
      <c r="E15" s="2"/>
      <c r="F15" s="2"/>
      <c r="G15" s="2"/>
      <c r="H15" s="8"/>
    </row>
    <row r="16" spans="1:17" ht="9.9499999999999993" customHeight="1">
      <c r="A16" s="2"/>
      <c r="B16" s="2"/>
      <c r="C16" s="2"/>
      <c r="D16" s="2"/>
      <c r="E16" s="2"/>
      <c r="F16" s="2"/>
      <c r="G16" s="2"/>
      <c r="H16" s="3"/>
    </row>
    <row r="17" spans="1:8" ht="15.95" customHeight="1">
      <c r="A17" s="2"/>
      <c r="C17" s="1" t="s">
        <v>55</v>
      </c>
      <c r="D17" s="2"/>
      <c r="E17" s="2"/>
      <c r="F17" s="2"/>
      <c r="G17" s="2"/>
      <c r="H17" s="3"/>
    </row>
    <row r="18" spans="1:8" ht="15.95" customHeight="1" thickBot="1">
      <c r="A18" s="2"/>
      <c r="C18" s="2"/>
      <c r="D18" s="2"/>
      <c r="E18" s="2"/>
      <c r="F18" s="2"/>
      <c r="G18" s="2"/>
      <c r="H18" s="3"/>
    </row>
    <row r="19" spans="1:8" ht="15.95" customHeight="1">
      <c r="A19" s="132" t="s">
        <v>23</v>
      </c>
      <c r="B19" s="129" t="s">
        <v>24</v>
      </c>
      <c r="C19" s="125" t="s">
        <v>35</v>
      </c>
      <c r="D19" s="125" t="s">
        <v>36</v>
      </c>
      <c r="E19" s="129" t="s">
        <v>25</v>
      </c>
      <c r="F19" s="129" t="s">
        <v>26</v>
      </c>
      <c r="G19" s="119" t="s">
        <v>27</v>
      </c>
      <c r="H19" s="120"/>
    </row>
    <row r="20" spans="1:8" ht="24" customHeight="1">
      <c r="A20" s="133"/>
      <c r="B20" s="130"/>
      <c r="C20" s="126"/>
      <c r="D20" s="126"/>
      <c r="E20" s="130"/>
      <c r="F20" s="130"/>
      <c r="G20" s="38" t="s">
        <v>28</v>
      </c>
      <c r="H20" s="39" t="s">
        <v>1</v>
      </c>
    </row>
    <row r="21" spans="1:8" ht="80.099999999999994" customHeight="1">
      <c r="A21" s="40">
        <f>'別紙様式１－１見積内訳（紙による提出用）'!A5</f>
        <v>1</v>
      </c>
      <c r="B21" s="73" t="str">
        <f>'別紙様式１－１見積内訳（紙による提出用）'!B5</f>
        <v>作業上衣</v>
      </c>
      <c r="C21" s="74" t="str">
        <f>'別紙様式１－１見積内訳（紙による提出用）'!C5</f>
        <v>秋冬用、長袖ブルゾン
帯電防止素材
グリーン購入法適合商品
（※基準値１）
ブラック</v>
      </c>
      <c r="D21" s="84" t="str">
        <f>'別紙様式１－１見積内訳（紙による提出用）'!D5</f>
        <v>ＡＩＴＯZ　ＡＺ－６５６０
（ブラック×シルバーグレー）</v>
      </c>
      <c r="E21" s="76">
        <f>'別紙様式１－１見積内訳（紙による提出用）'!E5</f>
        <v>13</v>
      </c>
      <c r="F21" s="77" t="str">
        <f>'別紙様式１－１見積内訳（紙による提出用）'!F5</f>
        <v>着</v>
      </c>
      <c r="G21" s="41"/>
      <c r="H21" s="42">
        <f t="shared" ref="H21:H29" si="0">E21*G21</f>
        <v>0</v>
      </c>
    </row>
    <row r="22" spans="1:8" ht="80.099999999999994" customHeight="1">
      <c r="A22" s="40">
        <f>'別紙様式１－１見積内訳（紙による提出用）'!A6</f>
        <v>2</v>
      </c>
      <c r="B22" s="73" t="str">
        <f>'別紙様式１－１見積内訳（紙による提出用）'!B6</f>
        <v>作業上衣（夏用）</v>
      </c>
      <c r="C22" s="74" t="str">
        <f>'別紙様式１－１見積内訳（紙による提出用）'!C6</f>
        <v>春夏用、長袖ブルゾン
帯電防止素材
グリーン購入法適合商品
（※基準値１）
ブラック</v>
      </c>
      <c r="D22" s="84" t="str">
        <f>'別紙様式１－１見積内訳（紙による提出用）'!D6</f>
        <v>ＡＩＴＯZ　ＡＺ－５５６０
（ブラック×シルバーグレー）</v>
      </c>
      <c r="E22" s="76">
        <f>'別紙様式１－１見積内訳（紙による提出用）'!E6</f>
        <v>13</v>
      </c>
      <c r="F22" s="77" t="str">
        <f>'別紙様式１－１見積内訳（紙による提出用）'!F6</f>
        <v>着</v>
      </c>
      <c r="G22" s="44"/>
      <c r="H22" s="42">
        <f t="shared" si="0"/>
        <v>0</v>
      </c>
    </row>
    <row r="23" spans="1:8" ht="98.25" customHeight="1">
      <c r="A23" s="40">
        <f>'別紙様式１－１見積内訳（紙による提出用）'!A7</f>
        <v>3</v>
      </c>
      <c r="B23" s="73" t="str">
        <f>'別紙様式１－１見積内訳（紙による提出用）'!B7</f>
        <v>作業ズボン</v>
      </c>
      <c r="C23" s="74" t="str">
        <f>'別紙様式１－１見積内訳（紙による提出用）'!C7</f>
        <v>秋冬用、カーゴパンツ（２タック）
帯電防止素材
グリーン購入法適合商品
（※基準値１）
ブラック</v>
      </c>
      <c r="D23" s="84" t="str">
        <f>'別紙様式１－１見積内訳（紙による提出用）'!D7</f>
        <v>ＡＩＴＯZ　ＡＺ－６５６４
（ブラック）</v>
      </c>
      <c r="E23" s="76">
        <f>'別紙様式１－１見積内訳（紙による提出用）'!E7</f>
        <v>11</v>
      </c>
      <c r="F23" s="77" t="str">
        <f>'別紙様式１－１見積内訳（紙による提出用）'!F7</f>
        <v>着</v>
      </c>
      <c r="G23" s="44"/>
      <c r="H23" s="42">
        <f t="shared" si="0"/>
        <v>0</v>
      </c>
    </row>
    <row r="24" spans="1:8" ht="91.5" customHeight="1">
      <c r="A24" s="40">
        <f>'別紙様式１－１見積内訳（紙による提出用）'!A8</f>
        <v>4</v>
      </c>
      <c r="B24" s="73" t="str">
        <f>'別紙様式１－１見積内訳（紙による提出用）'!B8</f>
        <v>作業ズボン</v>
      </c>
      <c r="C24" s="74" t="str">
        <f>'別紙様式１－１見積内訳（紙による提出用）'!C8</f>
        <v>秋冬用
レディースシャーリングパンツ
帯電防止素材
グリーン購入法適合商品
（※基準値１）
ブラック</v>
      </c>
      <c r="D24" s="84" t="str">
        <f>'別紙様式１－１見積内訳（紙による提出用）'!D8</f>
        <v>ＡＩＴＯZ　ＡＺ－６５５３
（ブラック）</v>
      </c>
      <c r="E24" s="76">
        <f>'別紙様式１－１見積内訳（紙による提出用）'!E8</f>
        <v>1</v>
      </c>
      <c r="F24" s="77" t="str">
        <f>'別紙様式１－１見積内訳（紙による提出用）'!F8</f>
        <v>着</v>
      </c>
      <c r="G24" s="45"/>
      <c r="H24" s="42">
        <f t="shared" si="0"/>
        <v>0</v>
      </c>
    </row>
    <row r="25" spans="1:8" ht="80.099999999999994" customHeight="1">
      <c r="A25" s="40">
        <f>'別紙様式１－１見積内訳（紙による提出用）'!A9</f>
        <v>5</v>
      </c>
      <c r="B25" s="73" t="str">
        <f>'別紙様式１－１見積内訳（紙による提出用）'!B9</f>
        <v>作業靴</v>
      </c>
      <c r="C25" s="74" t="str">
        <f>'別紙様式１－１見積内訳（紙による提出用）'!C9</f>
        <v>JIS規格（普通作業用S種）
先芯入り
グリーン購入法適合商品
（※基準値１）
ブラック</v>
      </c>
      <c r="D25" s="84" t="str">
        <f>'別紙様式１－１見積内訳（紙による提出用）'!D9</f>
        <v>ミドリ安全　G４５９０静電
（ブラック）</v>
      </c>
      <c r="E25" s="76">
        <f>'別紙様式１－１見積内訳（紙による提出用）'!E9</f>
        <v>7</v>
      </c>
      <c r="F25" s="77" t="str">
        <f>'別紙様式１－１見積内訳（紙による提出用）'!F9</f>
        <v>足</v>
      </c>
      <c r="G25" s="45"/>
      <c r="H25" s="42">
        <f t="shared" si="0"/>
        <v>0</v>
      </c>
    </row>
    <row r="26" spans="1:8" ht="80.099999999999994" customHeight="1">
      <c r="A26" s="40">
        <f>'別紙様式１－１見積内訳（紙による提出用）'!A10</f>
        <v>6</v>
      </c>
      <c r="B26" s="73" t="str">
        <f>'別紙様式１－１見積内訳（紙による提出用）'!B10</f>
        <v>長靴</v>
      </c>
      <c r="C26" s="74" t="str">
        <f>'別紙様式１－１見積内訳（紙による提出用）'!C10</f>
        <v>ウィズ３E
履き口カバー付き
グレーもしくはネイビー</v>
      </c>
      <c r="D26" s="84" t="str">
        <f>'別紙様式１－１見積内訳（紙による提出用）'!D10</f>
        <v>ＸＥＢＥＣ　８５７０６</v>
      </c>
      <c r="E26" s="76">
        <f>'別紙様式１－１見積内訳（紙による提出用）'!E10</f>
        <v>10</v>
      </c>
      <c r="F26" s="77" t="str">
        <f>'別紙様式１－１見積内訳（紙による提出用）'!F10</f>
        <v>足</v>
      </c>
      <c r="G26" s="44"/>
      <c r="H26" s="42">
        <f t="shared" si="0"/>
        <v>0</v>
      </c>
    </row>
    <row r="27" spans="1:8" ht="80.099999999999994" customHeight="1">
      <c r="A27" s="40">
        <f>'別紙様式１－１見積内訳（紙による提出用）'!A11</f>
        <v>7</v>
      </c>
      <c r="B27" s="73" t="str">
        <f>'別紙様式１－１見積内訳（紙による提出用）'!B11</f>
        <v>防寒着</v>
      </c>
      <c r="C27" s="74" t="str">
        <f>'別紙様式１－１見積内訳（紙による提出用）'!C11</f>
        <v>防水・防寒、フード付き
グリーン購入法適合商品
（※基準値２）
反射材付き
ブラック</v>
      </c>
      <c r="D27" s="84" t="str">
        <f>'別紙様式１－１見積内訳（紙による提出用）'!D11</f>
        <v>ＸＥＢＥＣ　５１３
（ブラック）</v>
      </c>
      <c r="E27" s="76">
        <f>'別紙様式１－１見積内訳（紙による提出用）'!E11</f>
        <v>8</v>
      </c>
      <c r="F27" s="77" t="str">
        <f>'別紙様式１－１見積内訳（紙による提出用）'!F11</f>
        <v>着</v>
      </c>
      <c r="G27" s="44"/>
      <c r="H27" s="42">
        <f t="shared" si="0"/>
        <v>0</v>
      </c>
    </row>
    <row r="28" spans="1:8" ht="80.099999999999994" customHeight="1">
      <c r="A28" s="40">
        <f>'別紙様式１－１見積内訳（紙による提出用）'!A12</f>
        <v>8</v>
      </c>
      <c r="B28" s="73" t="str">
        <f>'別紙様式１－１見積内訳（紙による提出用）'!B12</f>
        <v>雨外とう</v>
      </c>
      <c r="C28" s="74" t="str">
        <f>'別紙様式１－１見積内訳（紙による提出用）'!C12</f>
        <v>上下セット
耐水圧8,000㎜以上
裏地メッシュ
フード付
ブラック</v>
      </c>
      <c r="D28" s="84" t="str">
        <f>'別紙様式１－１見積内訳（紙による提出用）'!D12</f>
        <v>KURODARUMA
47410、47412
（ブラック）</v>
      </c>
      <c r="E28" s="76">
        <f>'別紙様式１－１見積内訳（紙による提出用）'!E12</f>
        <v>6</v>
      </c>
      <c r="F28" s="77" t="str">
        <f>'別紙様式１－１見積内訳（紙による提出用）'!F12</f>
        <v>式</v>
      </c>
      <c r="G28" s="44"/>
      <c r="H28" s="42">
        <f t="shared" si="0"/>
        <v>0</v>
      </c>
    </row>
    <row r="29" spans="1:8" ht="47.25" customHeight="1" thickBot="1">
      <c r="A29" s="78"/>
      <c r="B29" s="79" t="s">
        <v>40</v>
      </c>
      <c r="C29" s="80"/>
      <c r="D29" s="80"/>
      <c r="E29" s="85">
        <v>1</v>
      </c>
      <c r="F29" s="81" t="s">
        <v>20</v>
      </c>
      <c r="G29" s="82"/>
      <c r="H29" s="83">
        <f t="shared" si="0"/>
        <v>0</v>
      </c>
    </row>
    <row r="30" spans="1:8" ht="13.5" customHeight="1">
      <c r="A30" s="92"/>
      <c r="B30" s="92"/>
      <c r="C30" s="92"/>
      <c r="D30" s="92"/>
      <c r="E30" s="92"/>
      <c r="F30" s="92"/>
      <c r="G30" s="92"/>
      <c r="H30" s="92"/>
    </row>
    <row r="31" spans="1:8" s="35" customFormat="1">
      <c r="A31" s="61"/>
      <c r="B31" s="66" t="s">
        <v>33</v>
      </c>
      <c r="C31" s="67"/>
      <c r="D31" s="63"/>
      <c r="E31" s="64"/>
      <c r="F31" s="64"/>
      <c r="G31" s="64"/>
      <c r="H31" s="64"/>
    </row>
    <row r="32" spans="1:8" s="35" customFormat="1">
      <c r="A32" s="61"/>
      <c r="B32" s="66" t="s">
        <v>34</v>
      </c>
      <c r="C32" s="67"/>
      <c r="D32" s="63"/>
      <c r="E32" s="64"/>
      <c r="F32" s="64"/>
      <c r="G32" s="64"/>
      <c r="H32" s="64"/>
    </row>
    <row r="33" spans="1:8" ht="13.5" customHeight="1"/>
    <row r="34" spans="1:8" ht="12" customHeight="1">
      <c r="A34" s="2"/>
      <c r="B34" s="2"/>
      <c r="C34" s="2"/>
      <c r="D34" s="2"/>
      <c r="E34" s="2"/>
      <c r="F34" s="2"/>
      <c r="G34" s="2"/>
      <c r="H34" s="3"/>
    </row>
    <row r="35" spans="1:8" ht="12" customHeight="1">
      <c r="A35" s="21"/>
      <c r="B35" s="2"/>
      <c r="C35" s="2"/>
      <c r="D35" s="2"/>
      <c r="E35" s="2"/>
      <c r="F35" s="2"/>
      <c r="G35" s="2"/>
      <c r="H35" s="3"/>
    </row>
    <row r="36" spans="1:8" ht="12" customHeight="1">
      <c r="A36" s="21"/>
      <c r="B36" s="2"/>
      <c r="C36" s="2"/>
      <c r="D36" s="2"/>
      <c r="E36" s="2"/>
      <c r="F36" s="2"/>
      <c r="G36" s="2"/>
      <c r="H36" s="3"/>
    </row>
    <row r="37" spans="1:8" ht="12" customHeight="1">
      <c r="A37" s="70"/>
      <c r="B37" s="2"/>
      <c r="C37" s="2"/>
      <c r="D37" s="2"/>
      <c r="E37" s="2"/>
      <c r="F37" s="2"/>
      <c r="G37" s="2"/>
      <c r="H37" s="3"/>
    </row>
  </sheetData>
  <mergeCells count="12">
    <mergeCell ref="A3:H3"/>
    <mergeCell ref="F4:H4"/>
    <mergeCell ref="D5:H5"/>
    <mergeCell ref="A19:A20"/>
    <mergeCell ref="B19:B20"/>
    <mergeCell ref="B8:C8"/>
    <mergeCell ref="A30:H30"/>
    <mergeCell ref="C19:C20"/>
    <mergeCell ref="D19:D20"/>
    <mergeCell ref="E19:E20"/>
    <mergeCell ref="F19:F20"/>
    <mergeCell ref="G19:H19"/>
  </mergeCells>
  <phoneticPr fontId="2"/>
  <printOptions horizontalCentered="1"/>
  <pageMargins left="0.86614173228346458" right="0.47244094488188981" top="0.86614173228346458" bottom="0.15748031496062992" header="0.31496062992125984" footer="0.31496062992125984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74A9B528AA10B4B8EDBFB1FD288559D" ma:contentTypeVersion="17" ma:contentTypeDescription="新しいドキュメントを作成します。" ma:contentTypeScope="" ma:versionID="3b8b9bd8b6ee8087dd0a3123bb902829">
  <xsd:schema xmlns:xsd="http://www.w3.org/2001/XMLSchema" xmlns:xs="http://www.w3.org/2001/XMLSchema" xmlns:p="http://schemas.microsoft.com/office/2006/metadata/properties" xmlns:ns2="d1deb87d-ee6a-440f-a504-3cfe4950ad4a" xmlns:ns3="37475c82-dadc-4e40-94bd-312afdab25f6" targetNamespace="http://schemas.microsoft.com/office/2006/metadata/properties" ma:root="true" ma:fieldsID="f7e74cc0d60418d70847bee69e4cfe30" ns2:_="" ns3:_="">
    <xsd:import namespace="d1deb87d-ee6a-440f-a504-3cfe4950ad4a"/>
    <xsd:import namespace="37475c82-dadc-4e40-94bd-312afdab25f6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deb87d-ee6a-440f-a504-3cfe4950ad4a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4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475c82-dadc-4e40-94bd-312afdab25f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231c002-dfcf-4c7f-8a99-a443d21e5fb6}" ma:internalName="TaxCatchAll" ma:showField="CatchAllData" ma:web="37475c82-dadc-4e40-94bd-312afdab25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deb87d-ee6a-440f-a504-3cfe4950ad4a">
      <Terms xmlns="http://schemas.microsoft.com/office/infopath/2007/PartnerControls"/>
    </lcf76f155ced4ddcb4097134ff3c332f>
    <_x4f5c__x6210__x65e5__x6642_ xmlns="d1deb87d-ee6a-440f-a504-3cfe4950ad4a" xsi:nil="true"/>
    <_Flow_SignoffStatus xmlns="d1deb87d-ee6a-440f-a504-3cfe4950ad4a" xsi:nil="true"/>
    <TaxCatchAll xmlns="37475c82-dadc-4e40-94bd-312afdab25f6" xsi:nil="true"/>
  </documentManagement>
</p:properties>
</file>

<file path=customXml/itemProps1.xml><?xml version="1.0" encoding="utf-8"?>
<ds:datastoreItem xmlns:ds="http://schemas.openxmlformats.org/officeDocument/2006/customXml" ds:itemID="{3914EC48-F042-4950-8948-E5E3F7251F09}"/>
</file>

<file path=customXml/itemProps2.xml><?xml version="1.0" encoding="utf-8"?>
<ds:datastoreItem xmlns:ds="http://schemas.openxmlformats.org/officeDocument/2006/customXml" ds:itemID="{ED58ED8E-8363-47FB-90E1-E2E1670248F3}"/>
</file>

<file path=customXml/itemProps3.xml><?xml version="1.0" encoding="utf-8"?>
<ds:datastoreItem xmlns:ds="http://schemas.openxmlformats.org/officeDocument/2006/customXml" ds:itemID="{B9A4D21F-6008-42A1-B6A2-DAA83CA808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別紙様式1－1(紙による提出用)</vt:lpstr>
      <vt:lpstr>別紙様式１－１見積内訳（紙による提出用）</vt:lpstr>
      <vt:lpstr>別紙様式1－2(電子調達システムによる提出用)</vt:lpstr>
      <vt:lpstr>'別紙様式1－1(紙による提出用)'!Print_Area</vt:lpstr>
      <vt:lpstr>'別紙様式１－１見積内訳（紙による提出用）'!Print_Area</vt:lpstr>
      <vt:lpstr>'別紙様式1－2(電子調達システムによる提出用)'!Print_Area</vt:lpstr>
      <vt:lpstr>'別紙様式1－1(紙による提出用)'!Print_Titles</vt:lpstr>
      <vt:lpstr>'別紙様式1－2(電子調達システムによる提出用)'!Print_Titles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2022-01-17T02:36:53Z</dcterms:created>
  <dcterms:modified xsi:type="dcterms:W3CDTF">2026-05-14T02:38:13Z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0x010100A74A9B528AA10B4B8EDBFB1FD288559D</vt:lpwstr>
  </property>
</Properties>
</file>