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0" documentId="13_ncr:1_{22805267-D129-44AE-A893-6FF4585BDF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様式1－1(紙による提出用)" sheetId="6" r:id="rId1"/>
    <sheet name="別紙様式１－１見積内訳（紙による提出用）" sheetId="11" r:id="rId2"/>
    <sheet name="別紙様式1－2(電子調達システムによる提出用)" sheetId="9" r:id="rId3"/>
  </sheets>
  <definedNames>
    <definedName name="_xlnm._FilterDatabase" localSheetId="0" hidden="1">'別紙様式1－1(紙による提出用)'!$A$19:$H$23</definedName>
    <definedName name="_xlnm._FilterDatabase" localSheetId="2" hidden="1">'別紙様式1－2(電子調達システムによる提出用)'!$A$20:$H$30</definedName>
    <definedName name="_xlnm.Print_Area" localSheetId="0">'別紙様式1－1(紙による提出用)'!$A$1:$H$32</definedName>
    <definedName name="_xlnm.Print_Area" localSheetId="1">'別紙様式１－１見積内訳（紙による提出用）'!$A$1:$H$33</definedName>
    <definedName name="_xlnm.Print_Area" localSheetId="2">'別紙様式1－2(電子調達システムによる提出用)'!$A$1:$H$46</definedName>
    <definedName name="_xlnm.Print_Titles" localSheetId="0">'別紙様式1－1(紙による提出用)'!$19:$19</definedName>
    <definedName name="_xlnm.Print_Titles" localSheetId="2">'別紙様式1－2(電子調達システムによる提出用)'!$20:$20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9" l="1"/>
  <c r="H41" i="9"/>
  <c r="H42" i="9"/>
  <c r="H40" i="9"/>
  <c r="H39" i="9"/>
  <c r="A41" i="9"/>
  <c r="B41" i="9"/>
  <c r="C41" i="9"/>
  <c r="D41" i="9"/>
  <c r="E41" i="9"/>
  <c r="F41" i="9"/>
  <c r="A42" i="9"/>
  <c r="B42" i="9"/>
  <c r="C42" i="9"/>
  <c r="D42" i="9"/>
  <c r="E42" i="9"/>
  <c r="F42" i="9"/>
  <c r="A39" i="9"/>
  <c r="B39" i="9"/>
  <c r="C39" i="9"/>
  <c r="D39" i="9"/>
  <c r="E39" i="9"/>
  <c r="F39" i="9"/>
  <c r="A40" i="9"/>
  <c r="B40" i="9"/>
  <c r="C40" i="9"/>
  <c r="D40" i="9"/>
  <c r="E40" i="9"/>
  <c r="F40" i="9"/>
  <c r="G20" i="6"/>
  <c r="B15" i="6"/>
  <c r="H43" i="9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C17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E22" i="9"/>
  <c r="H22" i="9" s="1"/>
  <c r="E23" i="9"/>
  <c r="H23" i="9" s="1"/>
  <c r="E24" i="9"/>
  <c r="H24" i="9" s="1"/>
  <c r="E25" i="9"/>
  <c r="H25" i="9" s="1"/>
  <c r="E26" i="9"/>
  <c r="H26" i="9" s="1"/>
  <c r="E27" i="9"/>
  <c r="H27" i="9" s="1"/>
  <c r="E28" i="9"/>
  <c r="H28" i="9" s="1"/>
  <c r="E29" i="9"/>
  <c r="H29" i="9" s="1"/>
  <c r="E30" i="9"/>
  <c r="H30" i="9" s="1"/>
  <c r="E31" i="9"/>
  <c r="H31" i="9" s="1"/>
  <c r="E32" i="9"/>
  <c r="H32" i="9" s="1"/>
  <c r="E33" i="9"/>
  <c r="H33" i="9" s="1"/>
  <c r="E34" i="9"/>
  <c r="H34" i="9" s="1"/>
  <c r="E35" i="9"/>
  <c r="H35" i="9" s="1"/>
  <c r="E36" i="9"/>
  <c r="H36" i="9" s="1"/>
  <c r="E37" i="9"/>
  <c r="H37" i="9" s="1"/>
  <c r="E38" i="9"/>
  <c r="H38" i="9" s="1"/>
  <c r="F21" i="9"/>
  <c r="E21" i="9"/>
  <c r="H21" i="9" s="1"/>
  <c r="C22" i="9"/>
  <c r="D22" i="9"/>
  <c r="C23" i="9"/>
  <c r="D23" i="9"/>
  <c r="C24" i="9"/>
  <c r="D24" i="9"/>
  <c r="C25" i="9"/>
  <c r="D25" i="9"/>
  <c r="C26" i="9"/>
  <c r="D26" i="9"/>
  <c r="C27" i="9"/>
  <c r="D27" i="9"/>
  <c r="C28" i="9"/>
  <c r="D28" i="9"/>
  <c r="C29" i="9"/>
  <c r="D29" i="9"/>
  <c r="C30" i="9"/>
  <c r="D30" i="9"/>
  <c r="C31" i="9"/>
  <c r="D31" i="9"/>
  <c r="C32" i="9"/>
  <c r="D32" i="9"/>
  <c r="C33" i="9"/>
  <c r="D33" i="9"/>
  <c r="C34" i="9"/>
  <c r="D34" i="9"/>
  <c r="C35" i="9"/>
  <c r="D35" i="9"/>
  <c r="C36" i="9"/>
  <c r="D36" i="9"/>
  <c r="C37" i="9"/>
  <c r="D37" i="9"/>
  <c r="C38" i="9"/>
  <c r="D38" i="9"/>
  <c r="D21" i="9"/>
  <c r="C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21" i="9"/>
  <c r="G22" i="6" l="1"/>
  <c r="G21" i="6"/>
</calcChain>
</file>

<file path=xl/sharedStrings.xml><?xml version="1.0" encoding="utf-8"?>
<sst xmlns="http://schemas.openxmlformats.org/spreadsheetml/2006/main" count="156" uniqueCount="115">
  <si>
    <t>数量</t>
    <rPh sb="0" eb="2">
      <t>スウリョウ</t>
    </rPh>
    <phoneticPr fontId="3"/>
  </si>
  <si>
    <t>金額</t>
    <rPh sb="0" eb="2">
      <t>キンガク</t>
    </rPh>
    <phoneticPr fontId="3"/>
  </si>
  <si>
    <t>単価</t>
    <rPh sb="0" eb="2">
      <t>タンカ</t>
    </rPh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</si>
  <si>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2"/>
  </si>
  <si>
    <t>（提出年月日を記載）</t>
    <rPh sb="1" eb="3">
      <t>テイシュツ</t>
    </rPh>
    <rPh sb="3" eb="6">
      <t>ネンガッピ</t>
    </rPh>
    <rPh sb="7" eb="9">
      <t>キサイ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</si>
  <si>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</si>
  <si>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</si>
  <si>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住　　　　所</t>
    <rPh sb="0" eb="1">
      <t>ジュウ</t>
    </rPh>
    <rPh sb="5" eb="6">
      <t>ショ</t>
    </rPh>
    <phoneticPr fontId="2"/>
  </si>
  <si>
    <t>　(見積人）</t>
    <rPh sb="2" eb="4">
      <t>ミツ</t>
    </rPh>
    <rPh sb="4" eb="5">
      <t>ニン</t>
    </rPh>
    <phoneticPr fontId="2"/>
  </si>
  <si>
    <t>上記のとおり、見積依頼公告、仕様書等を熟読の上、見積します。</t>
    <phoneticPr fontId="2"/>
  </si>
  <si>
    <t>（注意事項）</t>
    <phoneticPr fontId="2"/>
  </si>
  <si>
    <t>１　金額は円単位とし、アラビア数字をもって明記すること。</t>
  </si>
  <si>
    <t>３　記載する金額は、税抜き金額とする。</t>
  </si>
  <si>
    <t>電子くじ番号（３桁）</t>
  </si>
  <si>
    <t>単位</t>
    <rPh sb="0" eb="2">
      <t>タンイ</t>
    </rPh>
    <phoneticPr fontId="2"/>
  </si>
  <si>
    <t>見　積　書</t>
    <rPh sb="0" eb="1">
      <t>ミ</t>
    </rPh>
    <rPh sb="2" eb="3">
      <t>セキ</t>
    </rPh>
    <rPh sb="4" eb="5">
      <t>ショ</t>
    </rPh>
    <phoneticPr fontId="2"/>
  </si>
  <si>
    <t>品名</t>
    <rPh sb="0" eb="2">
      <t>ヒンメイ</t>
    </rPh>
    <phoneticPr fontId="3"/>
  </si>
  <si>
    <t>見積内訳書</t>
    <rPh sb="0" eb="5">
      <t>ミツモリウチワケショ</t>
    </rPh>
    <phoneticPr fontId="2"/>
  </si>
  <si>
    <t>（電子調達システムによる送信日を記載）</t>
    <rPh sb="1" eb="3">
      <t>デンシ</t>
    </rPh>
    <rPh sb="3" eb="5">
      <t>チョウタツ</t>
    </rPh>
    <rPh sb="12" eb="15">
      <t>ソウシンビ</t>
    </rPh>
    <rPh sb="16" eb="18">
      <t>キサイ</t>
    </rPh>
    <phoneticPr fontId="2"/>
  </si>
  <si>
    <t>分任支出負担行為担当官</t>
    <rPh sb="0" eb="2">
      <t>ブンニン</t>
    </rPh>
    <rPh sb="2" eb="11">
      <t>シシュツフタンコウイタントウカン</t>
    </rPh>
    <phoneticPr fontId="2"/>
  </si>
  <si>
    <t>式</t>
    <rPh sb="0" eb="1">
      <t>シキ</t>
    </rPh>
    <phoneticPr fontId="2"/>
  </si>
  <si>
    <t>近畿農政局東条川二期農業水利事業所長</t>
    <rPh sb="0" eb="2">
      <t>キンキ</t>
    </rPh>
    <rPh sb="2" eb="4">
      <t>ノウセイ</t>
    </rPh>
    <rPh sb="5" eb="17">
      <t>トウジョウガワニキノウギョウスイリジギョウショ</t>
    </rPh>
    <rPh sb="17" eb="18">
      <t>チョウ</t>
    </rPh>
    <phoneticPr fontId="2"/>
  </si>
  <si>
    <t>別紙見積内訳</t>
    <phoneticPr fontId="3"/>
  </si>
  <si>
    <t>番号</t>
    <rPh sb="0" eb="2">
      <t>バンゴウ</t>
    </rPh>
    <phoneticPr fontId="10"/>
  </si>
  <si>
    <t>品　　名</t>
    <rPh sb="3" eb="4">
      <t>メイ</t>
    </rPh>
    <phoneticPr fontId="3"/>
  </si>
  <si>
    <t>数量</t>
    <rPh sb="0" eb="2">
      <t>スウリョウ</t>
    </rPh>
    <phoneticPr fontId="10"/>
  </si>
  <si>
    <t>単位</t>
    <rPh sb="0" eb="2">
      <t>タンイ</t>
    </rPh>
    <phoneticPr fontId="10"/>
  </si>
  <si>
    <t>見積金額</t>
    <rPh sb="0" eb="2">
      <t>ミツモリ</t>
    </rPh>
    <rPh sb="2" eb="4">
      <t>キンガク</t>
    </rPh>
    <phoneticPr fontId="3"/>
  </si>
  <si>
    <t>単価
（税抜）</t>
    <rPh sb="0" eb="2">
      <t>タンカ</t>
    </rPh>
    <rPh sb="4" eb="6">
      <t>ゼイヌキ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</si>
  <si>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</si>
  <si>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</si>
  <si>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％</t>
    <phoneticPr fontId="3"/>
  </si>
  <si>
    <t>合計</t>
    <rPh sb="0" eb="2">
      <t>ゴウケイ</t>
    </rPh>
    <phoneticPr fontId="3"/>
  </si>
  <si>
    <t>※仕様書記載の参考商品以外で、仕様に適合する商品で見積をする場合は商品名を記載する。</t>
    <rPh sb="1" eb="4">
      <t>シヨウショ</t>
    </rPh>
    <rPh sb="4" eb="6">
      <t>キサイ</t>
    </rPh>
    <phoneticPr fontId="2"/>
  </si>
  <si>
    <t>※どの商品を見積したのかを明確に分かるように記入する。</t>
    <rPh sb="3" eb="5">
      <t>ショウヒン</t>
    </rPh>
    <rPh sb="6" eb="8">
      <t>ミツモリ</t>
    </rPh>
    <rPh sb="13" eb="15">
      <t>メイカク</t>
    </rPh>
    <rPh sb="16" eb="17">
      <t>ワ</t>
    </rPh>
    <rPh sb="22" eb="24">
      <t>キニュウ</t>
    </rPh>
    <phoneticPr fontId="2"/>
  </si>
  <si>
    <t>規　　格</t>
    <rPh sb="0" eb="1">
      <t>キ</t>
    </rPh>
    <rPh sb="3" eb="4">
      <t>カク</t>
    </rPh>
    <phoneticPr fontId="2"/>
  </si>
  <si>
    <t>商　品　名</t>
    <rPh sb="0" eb="1">
      <t>ショウ</t>
    </rPh>
    <rPh sb="2" eb="3">
      <t>ヒン</t>
    </rPh>
    <rPh sb="4" eb="5">
      <t>ナ</t>
    </rPh>
    <phoneticPr fontId="2"/>
  </si>
  <si>
    <t>２　用紙の寸法は、日本産業規格Ａ列４番とし、縦長に使用すること。</t>
    <rPh sb="11" eb="13">
      <t>サンギョウ</t>
    </rPh>
    <rPh sb="18" eb="19">
      <t>バン</t>
    </rPh>
    <phoneticPr fontId="2"/>
  </si>
  <si>
    <r>
      <t>※　こちらの様式は</t>
    </r>
    <r>
      <rPr>
        <b/>
        <sz val="11"/>
        <color theme="1"/>
        <rFont val="ＭＳ 明朝"/>
        <family val="1"/>
        <charset val="128"/>
      </rPr>
      <t>電子調達システム用</t>
    </r>
    <r>
      <rPr>
        <sz val="11"/>
        <color theme="1"/>
        <rFont val="ＭＳ 明朝"/>
        <family val="1"/>
        <charset val="128"/>
      </rPr>
      <t>です。</t>
    </r>
    <r>
      <rPr>
        <u/>
        <sz val="11"/>
        <color theme="1"/>
        <rFont val="ＭＳ 明朝"/>
        <family val="1"/>
        <charset val="128"/>
      </rPr>
      <t>紙入札には使用できません。</t>
    </r>
    <rPh sb="6" eb="8">
      <t>ヨウシキ</t>
    </rPh>
    <rPh sb="9" eb="11">
      <t>デンシ</t>
    </rPh>
    <rPh sb="11" eb="13">
      <t>チョウタツ</t>
    </rPh>
    <rPh sb="17" eb="18">
      <t>ヨウ</t>
    </rPh>
    <rPh sb="21" eb="22">
      <t>カミ</t>
    </rPh>
    <rPh sb="22" eb="24">
      <t>ニュウサツ</t>
    </rPh>
    <rPh sb="26" eb="28">
      <t>シヨウ</t>
    </rPh>
    <phoneticPr fontId="2"/>
  </si>
  <si>
    <t>送料等</t>
    <rPh sb="0" eb="2">
      <t>ソウリョウ</t>
    </rPh>
    <rPh sb="2" eb="3">
      <t>トウ</t>
    </rPh>
    <phoneticPr fontId="2"/>
  </si>
  <si>
    <t>個</t>
  </si>
  <si>
    <t>本</t>
  </si>
  <si>
    <r>
      <t>別紙様式１－２</t>
    </r>
    <r>
      <rPr>
        <sz val="12"/>
        <color rgb="FFFF0000"/>
        <rFont val="ＭＳ 明朝"/>
        <family val="1"/>
        <charset val="128"/>
      </rPr>
      <t>（電子調達システム添付用）</t>
    </r>
    <rPh sb="0" eb="2">
      <t>ベッシ</t>
    </rPh>
    <rPh sb="2" eb="4">
      <t>ヨウシキ</t>
    </rPh>
    <rPh sb="8" eb="10">
      <t>デンシ</t>
    </rPh>
    <rPh sb="10" eb="12">
      <t>チョウタツ</t>
    </rPh>
    <rPh sb="16" eb="18">
      <t>テンプ</t>
    </rPh>
    <rPh sb="18" eb="19">
      <t>ヨウ</t>
    </rPh>
    <phoneticPr fontId="2"/>
  </si>
  <si>
    <r>
      <t>別紙様式１－１</t>
    </r>
    <r>
      <rPr>
        <sz val="11"/>
        <color rgb="FFFF0000"/>
        <rFont val="ＭＳ 明朝"/>
        <family val="1"/>
        <charset val="128"/>
      </rPr>
      <t>（紙による提出用）</t>
    </r>
    <phoneticPr fontId="2"/>
  </si>
  <si>
    <t>単価（税抜）</t>
    <rPh sb="0" eb="2">
      <t>タンカ</t>
    </rPh>
    <rPh sb="3" eb="5">
      <t>ゼイヌキ</t>
    </rPh>
    <phoneticPr fontId="3"/>
  </si>
  <si>
    <t>兼平　正樹　殿</t>
    <rPh sb="0" eb="2">
      <t>カネヒラ</t>
    </rPh>
    <rPh sb="3" eb="5">
      <t>マサキ</t>
    </rPh>
    <phoneticPr fontId="2"/>
  </si>
  <si>
    <t>ただし、床クリーナー外２１件購入の代金</t>
    <rPh sb="4" eb="5">
      <t>ユカ</t>
    </rPh>
    <rPh sb="10" eb="11">
      <t>ホカ</t>
    </rPh>
    <rPh sb="13" eb="14">
      <t>ケン</t>
    </rPh>
    <rPh sb="14" eb="16">
      <t>コウニュウ</t>
    </rPh>
    <rPh sb="17" eb="19">
      <t>ダイキン</t>
    </rPh>
    <phoneticPr fontId="2"/>
  </si>
  <si>
    <t>床クリーナー外２１件購入
（別紙見積内訳書のとおり）</t>
    <rPh sb="0" eb="1">
      <t>ユカ</t>
    </rPh>
    <rPh sb="6" eb="7">
      <t>ホカ</t>
    </rPh>
    <rPh sb="9" eb="10">
      <t>ケン</t>
    </rPh>
    <rPh sb="10" eb="12">
      <t>コウニュウ</t>
    </rPh>
    <rPh sb="14" eb="16">
      <t>ベッシ</t>
    </rPh>
    <rPh sb="16" eb="18">
      <t>ミツ</t>
    </rPh>
    <rPh sb="18" eb="21">
      <t>ウチワケショ</t>
    </rPh>
    <phoneticPr fontId="2"/>
  </si>
  <si>
    <t>床クリーナー</t>
    <rPh sb="0" eb="1">
      <t>ユカ</t>
    </rPh>
    <phoneticPr fontId="1"/>
  </si>
  <si>
    <t>モップ絞り器</t>
    <rPh sb="3" eb="4">
      <t>シボ</t>
    </rPh>
    <rPh sb="5" eb="6">
      <t>キ</t>
    </rPh>
    <phoneticPr fontId="1"/>
  </si>
  <si>
    <t>保存袋</t>
    <rPh sb="0" eb="2">
      <t>ホゾン</t>
    </rPh>
    <rPh sb="2" eb="3">
      <t>ブクロ</t>
    </rPh>
    <phoneticPr fontId="1"/>
  </si>
  <si>
    <t>ラミネート用
キャリアシート</t>
    <rPh sb="5" eb="6">
      <t>ヨウ</t>
    </rPh>
    <phoneticPr fontId="1"/>
  </si>
  <si>
    <t>コイン型リチウム電池</t>
    <rPh sb="3" eb="4">
      <t>ガタ</t>
    </rPh>
    <rPh sb="8" eb="10">
      <t>デンチ</t>
    </rPh>
    <phoneticPr fontId="1"/>
  </si>
  <si>
    <t>除草剤</t>
    <rPh sb="0" eb="3">
      <t>ジョソウザイ</t>
    </rPh>
    <phoneticPr fontId="1"/>
  </si>
  <si>
    <t>車補修用パテ</t>
    <rPh sb="0" eb="1">
      <t>クルマ</t>
    </rPh>
    <rPh sb="1" eb="3">
      <t>ホシュウ</t>
    </rPh>
    <rPh sb="3" eb="4">
      <t>ヨウ</t>
    </rPh>
    <phoneticPr fontId="1"/>
  </si>
  <si>
    <t>車塗装用スプレー</t>
    <rPh sb="0" eb="1">
      <t>クルマ</t>
    </rPh>
    <rPh sb="1" eb="3">
      <t>トソウ</t>
    </rPh>
    <rPh sb="3" eb="4">
      <t>ヨウ</t>
    </rPh>
    <phoneticPr fontId="1"/>
  </si>
  <si>
    <t>車塗装用ペン</t>
    <rPh sb="3" eb="4">
      <t>ヨウ</t>
    </rPh>
    <phoneticPr fontId="1"/>
  </si>
  <si>
    <t>上塗り塗料スプレー</t>
    <rPh sb="0" eb="2">
      <t>ウワヌ</t>
    </rPh>
    <rPh sb="3" eb="5">
      <t>トリョウ</t>
    </rPh>
    <phoneticPr fontId="3"/>
  </si>
  <si>
    <t>折りたたみ式踏み台</t>
    <rPh sb="0" eb="1">
      <t>オ</t>
    </rPh>
    <rPh sb="5" eb="6">
      <t>シキ</t>
    </rPh>
    <rPh sb="6" eb="7">
      <t>フ</t>
    </rPh>
    <rPh sb="8" eb="9">
      <t>ダイ</t>
    </rPh>
    <phoneticPr fontId="1"/>
  </si>
  <si>
    <t>送料等</t>
    <rPh sb="0" eb="2">
      <t>ソウリョウ</t>
    </rPh>
    <rPh sb="2" eb="3">
      <t>トウ</t>
    </rPh>
    <phoneticPr fontId="1"/>
  </si>
  <si>
    <t>トイレ用ふきとり液</t>
  </si>
  <si>
    <t>PVCグローブ</t>
  </si>
  <si>
    <t>ラミネートフィルム</t>
  </si>
  <si>
    <t>下地用塗料スプレー</t>
  </si>
  <si>
    <t>床掃除用洗剤
薄めずそのまま使えるタイプ
内容量：4L程度</t>
    <rPh sb="0" eb="1">
      <t>ユカ</t>
    </rPh>
    <rPh sb="1" eb="4">
      <t>ソウジヨウ</t>
    </rPh>
    <rPh sb="4" eb="6">
      <t>センザイ</t>
    </rPh>
    <rPh sb="7" eb="8">
      <t>ウス</t>
    </rPh>
    <rPh sb="14" eb="15">
      <t>ツカ</t>
    </rPh>
    <rPh sb="21" eb="24">
      <t>ナイヨウリョウ</t>
    </rPh>
    <rPh sb="27" eb="29">
      <t>テイド</t>
    </rPh>
    <phoneticPr fontId="1"/>
  </si>
  <si>
    <t>ペダル式
両足で固定できるステップ付き
容量：14L程度</t>
    <rPh sb="3" eb="4">
      <t>シキ</t>
    </rPh>
    <rPh sb="5" eb="7">
      <t>リョウアシ</t>
    </rPh>
    <rPh sb="8" eb="10">
      <t>コテイ</t>
    </rPh>
    <rPh sb="17" eb="18">
      <t>ツキ</t>
    </rPh>
    <phoneticPr fontId="1"/>
  </si>
  <si>
    <t>便器・便座・床のふき取り用
お掃除シート約100枚分
内容量：120ｍL程度
除菌</t>
    <rPh sb="0" eb="2">
      <t>ベンキ</t>
    </rPh>
    <rPh sb="3" eb="5">
      <t>ベンザ</t>
    </rPh>
    <rPh sb="6" eb="7">
      <t>ユカ</t>
    </rPh>
    <rPh sb="10" eb="11">
      <t>ト</t>
    </rPh>
    <rPh sb="12" eb="13">
      <t>ヨウ</t>
    </rPh>
    <rPh sb="15" eb="17">
      <t>ソウジ</t>
    </rPh>
    <rPh sb="20" eb="21">
      <t>ヤク</t>
    </rPh>
    <rPh sb="24" eb="25">
      <t>マイ</t>
    </rPh>
    <rPh sb="25" eb="26">
      <t>ブン</t>
    </rPh>
    <rPh sb="27" eb="30">
      <t>ナイヨウリョウ</t>
    </rPh>
    <rPh sb="36" eb="38">
      <t>テイド</t>
    </rPh>
    <rPh sb="39" eb="41">
      <t>ジョキン</t>
    </rPh>
    <phoneticPr fontId="1"/>
  </si>
  <si>
    <t>220枚程度
サイズ(横×縦)：250mm×300mm</t>
    <rPh sb="11" eb="12">
      <t>ヨコ</t>
    </rPh>
    <rPh sb="13" eb="14">
      <t>タテ</t>
    </rPh>
    <phoneticPr fontId="1"/>
  </si>
  <si>
    <t>キャリアシート3枚程度
クリーニングペーパー付き
サイズ：A4</t>
    <rPh sb="8" eb="9">
      <t>マイ</t>
    </rPh>
    <rPh sb="9" eb="11">
      <t>テイド</t>
    </rPh>
    <phoneticPr fontId="1"/>
  </si>
  <si>
    <t>厚さ100μm　
100枚入
診察券サイズ（70㎜×100㎜）</t>
    <rPh sb="15" eb="18">
      <t>シンサツケン</t>
    </rPh>
    <phoneticPr fontId="1"/>
  </si>
  <si>
    <t>根まで枯らすタイプ
除草効果が50日程度持続
殺虫及び虫よけ効果
内容量：2L程度</t>
    <rPh sb="0" eb="1">
      <t>ネ</t>
    </rPh>
    <rPh sb="3" eb="4">
      <t>カ</t>
    </rPh>
    <rPh sb="10" eb="12">
      <t>ジョソウ</t>
    </rPh>
    <rPh sb="12" eb="14">
      <t>コウカ</t>
    </rPh>
    <rPh sb="17" eb="18">
      <t>ニチ</t>
    </rPh>
    <rPh sb="18" eb="20">
      <t>テイド</t>
    </rPh>
    <rPh sb="20" eb="22">
      <t>ジゾク</t>
    </rPh>
    <rPh sb="23" eb="25">
      <t>サッチュウ</t>
    </rPh>
    <rPh sb="25" eb="26">
      <t>オヨ</t>
    </rPh>
    <rPh sb="27" eb="28">
      <t>ムシ</t>
    </rPh>
    <rPh sb="30" eb="32">
      <t>コウカ</t>
    </rPh>
    <phoneticPr fontId="1"/>
  </si>
  <si>
    <t>超軽量タイプ
セット内容：パテ(320g程度)、硬化剤(15ｇ程度)　</t>
    <rPh sb="0" eb="1">
      <t>チョウ</t>
    </rPh>
    <rPh sb="1" eb="3">
      <t>ケイリョウ</t>
    </rPh>
    <rPh sb="10" eb="12">
      <t>ナイヨウ</t>
    </rPh>
    <rPh sb="20" eb="22">
      <t>テイド</t>
    </rPh>
    <rPh sb="24" eb="26">
      <t>コウカ</t>
    </rPh>
    <rPh sb="26" eb="27">
      <t>ザイ</t>
    </rPh>
    <rPh sb="31" eb="33">
      <t>テイド</t>
    </rPh>
    <phoneticPr fontId="1"/>
  </si>
  <si>
    <t>色：ブリリアントシルバーM（K23)
内容量：300mL</t>
    <rPh sb="0" eb="1">
      <t>イロ</t>
    </rPh>
    <rPh sb="19" eb="22">
      <t>ナイヨウリョウ</t>
    </rPh>
    <phoneticPr fontId="1"/>
  </si>
  <si>
    <t>色：スペリアホワイト（26U)
内容量：20mL</t>
    <rPh sb="0" eb="1">
      <t>イロ</t>
    </rPh>
    <rPh sb="16" eb="19">
      <t>ナイヨウリョウ</t>
    </rPh>
    <phoneticPr fontId="1"/>
  </si>
  <si>
    <t>色：	シルバーマイカM（1E7)
内容量：20mL</t>
    <rPh sb="0" eb="1">
      <t>イロ</t>
    </rPh>
    <rPh sb="17" eb="20">
      <t>ナイヨウリョウ</t>
    </rPh>
    <phoneticPr fontId="1"/>
  </si>
  <si>
    <t>色：スターリングシルバーM（U25）
内容量：20mL</t>
    <rPh sb="0" eb="1">
      <t>イロ</t>
    </rPh>
    <rPh sb="19" eb="22">
      <t>ナイヨウリョウ</t>
    </rPh>
    <phoneticPr fontId="1"/>
  </si>
  <si>
    <t>色：シルキーシルバーM（Z2S）
内容量：20mL</t>
    <rPh sb="0" eb="1">
      <t>イロ</t>
    </rPh>
    <rPh sb="17" eb="20">
      <t>ナイヨウリョウ</t>
    </rPh>
    <phoneticPr fontId="1"/>
  </si>
  <si>
    <t>色：クリア
番号15～19の塗料に対応したもの
ツヤ及び光沢タイプ</t>
    <rPh sb="0" eb="1">
      <t>イロ</t>
    </rPh>
    <rPh sb="6" eb="8">
      <t>バンゴウ</t>
    </rPh>
    <rPh sb="14" eb="16">
      <t>トリョウ</t>
    </rPh>
    <rPh sb="17" eb="19">
      <t>タイオウ</t>
    </rPh>
    <rPh sb="26" eb="27">
      <t>オヨ</t>
    </rPh>
    <rPh sb="28" eb="30">
      <t>コウタク</t>
    </rPh>
    <phoneticPr fontId="1"/>
  </si>
  <si>
    <t>番号15～19の塗料に対応したもの
防錆効果
速乾性</t>
    <rPh sb="18" eb="20">
      <t>ボウサビ</t>
    </rPh>
    <rPh sb="20" eb="22">
      <t>コウカ</t>
    </rPh>
    <rPh sb="23" eb="26">
      <t>ソッカンセイ</t>
    </rPh>
    <phoneticPr fontId="1"/>
  </si>
  <si>
    <t>段数：2段
折りたたみ式</t>
    <rPh sb="0" eb="2">
      <t>ダンスウ</t>
    </rPh>
    <rPh sb="4" eb="5">
      <t>ダン</t>
    </rPh>
    <rPh sb="6" eb="7">
      <t>オ</t>
    </rPh>
    <rPh sb="11" eb="12">
      <t>シキ</t>
    </rPh>
    <phoneticPr fontId="1"/>
  </si>
  <si>
    <t>100枚程度
サイズ：L</t>
  </si>
  <si>
    <t>CR1216</t>
  </si>
  <si>
    <t>CR1220</t>
  </si>
  <si>
    <t>CR1620</t>
  </si>
  <si>
    <t>CR2016</t>
  </si>
  <si>
    <t>CR1616</t>
  </si>
  <si>
    <t>リンレイ
床クリーナー　4L</t>
    <rPh sb="5" eb="6">
      <t>ユカ</t>
    </rPh>
    <phoneticPr fontId="1"/>
  </si>
  <si>
    <t>テラモト
ＭＭモップ絞り器Ｃ型</t>
    <rPh sb="10" eb="11">
      <t>シボ</t>
    </rPh>
    <rPh sb="12" eb="13">
      <t>キ</t>
    </rPh>
    <rPh sb="14" eb="15">
      <t>ガタ</t>
    </rPh>
    <phoneticPr fontId="1"/>
  </si>
  <si>
    <t>小林製薬　
トイレットペーパーでちょいふき</t>
    <rPh sb="0" eb="2">
      <t>コバヤシ</t>
    </rPh>
    <rPh sb="2" eb="4">
      <t>セイヤク</t>
    </rPh>
    <phoneticPr fontId="1"/>
  </si>
  <si>
    <t>サラヤ
プラスチック手袋E
Ｌサイズ</t>
    <rPh sb="10" eb="12">
      <t>テブクロ</t>
    </rPh>
    <phoneticPr fontId="1"/>
  </si>
  <si>
    <t>ヒサゴ
フジプラ
ラミネート用キャリアシート</t>
    <rPh sb="14" eb="15">
      <t>ヨウ</t>
    </rPh>
    <phoneticPr fontId="1"/>
  </si>
  <si>
    <t>アイリスオーヤマ
折りたたみステップ2段
OSU-2R</t>
    <rPh sb="9" eb="10">
      <t>オ</t>
    </rPh>
    <rPh sb="19" eb="20">
      <t>ダン</t>
    </rPh>
    <phoneticPr fontId="1"/>
  </si>
  <si>
    <t>日本技研工業　
キッチンコーナー
もっと！どっさりポリ袋M　KC-61M</t>
  </si>
  <si>
    <t>ナカバヤシ　
ラミネートフィルム　LPR-70E2</t>
  </si>
  <si>
    <t>Panasonic
コイン形CR系リチウム一次電池
CR1216</t>
  </si>
  <si>
    <t>Panasonic
コイン形CR系リチウム一次電池
CR1220</t>
  </si>
  <si>
    <t>Panasonic
コイン形CR系リチウム一次電池
CR1620</t>
  </si>
  <si>
    <t>Panasonic
コイン形CR系リチウム一次電池
CR2016</t>
  </si>
  <si>
    <t>Panasonic
コイン形CR系リチウム一次電池
CR1616</t>
  </si>
  <si>
    <t>フマキラー　
根まで枯らす虫よけ除草王プレミアム2L</t>
  </si>
  <si>
    <t>ソフト99　
超軽量パテ
09178</t>
  </si>
  <si>
    <t>武蔵ホルト
ホルツ
アンチラストペイント300 N-76 ニッサン K23
MH13076</t>
  </si>
  <si>
    <t>武蔵ホルト
ホルツ
カラータッチ S-1 スズキ 26U
MH444</t>
  </si>
  <si>
    <t>武蔵ホルト
ホルツ
カラータッチT-100トヨタ1E7
MH32100</t>
  </si>
  <si>
    <t>武蔵ホルト
ホルツ
カラータッチ M-46 ミツビシ U25 MH34546</t>
  </si>
  <si>
    <t>武蔵ホルト
ホルツ
カラータッチ S-13 スズキ Z2S
MH4940</t>
  </si>
  <si>
    <t>武蔵ホルト
ホルツ
クリアペイント
300 A-4
MH11604</t>
  </si>
  <si>
    <t>武蔵ホルト
ホルツ
プラサフスプレー300 グレー
MH11503</t>
  </si>
  <si>
    <t>個</t>
    <rPh sb="0" eb="1">
      <t>コ</t>
    </rPh>
    <phoneticPr fontId="1"/>
  </si>
  <si>
    <t>箱</t>
    <rPh sb="0" eb="1">
      <t>ハコ</t>
    </rPh>
    <phoneticPr fontId="1"/>
  </si>
  <si>
    <t>袋</t>
    <rPh sb="0" eb="1">
      <t>フクロ</t>
    </rPh>
    <phoneticPr fontId="1"/>
  </si>
  <si>
    <t>冊</t>
    <rPh sb="0" eb="1">
      <t>サツ</t>
    </rPh>
    <phoneticPr fontId="1"/>
  </si>
  <si>
    <t>台</t>
    <rPh sb="0" eb="1">
      <t>ダイ</t>
    </rPh>
    <phoneticPr fontId="1"/>
  </si>
  <si>
    <t>式</t>
    <rPh sb="0" eb="1">
      <t>シキ</t>
    </rPh>
    <phoneticPr fontId="1"/>
  </si>
  <si>
    <t>　　兼平　正樹　殿</t>
    <rPh sb="2" eb="4">
      <t>カネヒラ</t>
    </rPh>
    <rPh sb="5" eb="7">
      <t>マサキ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</si>
</sst>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#.\-"/>
  </numFmts>
  <fonts count="2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ＤＦ平成明朝体W3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Ｐ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0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  <xf numFmtId="38" fontId="1" fillId="0" borderId="0" applyFont="0" applyFill="0" applyBorder="0" applyAlignment="0" applyProtection="0"/>
    <xf numFmtId="0" fontId="6" fillId="0" borderId="0">
      <alignment vertical="center"/>
    </xf>
    <xf numFmtId="0" fontId="7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/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>
      <alignment vertical="center"/>
    </xf>
  </cellStyleXfs>
  <cellXfs count="146">
    <xf numFmtId="0" fontId="0" fillId="0" borderId="0" xfId="0">
      <alignment vertical="center"/>
    </xf>
    <xf numFmtId="0" fontId="11" fillId="0" borderId="0" xfId="0" applyFont="1">
      <alignment vertical="center"/>
    </xf>
    <xf numFmtId="0" fontId="15" fillId="0" borderId="25" xfId="0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15" fillId="0" borderId="0" xfId="1" applyFont="1" applyAlignment="1">
      <alignment horizontal="right" vertical="center"/>
    </xf>
    <xf numFmtId="176" fontId="5" fillId="0" borderId="3" xfId="1" applyNumberFormat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15" fillId="0" borderId="25" xfId="67" applyFont="1" applyBorder="1" applyAlignment="1">
      <alignment horizontal="center" vertical="center" wrapText="1"/>
    </xf>
    <xf numFmtId="0" fontId="15" fillId="0" borderId="30" xfId="67" applyFont="1" applyBorder="1" applyAlignment="1">
      <alignment horizontal="center" vertical="center"/>
    </xf>
    <xf numFmtId="0" fontId="15" fillId="0" borderId="17" xfId="67" applyFont="1" applyBorder="1" applyAlignment="1">
      <alignment horizontal="center" vertical="center"/>
    </xf>
    <xf numFmtId="38" fontId="20" fillId="2" borderId="7" xfId="5" applyFont="1" applyFill="1" applyBorder="1" applyAlignment="1">
      <alignment horizontal="right" vertical="center"/>
    </xf>
    <xf numFmtId="38" fontId="20" fillId="2" borderId="37" xfId="5" applyFont="1" applyFill="1" applyBorder="1" applyAlignment="1">
      <alignment horizontal="right" vertical="center"/>
    </xf>
    <xf numFmtId="0" fontId="14" fillId="0" borderId="0" xfId="67" applyFont="1">
      <alignment vertical="center"/>
    </xf>
    <xf numFmtId="0" fontId="21" fillId="2" borderId="0" xfId="66" applyFont="1" applyFill="1">
      <alignment vertical="center"/>
    </xf>
    <xf numFmtId="38" fontId="20" fillId="2" borderId="22" xfId="5" applyFont="1" applyFill="1" applyBorder="1" applyAlignment="1">
      <alignment horizontal="right" vertical="center"/>
    </xf>
    <xf numFmtId="38" fontId="20" fillId="2" borderId="25" xfId="66" applyNumberFormat="1" applyFont="1" applyFill="1" applyBorder="1" applyAlignment="1">
      <alignment horizontal="right" vertical="center"/>
    </xf>
    <xf numFmtId="0" fontId="15" fillId="0" borderId="42" xfId="67" applyFont="1" applyBorder="1" applyAlignment="1">
      <alignment horizontal="center" vertical="center"/>
    </xf>
    <xf numFmtId="38" fontId="20" fillId="2" borderId="14" xfId="66" applyNumberFormat="1" applyFont="1" applyFill="1" applyBorder="1" applyAlignment="1">
      <alignment horizontal="right" vertical="center"/>
    </xf>
    <xf numFmtId="38" fontId="20" fillId="2" borderId="43" xfId="5" applyFont="1" applyFill="1" applyBorder="1" applyAlignment="1">
      <alignment horizontal="right" vertical="center"/>
    </xf>
    <xf numFmtId="0" fontId="15" fillId="0" borderId="0" xfId="67" applyFont="1">
      <alignment vertical="center"/>
    </xf>
    <xf numFmtId="0" fontId="22" fillId="0" borderId="0" xfId="67" applyFont="1">
      <alignment vertical="center"/>
    </xf>
    <xf numFmtId="0" fontId="23" fillId="0" borderId="0" xfId="67" applyFont="1">
      <alignment vertical="center"/>
    </xf>
    <xf numFmtId="0" fontId="20" fillId="0" borderId="0" xfId="67" applyFont="1">
      <alignment vertical="center"/>
    </xf>
    <xf numFmtId="0" fontId="20" fillId="0" borderId="0" xfId="67" applyFont="1" applyAlignment="1">
      <alignment horizontal="center" vertical="center"/>
    </xf>
    <xf numFmtId="0" fontId="20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67" applyFont="1">
      <alignment vertical="center"/>
    </xf>
    <xf numFmtId="0" fontId="5" fillId="0" borderId="0" xfId="67" applyFont="1">
      <alignment vertical="center"/>
    </xf>
    <xf numFmtId="0" fontId="15" fillId="0" borderId="29" xfId="67" applyFont="1" applyBorder="1" applyAlignment="1">
      <alignment horizontal="center" vertical="center"/>
    </xf>
    <xf numFmtId="1" fontId="15" fillId="0" borderId="25" xfId="67" applyNumberFormat="1" applyFont="1" applyBorder="1" applyAlignment="1">
      <alignment horizontal="left" vertical="center" wrapText="1"/>
    </xf>
    <xf numFmtId="1" fontId="20" fillId="0" borderId="25" xfId="67" applyNumberFormat="1" applyFont="1" applyBorder="1" applyAlignment="1">
      <alignment horizontal="center" vertical="center" wrapText="1"/>
    </xf>
    <xf numFmtId="0" fontId="23" fillId="0" borderId="25" xfId="67" applyFont="1" applyBorder="1" applyAlignment="1">
      <alignment horizontal="center" vertical="center"/>
    </xf>
    <xf numFmtId="0" fontId="20" fillId="0" borderId="25" xfId="67" applyFont="1" applyBorder="1" applyAlignment="1">
      <alignment horizontal="center" vertical="center"/>
    </xf>
    <xf numFmtId="38" fontId="20" fillId="0" borderId="25" xfId="66" applyNumberFormat="1" applyFont="1" applyBorder="1" applyAlignment="1">
      <alignment horizontal="right" vertical="center"/>
    </xf>
    <xf numFmtId="38" fontId="20" fillId="0" borderId="30" xfId="66" applyNumberFormat="1" applyFont="1" applyBorder="1" applyAlignment="1">
      <alignment horizontal="right" vertical="center"/>
    </xf>
    <xf numFmtId="0" fontId="21" fillId="0" borderId="0" xfId="66" applyFont="1">
      <alignment vertical="center"/>
    </xf>
    <xf numFmtId="0" fontId="15" fillId="0" borderId="38" xfId="67" applyFont="1" applyBorder="1" applyAlignment="1">
      <alignment horizontal="center" vertical="center"/>
    </xf>
    <xf numFmtId="1" fontId="15" fillId="0" borderId="14" xfId="67" applyNumberFormat="1" applyFont="1" applyBorder="1" applyAlignment="1">
      <alignment vertical="center" wrapText="1"/>
    </xf>
    <xf numFmtId="1" fontId="20" fillId="0" borderId="14" xfId="67" applyNumberFormat="1" applyFont="1" applyBorder="1" applyAlignment="1">
      <alignment horizontal="center" vertical="center" wrapText="1"/>
    </xf>
    <xf numFmtId="0" fontId="20" fillId="0" borderId="14" xfId="67" applyFont="1" applyBorder="1" applyAlignment="1">
      <alignment horizontal="center" vertical="center"/>
    </xf>
    <xf numFmtId="0" fontId="20" fillId="0" borderId="14" xfId="67" applyFont="1" applyBorder="1" applyAlignment="1">
      <alignment horizontal="center" vertical="center" shrinkToFit="1"/>
    </xf>
    <xf numFmtId="38" fontId="20" fillId="0" borderId="14" xfId="5" applyFont="1" applyBorder="1" applyAlignment="1">
      <alignment horizontal="right" vertical="center"/>
    </xf>
    <xf numFmtId="38" fontId="20" fillId="0" borderId="39" xfId="5" applyFont="1" applyBorder="1" applyAlignment="1">
      <alignment horizontal="right" vertical="center"/>
    </xf>
    <xf numFmtId="0" fontId="15" fillId="0" borderId="0" xfId="67" applyFont="1" applyAlignment="1">
      <alignment vertical="center" wrapText="1"/>
    </xf>
    <xf numFmtId="0" fontId="7" fillId="0" borderId="0" xfId="67" applyFont="1">
      <alignment vertical="center"/>
    </xf>
    <xf numFmtId="0" fontId="11" fillId="0" borderId="0" xfId="66" applyFont="1">
      <alignment vertical="center"/>
    </xf>
    <xf numFmtId="0" fontId="15" fillId="0" borderId="3" xfId="1" applyFont="1" applyBorder="1" applyAlignment="1">
      <alignment vertical="center"/>
    </xf>
    <xf numFmtId="0" fontId="11" fillId="0" borderId="1" xfId="0" applyFont="1" applyBorder="1" applyAlignment="1">
      <alignment horizontal="distributed" vertical="center" justifyLastLine="1"/>
    </xf>
    <xf numFmtId="0" fontId="14" fillId="0" borderId="1" xfId="1" applyFont="1" applyBorder="1" applyAlignment="1">
      <alignment horizontal="center" vertical="center"/>
    </xf>
    <xf numFmtId="38" fontId="26" fillId="0" borderId="26" xfId="3" applyFont="1" applyFill="1" applyBorder="1" applyAlignment="1">
      <alignment horizontal="right" vertical="center"/>
    </xf>
    <xf numFmtId="38" fontId="21" fillId="0" borderId="7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38" fontId="26" fillId="0" borderId="7" xfId="3" applyFont="1" applyFill="1" applyBorder="1" applyAlignment="1">
      <alignment horizontal="right" vertical="center"/>
    </xf>
    <xf numFmtId="38" fontId="26" fillId="0" borderId="18" xfId="3" applyFont="1" applyFill="1" applyBorder="1" applyAlignment="1">
      <alignment horizontal="right" vertical="center"/>
    </xf>
    <xf numFmtId="38" fontId="21" fillId="0" borderId="18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38" fontId="26" fillId="0" borderId="14" xfId="1" applyNumberFormat="1" applyFont="1" applyBorder="1" applyAlignment="1">
      <alignment horizontal="center" vertical="center"/>
    </xf>
    <xf numFmtId="38" fontId="20" fillId="0" borderId="14" xfId="1" applyNumberFormat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 wrapText="1"/>
    </xf>
    <xf numFmtId="0" fontId="14" fillId="0" borderId="2" xfId="1" applyFont="1" applyBorder="1" applyAlignment="1">
      <alignment vertical="center"/>
    </xf>
    <xf numFmtId="0" fontId="14" fillId="0" borderId="1" xfId="1" applyFont="1" applyBorder="1" applyAlignment="1">
      <alignment vertical="center"/>
    </xf>
    <xf numFmtId="0" fontId="14" fillId="0" borderId="5" xfId="1" applyFont="1" applyBorder="1" applyAlignment="1">
      <alignment horizontal="center" vertical="center"/>
    </xf>
    <xf numFmtId="0" fontId="26" fillId="0" borderId="4" xfId="0" applyFont="1" applyBorder="1">
      <alignment vertical="center"/>
    </xf>
    <xf numFmtId="0" fontId="20" fillId="0" borderId="25" xfId="0" applyFont="1" applyBorder="1" applyAlignment="1">
      <alignment vertical="center" wrapText="1"/>
    </xf>
    <xf numFmtId="0" fontId="15" fillId="0" borderId="25" xfId="0" applyFont="1" applyBorder="1">
      <alignment vertical="center"/>
    </xf>
    <xf numFmtId="0" fontId="20" fillId="0" borderId="25" xfId="0" applyFont="1" applyBorder="1">
      <alignment vertical="center"/>
    </xf>
    <xf numFmtId="0" fontId="15" fillId="0" borderId="0" xfId="67" applyFont="1" applyAlignment="1">
      <alignment horizontal="center" vertical="center"/>
    </xf>
    <xf numFmtId="0" fontId="15" fillId="0" borderId="0" xfId="67" applyFont="1" applyAlignment="1">
      <alignment horizontal="right" vertical="center"/>
    </xf>
    <xf numFmtId="0" fontId="15" fillId="0" borderId="25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66" applyFont="1" applyAlignment="1">
      <alignment horizontal="center" vertical="center"/>
    </xf>
    <xf numFmtId="0" fontId="20" fillId="0" borderId="14" xfId="0" applyFont="1" applyBorder="1">
      <alignment vertical="center"/>
    </xf>
    <xf numFmtId="0" fontId="20" fillId="0" borderId="14" xfId="0" applyFont="1" applyBorder="1" applyAlignment="1">
      <alignment vertical="center" wrapText="1"/>
    </xf>
    <xf numFmtId="0" fontId="20" fillId="2" borderId="1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4" fillId="0" borderId="25" xfId="0" applyFont="1" applyBorder="1">
      <alignment vertical="center"/>
    </xf>
    <xf numFmtId="0" fontId="14" fillId="0" borderId="25" xfId="0" applyFont="1" applyBorder="1" applyAlignment="1">
      <alignment vertical="center" wrapText="1"/>
    </xf>
    <xf numFmtId="0" fontId="14" fillId="0" borderId="25" xfId="69" applyFont="1" applyBorder="1" applyAlignment="1">
      <alignment vertical="center" shrinkToFit="1"/>
    </xf>
    <xf numFmtId="0" fontId="14" fillId="0" borderId="0" xfId="69" applyFont="1" applyAlignment="1">
      <alignment vertical="center" shrinkToFit="1"/>
    </xf>
    <xf numFmtId="0" fontId="14" fillId="0" borderId="25" xfId="69" applyFont="1" applyBorder="1" applyAlignment="1">
      <alignment vertical="center" wrapText="1"/>
    </xf>
    <xf numFmtId="0" fontId="14" fillId="0" borderId="7" xfId="69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5" xfId="69" applyFont="1" applyBorder="1" applyAlignment="1">
      <alignment horizontal="center" vertical="center"/>
    </xf>
    <xf numFmtId="0" fontId="14" fillId="0" borderId="25" xfId="69" applyFont="1" applyBorder="1" applyAlignment="1">
      <alignment horizontal="center" vertical="center" shrinkToFit="1"/>
    </xf>
    <xf numFmtId="0" fontId="14" fillId="0" borderId="7" xfId="69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4" fillId="0" borderId="10" xfId="1" applyFont="1" applyBorder="1" applyAlignment="1">
      <alignment horizontal="distributed" vertical="center" justifyLastLine="1"/>
    </xf>
    <xf numFmtId="0" fontId="14" fillId="0" borderId="5" xfId="1" applyFont="1" applyBorder="1" applyAlignment="1">
      <alignment horizontal="distributed" vertical="center" justifyLastLine="1"/>
    </xf>
    <xf numFmtId="0" fontId="14" fillId="0" borderId="6" xfId="1" applyFont="1" applyBorder="1" applyAlignment="1">
      <alignment horizontal="distributed" vertical="center" justifyLastLine="1"/>
    </xf>
    <xf numFmtId="0" fontId="14" fillId="0" borderId="2" xfId="1" applyFont="1" applyBorder="1" applyAlignment="1">
      <alignment horizontal="distributed" vertical="center" justifyLastLine="1"/>
    </xf>
    <xf numFmtId="0" fontId="14" fillId="0" borderId="11" xfId="1" applyFont="1" applyBorder="1" applyAlignment="1">
      <alignment horizontal="distributed" vertical="center" justifyLastLine="1"/>
    </xf>
    <xf numFmtId="0" fontId="18" fillId="0" borderId="0" xfId="1" applyFont="1" applyAlignment="1">
      <alignment horizontal="center" vertical="center"/>
    </xf>
    <xf numFmtId="0" fontId="14" fillId="0" borderId="0" xfId="1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19" fillId="0" borderId="0" xfId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4" fillId="0" borderId="6" xfId="1" applyFont="1" applyBorder="1" applyAlignment="1">
      <alignment vertical="center"/>
    </xf>
    <xf numFmtId="0" fontId="11" fillId="0" borderId="2" xfId="0" applyFont="1" applyBorder="1">
      <alignment vertical="center"/>
    </xf>
    <xf numFmtId="38" fontId="15" fillId="0" borderId="8" xfId="3" applyFont="1" applyBorder="1" applyAlignment="1">
      <alignment horizontal="right" vertical="center" wrapText="1"/>
    </xf>
    <xf numFmtId="38" fontId="15" fillId="0" borderId="9" xfId="3" applyFont="1" applyBorder="1" applyAlignment="1">
      <alignment horizontal="right" vertical="center" wrapText="1"/>
    </xf>
    <xf numFmtId="38" fontId="15" fillId="0" borderId="15" xfId="1" applyNumberFormat="1" applyFont="1" applyBorder="1" applyAlignment="1">
      <alignment vertical="center" wrapText="1"/>
    </xf>
    <xf numFmtId="38" fontId="15" fillId="0" borderId="16" xfId="1" applyNumberFormat="1" applyFont="1" applyBorder="1" applyAlignment="1">
      <alignment vertical="center" wrapText="1"/>
    </xf>
    <xf numFmtId="0" fontId="14" fillId="0" borderId="0" xfId="1" applyFont="1" applyAlignment="1">
      <alignment vertical="center" shrinkToFit="1"/>
    </xf>
    <xf numFmtId="38" fontId="15" fillId="0" borderId="19" xfId="3" applyFont="1" applyBorder="1" applyAlignment="1">
      <alignment horizontal="right" vertical="center" wrapText="1"/>
    </xf>
    <xf numFmtId="38" fontId="11" fillId="0" borderId="20" xfId="3" applyFont="1" applyBorder="1" applyAlignment="1">
      <alignment horizontal="right" vertical="center" wrapText="1"/>
    </xf>
    <xf numFmtId="38" fontId="15" fillId="0" borderId="23" xfId="3" applyFont="1" applyBorder="1" applyAlignment="1">
      <alignment horizontal="right" vertical="center" wrapText="1"/>
    </xf>
    <xf numFmtId="38" fontId="15" fillId="0" borderId="24" xfId="3" applyFont="1" applyBorder="1" applyAlignment="1">
      <alignment horizontal="right" vertical="center" wrapText="1"/>
    </xf>
    <xf numFmtId="0" fontId="14" fillId="0" borderId="31" xfId="1" applyFont="1" applyBorder="1" applyAlignment="1">
      <alignment horizontal="left" vertical="center" wrapText="1"/>
    </xf>
    <xf numFmtId="0" fontId="14" fillId="0" borderId="32" xfId="1" applyFont="1" applyBorder="1" applyAlignment="1">
      <alignment horizontal="left" vertical="center" wrapText="1"/>
    </xf>
    <xf numFmtId="0" fontId="14" fillId="0" borderId="21" xfId="1" applyFont="1" applyBorder="1" applyAlignment="1">
      <alignment horizontal="left" vertical="center" wrapText="1"/>
    </xf>
    <xf numFmtId="0" fontId="11" fillId="0" borderId="41" xfId="10" applyFont="1" applyBorder="1" applyAlignment="1">
      <alignment horizontal="center" vertical="center" wrapText="1"/>
    </xf>
    <xf numFmtId="0" fontId="11" fillId="0" borderId="33" xfId="10" applyFont="1" applyBorder="1" applyAlignment="1">
      <alignment horizontal="center" vertical="center" wrapText="1"/>
    </xf>
    <xf numFmtId="0" fontId="11" fillId="0" borderId="22" xfId="10" applyFont="1" applyBorder="1" applyAlignment="1">
      <alignment horizontal="center" vertical="center" wrapText="1"/>
    </xf>
    <xf numFmtId="0" fontId="14" fillId="0" borderId="41" xfId="10" applyFont="1" applyBorder="1" applyAlignment="1">
      <alignment horizontal="center" vertical="center" wrapText="1"/>
    </xf>
    <xf numFmtId="0" fontId="14" fillId="0" borderId="33" xfId="10" applyFont="1" applyBorder="1" applyAlignment="1">
      <alignment horizontal="center" vertical="center" wrapText="1"/>
    </xf>
    <xf numFmtId="0" fontId="14" fillId="0" borderId="22" xfId="10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shrinkToFit="1"/>
    </xf>
    <xf numFmtId="0" fontId="16" fillId="0" borderId="34" xfId="1" applyFont="1" applyBorder="1" applyAlignment="1">
      <alignment horizontal="center" vertical="center" shrinkToFit="1"/>
    </xf>
    <xf numFmtId="0" fontId="16" fillId="0" borderId="13" xfId="1" applyFont="1" applyBorder="1" applyAlignment="1">
      <alignment horizontal="center" vertical="center" shrinkToFit="1"/>
    </xf>
    <xf numFmtId="0" fontId="15" fillId="0" borderId="8" xfId="67" applyFont="1" applyBorder="1" applyAlignment="1">
      <alignment horizontal="center" vertical="center"/>
    </xf>
    <xf numFmtId="0" fontId="15" fillId="0" borderId="9" xfId="67" applyFont="1" applyBorder="1" applyAlignment="1">
      <alignment horizontal="center" vertical="center"/>
    </xf>
    <xf numFmtId="0" fontId="15" fillId="0" borderId="27" xfId="67" applyFont="1" applyBorder="1" applyAlignment="1">
      <alignment horizontal="center" vertical="center" textRotation="255"/>
    </xf>
    <xf numFmtId="0" fontId="15" fillId="0" borderId="29" xfId="67" applyFont="1" applyBorder="1" applyAlignment="1">
      <alignment horizontal="center" vertical="center" textRotation="255"/>
    </xf>
    <xf numFmtId="0" fontId="15" fillId="0" borderId="35" xfId="67" applyFont="1" applyBorder="1" applyAlignment="1">
      <alignment horizontal="center" vertical="center"/>
    </xf>
    <xf numFmtId="0" fontId="15" fillId="0" borderId="23" xfId="67" applyFont="1" applyBorder="1" applyAlignment="1">
      <alignment horizontal="center" vertical="center"/>
    </xf>
    <xf numFmtId="0" fontId="15" fillId="0" borderId="36" xfId="67" applyFont="1" applyBorder="1" applyAlignment="1">
      <alignment horizontal="center" vertical="center" wrapText="1"/>
    </xf>
    <xf numFmtId="0" fontId="15" fillId="0" borderId="7" xfId="67" applyFont="1" applyBorder="1" applyAlignment="1">
      <alignment horizontal="center" vertical="center" wrapText="1"/>
    </xf>
    <xf numFmtId="0" fontId="15" fillId="0" borderId="28" xfId="67" applyFont="1" applyBorder="1" applyAlignment="1">
      <alignment horizontal="center" vertical="center"/>
    </xf>
    <xf numFmtId="0" fontId="15" fillId="0" borderId="25" xfId="67" applyFont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40" xfId="67" applyFont="1" applyBorder="1" applyAlignment="1">
      <alignment horizontal="center" vertical="center" textRotation="255"/>
    </xf>
    <xf numFmtId="0" fontId="15" fillId="0" borderId="17" xfId="67" applyFont="1" applyBorder="1" applyAlignment="1">
      <alignment horizontal="center" vertical="center" textRotation="255"/>
    </xf>
    <xf numFmtId="0" fontId="15" fillId="0" borderId="36" xfId="67" applyFont="1" applyBorder="1" applyAlignment="1">
      <alignment horizontal="center" vertical="center"/>
    </xf>
    <xf numFmtId="0" fontId="15" fillId="0" borderId="7" xfId="67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</cellXfs>
  <cellStyles count="70">
    <cellStyle name="桁区切り" xfId="3" builtinId="6"/>
    <cellStyle name="桁区切り 2" xfId="5" xr:uid="{00000000-0005-0000-0000-000001000000}"/>
    <cellStyle name="桁区切り 2 2" xfId="11" xr:uid="{00000000-0005-0000-0000-000002000000}"/>
    <cellStyle name="桁区切り 2 2 2" xfId="20" xr:uid="{00000000-0005-0000-0000-000003000000}"/>
    <cellStyle name="桁区切り 2 3" xfId="17" xr:uid="{00000000-0005-0000-0000-000004000000}"/>
    <cellStyle name="桁区切り 2 3 2" xfId="40" xr:uid="{00000000-0005-0000-0000-000005000000}"/>
    <cellStyle name="桁区切り 2 3 3" xfId="32" xr:uid="{00000000-0005-0000-0000-000006000000}"/>
    <cellStyle name="桁区切り 2 3 4" xfId="48" xr:uid="{00000000-0005-0000-0000-000007000000}"/>
    <cellStyle name="桁区切り 2 3 5" xfId="56" xr:uid="{00000000-0005-0000-0000-000008000000}"/>
    <cellStyle name="桁区切り 2 4" xfId="36" xr:uid="{00000000-0005-0000-0000-000009000000}"/>
    <cellStyle name="桁区切り 2 4 2" xfId="55" xr:uid="{00000000-0005-0000-0000-00000A000000}"/>
    <cellStyle name="桁区切り 2 5" xfId="28" xr:uid="{00000000-0005-0000-0000-00000B000000}"/>
    <cellStyle name="桁区切り 2 6" xfId="44" xr:uid="{00000000-0005-0000-0000-00000C000000}"/>
    <cellStyle name="桁区切り 2 7" xfId="13" xr:uid="{00000000-0005-0000-0000-00000D000000}"/>
    <cellStyle name="桁区切り 3" xfId="9" xr:uid="{00000000-0005-0000-0000-00000E000000}"/>
    <cellStyle name="桁区切り 3 2" xfId="19" xr:uid="{00000000-0005-0000-0000-00000F000000}"/>
    <cellStyle name="桁区切り 3 2 2" xfId="42" xr:uid="{00000000-0005-0000-0000-000010000000}"/>
    <cellStyle name="桁区切り 3 2 3" xfId="34" xr:uid="{00000000-0005-0000-0000-000011000000}"/>
    <cellStyle name="桁区切り 3 2 4" xfId="50" xr:uid="{00000000-0005-0000-0000-000012000000}"/>
    <cellStyle name="桁区切り 3 2 5" xfId="58" xr:uid="{00000000-0005-0000-0000-000013000000}"/>
    <cellStyle name="桁区切り 3 3" xfId="21" xr:uid="{00000000-0005-0000-0000-000014000000}"/>
    <cellStyle name="桁区切り 3 4" xfId="38" xr:uid="{00000000-0005-0000-0000-000015000000}"/>
    <cellStyle name="桁区切り 3 4 2" xfId="59" xr:uid="{00000000-0005-0000-0000-000016000000}"/>
    <cellStyle name="桁区切り 3 5" xfId="30" xr:uid="{00000000-0005-0000-0000-000017000000}"/>
    <cellStyle name="桁区切り 3 5 2" xfId="57" xr:uid="{00000000-0005-0000-0000-000018000000}"/>
    <cellStyle name="桁区切り 3 6" xfId="46" xr:uid="{00000000-0005-0000-0000-000019000000}"/>
    <cellStyle name="桁区切り 3 7" xfId="15" xr:uid="{00000000-0005-0000-0000-00001A000000}"/>
    <cellStyle name="桁区切り 4" xfId="26" xr:uid="{00000000-0005-0000-0000-00001B000000}"/>
    <cellStyle name="桁区切り 4 2" xfId="60" xr:uid="{00000000-0005-0000-0000-00001C000000}"/>
    <cellStyle name="桁区切り 5" xfId="54" xr:uid="{00000000-0005-0000-0000-00001D000000}"/>
    <cellStyle name="桁区切り 6" xfId="51" xr:uid="{00000000-0005-0000-0000-00001E000000}"/>
    <cellStyle name="標準" xfId="0" builtinId="0"/>
    <cellStyle name="標準 2" xfId="1" xr:uid="{00000000-0005-0000-0000-000020000000}"/>
    <cellStyle name="標準 2 2" xfId="16" xr:uid="{00000000-0005-0000-0000-000021000000}"/>
    <cellStyle name="標準 2 2 2" xfId="23" xr:uid="{00000000-0005-0000-0000-000022000000}"/>
    <cellStyle name="標準 2 2 3" xfId="39" xr:uid="{00000000-0005-0000-0000-000023000000}"/>
    <cellStyle name="標準 2 2 4" xfId="31" xr:uid="{00000000-0005-0000-0000-000024000000}"/>
    <cellStyle name="標準 2 2 5" xfId="47" xr:uid="{00000000-0005-0000-0000-000025000000}"/>
    <cellStyle name="標準 2 3" xfId="22" xr:uid="{00000000-0005-0000-0000-000026000000}"/>
    <cellStyle name="標準 2 4" xfId="35" xr:uid="{00000000-0005-0000-0000-000027000000}"/>
    <cellStyle name="標準 2 4 2" xfId="61" xr:uid="{00000000-0005-0000-0000-000028000000}"/>
    <cellStyle name="標準 2 5" xfId="27" xr:uid="{00000000-0005-0000-0000-000029000000}"/>
    <cellStyle name="標準 2 5 2" xfId="62" xr:uid="{00000000-0005-0000-0000-00002A000000}"/>
    <cellStyle name="標準 2 6" xfId="43" xr:uid="{00000000-0005-0000-0000-00002B000000}"/>
    <cellStyle name="標準 2 7" xfId="12" xr:uid="{00000000-0005-0000-0000-00002C000000}"/>
    <cellStyle name="標準 2 8" xfId="6" xr:uid="{00000000-0005-0000-0000-00002D000000}"/>
    <cellStyle name="標準 3" xfId="2" xr:uid="{00000000-0005-0000-0000-00002E000000}"/>
    <cellStyle name="標準 3 2" xfId="18" xr:uid="{00000000-0005-0000-0000-00002F000000}"/>
    <cellStyle name="標準 3 2 2" xfId="41" xr:uid="{00000000-0005-0000-0000-000030000000}"/>
    <cellStyle name="標準 3 2 3" xfId="33" xr:uid="{00000000-0005-0000-0000-000031000000}"/>
    <cellStyle name="標準 3 2 4" xfId="49" xr:uid="{00000000-0005-0000-0000-000032000000}"/>
    <cellStyle name="標準 3 2 5" xfId="64" xr:uid="{00000000-0005-0000-0000-000033000000}"/>
    <cellStyle name="標準 3 2 6" xfId="67" xr:uid="{5298D6E0-AC17-41D2-A04B-7698E0238168}"/>
    <cellStyle name="標準 3 3" xfId="24" xr:uid="{00000000-0005-0000-0000-000034000000}"/>
    <cellStyle name="標準 3 4" xfId="37" xr:uid="{00000000-0005-0000-0000-000035000000}"/>
    <cellStyle name="標準 3 4 2" xfId="65" xr:uid="{00000000-0005-0000-0000-000036000000}"/>
    <cellStyle name="標準 3 5" xfId="29" xr:uid="{00000000-0005-0000-0000-000037000000}"/>
    <cellStyle name="標準 3 5 2" xfId="63" xr:uid="{00000000-0005-0000-0000-000038000000}"/>
    <cellStyle name="標準 3 6" xfId="45" xr:uid="{00000000-0005-0000-0000-000039000000}"/>
    <cellStyle name="標準 3 7" xfId="14" xr:uid="{00000000-0005-0000-0000-00003A000000}"/>
    <cellStyle name="標準 3 8" xfId="7" xr:uid="{00000000-0005-0000-0000-00003B000000}"/>
    <cellStyle name="標準 4" xfId="8" xr:uid="{00000000-0005-0000-0000-00003C000000}"/>
    <cellStyle name="標準 4 2" xfId="25" xr:uid="{00000000-0005-0000-0000-00003D000000}"/>
    <cellStyle name="標準 4 2 2" xfId="66" xr:uid="{00000000-0005-0000-0000-00003E000000}"/>
    <cellStyle name="標準 4 3" xfId="68" xr:uid="{360619F3-E898-49F5-AA6A-1D575F765850}"/>
    <cellStyle name="標準 5" xfId="10" xr:uid="{00000000-0005-0000-0000-00003F000000}"/>
    <cellStyle name="標準 5 2" xfId="53" xr:uid="{00000000-0005-0000-0000-000040000000}"/>
    <cellStyle name="標準 5 3" xfId="69" xr:uid="{38C5647A-7BFB-4D55-AC0E-F9BC3A0067EA}"/>
    <cellStyle name="標準 6" xfId="52" xr:uid="{00000000-0005-0000-0000-000041000000}"/>
    <cellStyle name="未定義" xfId="4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showZeros="0" tabSelected="1" view="pageBreakPreview" zoomScaleNormal="100" zoomScaleSheetLayoutView="100" workbookViewId="0"/>
  </sheetViews>
  <sheetFormatPr defaultColWidth="8.875" defaultRowHeight="13.5"/>
  <cols>
    <col min="1" max="1" width="21.375" style="4" customWidth="1"/>
    <col min="2" max="2" width="18.375" style="4" customWidth="1"/>
    <col min="3" max="3" width="5.25" style="4" customWidth="1"/>
    <col min="4" max="4" width="10.375" style="4" customWidth="1"/>
    <col min="5" max="5" width="4.625" style="4" customWidth="1"/>
    <col min="6" max="6" width="4.75" style="4" customWidth="1"/>
    <col min="7" max="7" width="8.625" style="4" customWidth="1"/>
    <col min="8" max="8" width="10.875" style="5" customWidth="1"/>
    <col min="9" max="16384" width="8.875" style="4"/>
  </cols>
  <sheetData>
    <row r="1" spans="1:8" ht="15.95" customHeight="1">
      <c r="A1" s="4" t="s">
        <v>43</v>
      </c>
    </row>
    <row r="2" spans="1:8" ht="15.95" customHeight="1"/>
    <row r="3" spans="1:8" ht="18" customHeight="1">
      <c r="A3" s="102" t="s">
        <v>15</v>
      </c>
      <c r="B3" s="102"/>
      <c r="C3" s="102"/>
      <c r="D3" s="102"/>
      <c r="E3" s="102"/>
      <c r="F3" s="102"/>
      <c r="G3" s="102"/>
      <c r="H3" s="102"/>
    </row>
    <row r="4" spans="1:8" ht="15.95" customHeight="1">
      <c r="A4" s="6"/>
      <c r="B4" s="6"/>
      <c r="C4" s="6"/>
      <c r="D4" s="6"/>
      <c r="E4" s="6"/>
      <c r="F4" s="103" t="s">
        <v>3</v>
      </c>
      <c r="G4" s="103"/>
      <c r="H4" s="104"/>
    </row>
    <row r="5" spans="1:8" ht="15.95" customHeight="1">
      <c r="A5" s="7"/>
      <c r="B5" s="7"/>
      <c r="C5" s="7"/>
      <c r="D5" s="105" t="s">
        <v>4</v>
      </c>
      <c r="E5" s="106"/>
      <c r="F5" s="106"/>
      <c r="G5" s="106"/>
      <c r="H5" s="106"/>
    </row>
    <row r="6" spans="1:8" ht="15.95" customHeight="1">
      <c r="A6" s="4" t="s">
        <v>19</v>
      </c>
      <c r="B6" s="6"/>
      <c r="C6" s="6"/>
      <c r="D6" s="6"/>
      <c r="E6" s="6"/>
      <c r="F6" s="6"/>
      <c r="G6" s="6"/>
      <c r="H6" s="6"/>
    </row>
    <row r="7" spans="1:8" ht="15.95" customHeight="1">
      <c r="A7" s="4" t="s">
        <v>21</v>
      </c>
      <c r="B7" s="1"/>
      <c r="C7" s="7"/>
      <c r="D7" s="7"/>
      <c r="E7" s="7"/>
      <c r="F7" s="7"/>
      <c r="G7" s="7"/>
      <c r="H7" s="8"/>
    </row>
    <row r="8" spans="1:8" ht="15.95" customHeight="1">
      <c r="B8" s="4" t="s">
        <v>45</v>
      </c>
      <c r="C8" s="6"/>
      <c r="D8" s="6"/>
      <c r="E8" s="6"/>
      <c r="F8" s="6"/>
      <c r="G8" s="6"/>
      <c r="H8" s="9"/>
    </row>
    <row r="9" spans="1:8" ht="15.95" customHeight="1">
      <c r="A9" s="6"/>
      <c r="B9" s="6"/>
      <c r="C9" s="6"/>
      <c r="D9" s="6"/>
      <c r="E9" s="6"/>
      <c r="F9" s="6"/>
      <c r="G9" s="6"/>
      <c r="H9" s="9"/>
    </row>
    <row r="10" spans="1:8" ht="15.95" customHeight="1">
      <c r="A10" s="6"/>
      <c r="B10" s="6"/>
      <c r="C10" s="4" t="s">
        <v>8</v>
      </c>
      <c r="E10" s="6"/>
      <c r="F10" s="6"/>
      <c r="G10" s="6"/>
      <c r="H10" s="9"/>
    </row>
    <row r="11" spans="1:8" ht="15.95" customHeight="1">
      <c r="A11" s="6"/>
      <c r="B11" s="6"/>
      <c r="C11" s="4" t="s">
        <v>7</v>
      </c>
      <c r="E11" s="6"/>
      <c r="F11" s="6"/>
      <c r="G11" s="6"/>
    </row>
    <row r="12" spans="1:8" ht="15.95" customHeight="1">
      <c r="A12" s="6"/>
      <c r="B12" s="6"/>
      <c r="C12" s="4" t="s">
        <v>5</v>
      </c>
      <c r="E12" s="6"/>
      <c r="F12" s="6"/>
      <c r="G12" s="6"/>
      <c r="H12" s="10"/>
    </row>
    <row r="13" spans="1:8" ht="15.95" customHeight="1">
      <c r="A13" s="6"/>
      <c r="B13" s="6"/>
      <c r="C13" s="4" t="s">
        <v>6</v>
      </c>
      <c r="E13" s="6"/>
      <c r="F13" s="6"/>
      <c r="G13" s="6"/>
      <c r="H13" s="10"/>
    </row>
    <row r="14" spans="1:8" ht="15.95" customHeight="1">
      <c r="A14" s="6"/>
      <c r="B14" s="6"/>
      <c r="C14" s="6"/>
      <c r="E14" s="6"/>
      <c r="F14" s="6"/>
      <c r="G14" s="6"/>
      <c r="H14" s="11"/>
    </row>
    <row r="15" spans="1:8" ht="24.95" customHeight="1" thickBot="1">
      <c r="A15" s="6"/>
      <c r="B15" s="12">
        <f>G20</f>
        <v>0</v>
      </c>
      <c r="C15" s="13"/>
      <c r="D15" s="13"/>
      <c r="E15" s="53"/>
      <c r="F15" s="53"/>
      <c r="G15" s="6"/>
      <c r="H15" s="11"/>
    </row>
    <row r="16" spans="1:8" ht="9.9499999999999993" customHeight="1">
      <c r="A16" s="6"/>
      <c r="B16" s="6"/>
      <c r="C16" s="6"/>
      <c r="D16" s="6"/>
      <c r="E16" s="6"/>
      <c r="F16" s="6"/>
      <c r="G16" s="6"/>
      <c r="H16" s="9"/>
    </row>
    <row r="17" spans="1:8" ht="15.95" customHeight="1">
      <c r="A17" s="6"/>
      <c r="B17" s="4" t="s">
        <v>46</v>
      </c>
      <c r="C17" s="6"/>
      <c r="D17" s="6"/>
      <c r="E17" s="6"/>
      <c r="F17" s="6"/>
      <c r="G17" s="6"/>
      <c r="H17" s="9"/>
    </row>
    <row r="18" spans="1:8" ht="15.95" customHeight="1" thickBot="1">
      <c r="A18" s="6"/>
      <c r="B18" s="6"/>
      <c r="C18" s="6"/>
      <c r="D18" s="6"/>
      <c r="E18" s="6"/>
      <c r="F18" s="6"/>
      <c r="G18" s="6"/>
      <c r="H18" s="9"/>
    </row>
    <row r="19" spans="1:8" ht="15.95" customHeight="1" thickBot="1">
      <c r="A19" s="99" t="s">
        <v>16</v>
      </c>
      <c r="B19" s="100"/>
      <c r="C19" s="101"/>
      <c r="D19" s="54" t="s">
        <v>2</v>
      </c>
      <c r="E19" s="55" t="s">
        <v>0</v>
      </c>
      <c r="F19" s="55" t="s">
        <v>14</v>
      </c>
      <c r="G19" s="97" t="s">
        <v>1</v>
      </c>
      <c r="H19" s="98"/>
    </row>
    <row r="20" spans="1:8" ht="57.6" customHeight="1">
      <c r="A20" s="118" t="s">
        <v>47</v>
      </c>
      <c r="B20" s="119"/>
      <c r="C20" s="120"/>
      <c r="D20" s="56"/>
      <c r="E20" s="57">
        <v>1</v>
      </c>
      <c r="F20" s="58" t="s">
        <v>20</v>
      </c>
      <c r="G20" s="109">
        <f>'別紙様式１－１見積内訳（紙による提出用）'!H28</f>
        <v>0</v>
      </c>
      <c r="H20" s="110"/>
    </row>
    <row r="21" spans="1:8" ht="57.6" customHeight="1">
      <c r="A21" s="121"/>
      <c r="B21" s="122"/>
      <c r="C21" s="123"/>
      <c r="D21" s="59"/>
      <c r="E21" s="57"/>
      <c r="F21" s="58"/>
      <c r="G21" s="116">
        <f>E21*D21</f>
        <v>0</v>
      </c>
      <c r="H21" s="117"/>
    </row>
    <row r="22" spans="1:8" ht="57.6" customHeight="1">
      <c r="A22" s="124"/>
      <c r="B22" s="125"/>
      <c r="C22" s="126"/>
      <c r="D22" s="60"/>
      <c r="E22" s="61"/>
      <c r="F22" s="62"/>
      <c r="G22" s="114">
        <f>E22*D22</f>
        <v>0</v>
      </c>
      <c r="H22" s="115"/>
    </row>
    <row r="23" spans="1:8" ht="57.6" customHeight="1" thickBot="1">
      <c r="A23" s="127"/>
      <c r="B23" s="128"/>
      <c r="C23" s="129"/>
      <c r="D23" s="63"/>
      <c r="E23" s="64"/>
      <c r="F23" s="65"/>
      <c r="G23" s="111"/>
      <c r="H23" s="112"/>
    </row>
    <row r="24" spans="1:8" ht="13.5" customHeight="1">
      <c r="A24" s="113"/>
      <c r="B24" s="113"/>
      <c r="C24" s="113"/>
      <c r="D24" s="113"/>
      <c r="E24" s="113"/>
      <c r="F24" s="113"/>
      <c r="G24" s="113"/>
      <c r="H24" s="113"/>
    </row>
    <row r="25" spans="1:8" ht="13.5" customHeight="1">
      <c r="A25" s="4" t="s">
        <v>9</v>
      </c>
    </row>
    <row r="26" spans="1:8" ht="13.5" customHeight="1"/>
    <row r="27" spans="1:8" ht="12" customHeight="1">
      <c r="A27" s="6" t="s">
        <v>10</v>
      </c>
      <c r="B27" s="6"/>
      <c r="C27" s="6"/>
      <c r="D27" s="6"/>
      <c r="E27" s="6"/>
      <c r="F27" s="6"/>
      <c r="G27" s="6"/>
      <c r="H27" s="9"/>
    </row>
    <row r="28" spans="1:8" ht="12" customHeight="1">
      <c r="A28" s="31" t="s">
        <v>11</v>
      </c>
      <c r="B28" s="6"/>
      <c r="C28" s="6"/>
      <c r="D28" s="6"/>
      <c r="E28" s="6"/>
      <c r="F28" s="6"/>
      <c r="G28" s="6"/>
      <c r="H28" s="9"/>
    </row>
    <row r="29" spans="1:8" ht="12" customHeight="1">
      <c r="A29" s="31" t="s">
        <v>37</v>
      </c>
      <c r="B29" s="6"/>
      <c r="C29" s="6"/>
      <c r="D29" s="6"/>
      <c r="E29" s="6"/>
      <c r="F29" s="6"/>
      <c r="G29" s="6"/>
      <c r="H29" s="9"/>
    </row>
    <row r="30" spans="1:8" ht="12" customHeight="1">
      <c r="A30" s="32" t="s">
        <v>12</v>
      </c>
      <c r="B30" s="6"/>
      <c r="C30" s="6"/>
      <c r="D30" s="6"/>
      <c r="E30" s="6"/>
      <c r="F30" s="6"/>
      <c r="G30" s="6"/>
      <c r="H30" s="9"/>
    </row>
    <row r="31" spans="1:8" ht="14.25" thickBot="1"/>
    <row r="32" spans="1:8" ht="28.5" customHeight="1" thickBot="1">
      <c r="C32" s="69" t="s">
        <v>13</v>
      </c>
      <c r="D32" s="66"/>
      <c r="E32" s="107"/>
      <c r="F32" s="108"/>
      <c r="G32" s="67"/>
      <c r="H32" s="68"/>
    </row>
  </sheetData>
  <mergeCells count="15">
    <mergeCell ref="E32:F32"/>
    <mergeCell ref="G20:H20"/>
    <mergeCell ref="G23:H23"/>
    <mergeCell ref="A24:H24"/>
    <mergeCell ref="G22:H22"/>
    <mergeCell ref="G21:H21"/>
    <mergeCell ref="A20:C20"/>
    <mergeCell ref="A21:C21"/>
    <mergeCell ref="A22:C22"/>
    <mergeCell ref="A23:C23"/>
    <mergeCell ref="G19:H19"/>
    <mergeCell ref="A19:C19"/>
    <mergeCell ref="A3:H3"/>
    <mergeCell ref="F4:H4"/>
    <mergeCell ref="D5:H5"/>
  </mergeCells>
  <phoneticPr fontId="2"/>
  <printOptions horizontalCentered="1"/>
  <pageMargins left="0.86" right="0.47" top="0.88" bottom="0.15748031496062992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31A3-568B-4BCD-83E4-7BEABD85B312}">
  <sheetPr>
    <pageSetUpPr fitToPage="1"/>
  </sheetPr>
  <dimension ref="A1:I33"/>
  <sheetViews>
    <sheetView view="pageBreakPreview" zoomScaleNormal="100" zoomScaleSheetLayoutView="100" workbookViewId="0"/>
  </sheetViews>
  <sheetFormatPr defaultRowHeight="13.5"/>
  <cols>
    <col min="1" max="1" width="3.75" style="19" customWidth="1"/>
    <col min="2" max="2" width="22.125" style="50" customWidth="1"/>
    <col min="3" max="3" width="29.875" style="26" customWidth="1"/>
    <col min="4" max="4" width="25.125" style="26" customWidth="1"/>
    <col min="5" max="6" width="5.25" style="73" customWidth="1"/>
    <col min="7" max="7" width="11.5" style="78" customWidth="1"/>
    <col min="8" max="8" width="14.25" style="78" customWidth="1"/>
    <col min="9" max="217" width="9" style="52"/>
    <col min="218" max="218" width="5.625" style="52" customWidth="1"/>
    <col min="219" max="219" width="21.125" style="52" customWidth="1"/>
    <col min="220" max="220" width="43.5" style="52" customWidth="1"/>
    <col min="221" max="222" width="7.125" style="52" customWidth="1"/>
    <col min="223" max="224" width="20.125" style="52" customWidth="1"/>
    <col min="225" max="228" width="16.25" style="52" customWidth="1"/>
    <col min="229" max="232" width="10.625" style="52" customWidth="1"/>
    <col min="233" max="233" width="9" style="52"/>
    <col min="234" max="234" width="16.625" style="52" bestFit="1" customWidth="1"/>
    <col min="235" max="16384" width="9" style="52"/>
  </cols>
  <sheetData>
    <row r="1" spans="1:9" s="34" customFormat="1" ht="21" customHeight="1">
      <c r="A1" s="33" t="s">
        <v>22</v>
      </c>
      <c r="B1" s="50"/>
      <c r="C1" s="26"/>
      <c r="D1" s="26"/>
      <c r="E1" s="26"/>
      <c r="F1" s="26"/>
      <c r="G1" s="73"/>
      <c r="H1" s="73"/>
    </row>
    <row r="2" spans="1:9" s="19" customFormat="1" ht="6" customHeight="1" thickBot="1">
      <c r="A2" s="34"/>
      <c r="B2" s="50"/>
      <c r="C2" s="26"/>
      <c r="D2" s="26"/>
      <c r="E2" s="73"/>
      <c r="F2" s="73"/>
      <c r="G2" s="73"/>
      <c r="H2" s="74"/>
    </row>
    <row r="3" spans="1:9" s="19" customFormat="1" ht="19.5" customHeight="1">
      <c r="A3" s="132" t="s">
        <v>23</v>
      </c>
      <c r="B3" s="134" t="s">
        <v>24</v>
      </c>
      <c r="C3" s="136" t="s">
        <v>35</v>
      </c>
      <c r="D3" s="136" t="s">
        <v>36</v>
      </c>
      <c r="E3" s="138" t="s">
        <v>25</v>
      </c>
      <c r="F3" s="138" t="s">
        <v>26</v>
      </c>
      <c r="G3" s="130" t="s">
        <v>27</v>
      </c>
      <c r="H3" s="131"/>
    </row>
    <row r="4" spans="1:9" s="19" customFormat="1" ht="19.5" customHeight="1">
      <c r="A4" s="133"/>
      <c r="B4" s="135"/>
      <c r="C4" s="137"/>
      <c r="D4" s="137"/>
      <c r="E4" s="139"/>
      <c r="F4" s="139"/>
      <c r="G4" s="14" t="s">
        <v>44</v>
      </c>
      <c r="H4" s="15" t="s">
        <v>1</v>
      </c>
    </row>
    <row r="5" spans="1:9" s="20" customFormat="1" ht="95.25" customHeight="1">
      <c r="A5" s="16">
        <v>1</v>
      </c>
      <c r="B5" s="84" t="s">
        <v>48</v>
      </c>
      <c r="C5" s="84" t="s">
        <v>64</v>
      </c>
      <c r="D5" s="84" t="s">
        <v>86</v>
      </c>
      <c r="E5" s="90">
        <v>2</v>
      </c>
      <c r="F5" s="90" t="s">
        <v>41</v>
      </c>
      <c r="G5" s="17"/>
      <c r="H5" s="18">
        <f t="shared" ref="H5:H27" si="0">E5*G5</f>
        <v>0</v>
      </c>
      <c r="I5" s="19"/>
    </row>
    <row r="6" spans="1:9" s="20" customFormat="1" ht="70.5" customHeight="1">
      <c r="A6" s="16">
        <v>2</v>
      </c>
      <c r="B6" s="83" t="s">
        <v>49</v>
      </c>
      <c r="C6" s="84" t="s">
        <v>65</v>
      </c>
      <c r="D6" s="84" t="s">
        <v>87</v>
      </c>
      <c r="E6" s="90">
        <v>1</v>
      </c>
      <c r="F6" s="90" t="s">
        <v>40</v>
      </c>
      <c r="G6" s="21"/>
      <c r="H6" s="18">
        <f t="shared" si="0"/>
        <v>0</v>
      </c>
      <c r="I6" s="19"/>
    </row>
    <row r="7" spans="1:9" s="20" customFormat="1" ht="70.5" customHeight="1">
      <c r="A7" s="16">
        <v>3</v>
      </c>
      <c r="B7" s="83" t="s">
        <v>60</v>
      </c>
      <c r="C7" s="84" t="s">
        <v>66</v>
      </c>
      <c r="D7" s="84" t="s">
        <v>88</v>
      </c>
      <c r="E7" s="90">
        <v>10</v>
      </c>
      <c r="F7" s="90" t="s">
        <v>108</v>
      </c>
      <c r="G7" s="21"/>
      <c r="H7" s="18">
        <f t="shared" si="0"/>
        <v>0</v>
      </c>
      <c r="I7" s="19"/>
    </row>
    <row r="8" spans="1:9" s="20" customFormat="1" ht="70.5" customHeight="1">
      <c r="A8" s="16">
        <v>4</v>
      </c>
      <c r="B8" s="83" t="s">
        <v>61</v>
      </c>
      <c r="C8" s="84" t="s">
        <v>80</v>
      </c>
      <c r="D8" s="84" t="s">
        <v>89</v>
      </c>
      <c r="E8" s="90">
        <v>3</v>
      </c>
      <c r="F8" s="90" t="s">
        <v>109</v>
      </c>
      <c r="G8" s="22"/>
      <c r="H8" s="18">
        <f t="shared" si="0"/>
        <v>0</v>
      </c>
      <c r="I8" s="19"/>
    </row>
    <row r="9" spans="1:9" s="20" customFormat="1" ht="70.5" customHeight="1">
      <c r="A9" s="16">
        <v>5</v>
      </c>
      <c r="B9" s="83" t="s">
        <v>50</v>
      </c>
      <c r="C9" s="84" t="s">
        <v>67</v>
      </c>
      <c r="D9" s="84" t="s">
        <v>92</v>
      </c>
      <c r="E9" s="90">
        <v>1</v>
      </c>
      <c r="F9" s="90" t="s">
        <v>110</v>
      </c>
      <c r="G9" s="17"/>
      <c r="H9" s="18">
        <f t="shared" si="0"/>
        <v>0</v>
      </c>
      <c r="I9" s="19"/>
    </row>
    <row r="10" spans="1:9" s="20" customFormat="1" ht="70.5" customHeight="1">
      <c r="A10" s="16">
        <v>6</v>
      </c>
      <c r="B10" s="85" t="s">
        <v>51</v>
      </c>
      <c r="C10" s="87" t="s">
        <v>68</v>
      </c>
      <c r="D10" s="84" t="s">
        <v>90</v>
      </c>
      <c r="E10" s="91">
        <v>2</v>
      </c>
      <c r="F10" s="90" t="s">
        <v>111</v>
      </c>
      <c r="G10" s="21"/>
      <c r="H10" s="18">
        <f t="shared" si="0"/>
        <v>0</v>
      </c>
      <c r="I10" s="19"/>
    </row>
    <row r="11" spans="1:9" s="20" customFormat="1" ht="70.5" customHeight="1">
      <c r="A11" s="16">
        <v>7</v>
      </c>
      <c r="B11" s="85" t="s">
        <v>62</v>
      </c>
      <c r="C11" s="87" t="s">
        <v>69</v>
      </c>
      <c r="D11" s="84" t="s">
        <v>93</v>
      </c>
      <c r="E11" s="92">
        <v>1</v>
      </c>
      <c r="F11" s="90" t="s">
        <v>108</v>
      </c>
      <c r="G11" s="21"/>
      <c r="H11" s="18">
        <f t="shared" si="0"/>
        <v>0</v>
      </c>
      <c r="I11" s="19"/>
    </row>
    <row r="12" spans="1:9" s="20" customFormat="1" ht="70.5" customHeight="1">
      <c r="A12" s="16">
        <v>8</v>
      </c>
      <c r="B12" s="84" t="s">
        <v>52</v>
      </c>
      <c r="C12" s="84" t="s">
        <v>81</v>
      </c>
      <c r="D12" s="84" t="s">
        <v>94</v>
      </c>
      <c r="E12" s="90">
        <v>1</v>
      </c>
      <c r="F12" s="90" t="s">
        <v>108</v>
      </c>
      <c r="G12" s="22"/>
      <c r="H12" s="18">
        <f t="shared" si="0"/>
        <v>0</v>
      </c>
      <c r="I12" s="19"/>
    </row>
    <row r="13" spans="1:9" s="20" customFormat="1" ht="70.5" customHeight="1">
      <c r="A13" s="16">
        <v>9</v>
      </c>
      <c r="B13" s="86" t="s">
        <v>52</v>
      </c>
      <c r="C13" s="88" t="s">
        <v>82</v>
      </c>
      <c r="D13" s="89" t="s">
        <v>95</v>
      </c>
      <c r="E13" s="93">
        <v>1</v>
      </c>
      <c r="F13" s="94" t="s">
        <v>108</v>
      </c>
      <c r="G13" s="22"/>
      <c r="H13" s="18">
        <f t="shared" si="0"/>
        <v>0</v>
      </c>
      <c r="I13" s="19"/>
    </row>
    <row r="14" spans="1:9" s="20" customFormat="1" ht="70.5" customHeight="1">
      <c r="A14" s="16">
        <v>10</v>
      </c>
      <c r="B14" s="85" t="s">
        <v>52</v>
      </c>
      <c r="C14" s="88" t="s">
        <v>83</v>
      </c>
      <c r="D14" s="89" t="s">
        <v>96</v>
      </c>
      <c r="E14" s="93">
        <v>1</v>
      </c>
      <c r="F14" s="94" t="s">
        <v>108</v>
      </c>
      <c r="G14" s="21"/>
      <c r="H14" s="18">
        <f t="shared" si="0"/>
        <v>0</v>
      </c>
      <c r="I14" s="19"/>
    </row>
    <row r="15" spans="1:9" s="20" customFormat="1" ht="95.25" customHeight="1">
      <c r="A15" s="16">
        <v>11</v>
      </c>
      <c r="B15" s="85" t="s">
        <v>52</v>
      </c>
      <c r="C15" s="88" t="s">
        <v>84</v>
      </c>
      <c r="D15" s="89" t="s">
        <v>97</v>
      </c>
      <c r="E15" s="93">
        <v>1</v>
      </c>
      <c r="F15" s="94" t="s">
        <v>108</v>
      </c>
      <c r="G15" s="17"/>
      <c r="H15" s="18">
        <f t="shared" si="0"/>
        <v>0</v>
      </c>
      <c r="I15" s="19"/>
    </row>
    <row r="16" spans="1:9" s="20" customFormat="1" ht="70.5" customHeight="1">
      <c r="A16" s="16">
        <v>12</v>
      </c>
      <c r="B16" s="85" t="s">
        <v>52</v>
      </c>
      <c r="C16" s="87" t="s">
        <v>85</v>
      </c>
      <c r="D16" s="84" t="s">
        <v>98</v>
      </c>
      <c r="E16" s="91">
        <v>1</v>
      </c>
      <c r="F16" s="90" t="s">
        <v>108</v>
      </c>
      <c r="G16" s="21"/>
      <c r="H16" s="18">
        <f t="shared" si="0"/>
        <v>0</v>
      </c>
      <c r="I16" s="19"/>
    </row>
    <row r="17" spans="1:9" s="20" customFormat="1" ht="70.5" customHeight="1">
      <c r="A17" s="16">
        <v>13</v>
      </c>
      <c r="B17" s="85" t="s">
        <v>53</v>
      </c>
      <c r="C17" s="87" t="s">
        <v>70</v>
      </c>
      <c r="D17" s="84" t="s">
        <v>99</v>
      </c>
      <c r="E17" s="91">
        <v>1</v>
      </c>
      <c r="F17" s="90" t="s">
        <v>41</v>
      </c>
      <c r="G17" s="21"/>
      <c r="H17" s="18">
        <f t="shared" si="0"/>
        <v>0</v>
      </c>
      <c r="I17" s="19"/>
    </row>
    <row r="18" spans="1:9" s="20" customFormat="1" ht="70.5" customHeight="1">
      <c r="A18" s="16">
        <v>14</v>
      </c>
      <c r="B18" s="85" t="s">
        <v>54</v>
      </c>
      <c r="C18" s="87" t="s">
        <v>71</v>
      </c>
      <c r="D18" s="84" t="s">
        <v>100</v>
      </c>
      <c r="E18" s="91">
        <v>1</v>
      </c>
      <c r="F18" s="90" t="s">
        <v>108</v>
      </c>
      <c r="G18" s="22"/>
      <c r="H18" s="18">
        <f t="shared" si="0"/>
        <v>0</v>
      </c>
      <c r="I18" s="19"/>
    </row>
    <row r="19" spans="1:9" s="20" customFormat="1" ht="70.5" customHeight="1">
      <c r="A19" s="16">
        <v>15</v>
      </c>
      <c r="B19" s="85" t="s">
        <v>55</v>
      </c>
      <c r="C19" s="87" t="s">
        <v>72</v>
      </c>
      <c r="D19" s="84" t="s">
        <v>101</v>
      </c>
      <c r="E19" s="91">
        <v>1</v>
      </c>
      <c r="F19" s="90" t="s">
        <v>41</v>
      </c>
      <c r="G19" s="17"/>
      <c r="H19" s="18">
        <f t="shared" si="0"/>
        <v>0</v>
      </c>
      <c r="I19" s="19"/>
    </row>
    <row r="20" spans="1:9" s="20" customFormat="1" ht="70.5" customHeight="1">
      <c r="A20" s="16">
        <v>16</v>
      </c>
      <c r="B20" s="85" t="s">
        <v>56</v>
      </c>
      <c r="C20" s="87" t="s">
        <v>73</v>
      </c>
      <c r="D20" s="84" t="s">
        <v>102</v>
      </c>
      <c r="E20" s="91">
        <v>1</v>
      </c>
      <c r="F20" s="96" t="s">
        <v>41</v>
      </c>
      <c r="G20" s="21"/>
      <c r="H20" s="18">
        <f t="shared" si="0"/>
        <v>0</v>
      </c>
      <c r="I20" s="19"/>
    </row>
    <row r="21" spans="1:9" s="20" customFormat="1" ht="70.5" customHeight="1">
      <c r="A21" s="16">
        <v>17</v>
      </c>
      <c r="B21" s="85" t="s">
        <v>56</v>
      </c>
      <c r="C21" s="87" t="s">
        <v>74</v>
      </c>
      <c r="D21" s="84" t="s">
        <v>103</v>
      </c>
      <c r="E21" s="91">
        <v>1</v>
      </c>
      <c r="F21" s="96" t="s">
        <v>41</v>
      </c>
      <c r="G21" s="21"/>
      <c r="H21" s="18">
        <f t="shared" si="0"/>
        <v>0</v>
      </c>
      <c r="I21" s="19"/>
    </row>
    <row r="22" spans="1:9" s="20" customFormat="1" ht="70.5" customHeight="1">
      <c r="A22" s="16">
        <v>18</v>
      </c>
      <c r="B22" s="85" t="s">
        <v>56</v>
      </c>
      <c r="C22" s="87" t="s">
        <v>75</v>
      </c>
      <c r="D22" s="84" t="s">
        <v>104</v>
      </c>
      <c r="E22" s="91">
        <v>1</v>
      </c>
      <c r="F22" s="90" t="s">
        <v>41</v>
      </c>
      <c r="G22" s="22"/>
      <c r="H22" s="18">
        <f t="shared" si="0"/>
        <v>0</v>
      </c>
      <c r="I22" s="19"/>
    </row>
    <row r="23" spans="1:9" s="20" customFormat="1" ht="70.5" customHeight="1">
      <c r="A23" s="16">
        <v>19</v>
      </c>
      <c r="B23" s="85" t="s">
        <v>56</v>
      </c>
      <c r="C23" s="87" t="s">
        <v>76</v>
      </c>
      <c r="D23" s="84" t="s">
        <v>105</v>
      </c>
      <c r="E23" s="91">
        <v>1</v>
      </c>
      <c r="F23" s="90" t="s">
        <v>41</v>
      </c>
      <c r="G23" s="21"/>
      <c r="H23" s="18">
        <f t="shared" si="0"/>
        <v>0</v>
      </c>
      <c r="I23" s="19"/>
    </row>
    <row r="24" spans="1:9" s="20" customFormat="1" ht="70.5" customHeight="1">
      <c r="A24" s="16">
        <v>20</v>
      </c>
      <c r="B24" s="85" t="s">
        <v>57</v>
      </c>
      <c r="C24" s="87" t="s">
        <v>77</v>
      </c>
      <c r="D24" s="84" t="s">
        <v>106</v>
      </c>
      <c r="E24" s="91">
        <v>1</v>
      </c>
      <c r="F24" s="90" t="s">
        <v>41</v>
      </c>
      <c r="G24" s="22"/>
      <c r="H24" s="18">
        <f t="shared" si="0"/>
        <v>0</v>
      </c>
      <c r="I24" s="19"/>
    </row>
    <row r="25" spans="1:9" s="20" customFormat="1" ht="70.5" customHeight="1">
      <c r="A25" s="16">
        <v>21</v>
      </c>
      <c r="B25" s="85" t="s">
        <v>63</v>
      </c>
      <c r="C25" s="87" t="s">
        <v>78</v>
      </c>
      <c r="D25" s="84" t="s">
        <v>107</v>
      </c>
      <c r="E25" s="91">
        <v>1</v>
      </c>
      <c r="F25" s="90" t="s">
        <v>41</v>
      </c>
      <c r="G25" s="21"/>
      <c r="H25" s="18">
        <f t="shared" si="0"/>
        <v>0</v>
      </c>
      <c r="I25" s="19"/>
    </row>
    <row r="26" spans="1:9" s="20" customFormat="1" ht="70.5" customHeight="1">
      <c r="A26" s="16">
        <v>22</v>
      </c>
      <c r="B26" s="85" t="s">
        <v>58</v>
      </c>
      <c r="C26" s="87" t="s">
        <v>79</v>
      </c>
      <c r="D26" s="84" t="s">
        <v>91</v>
      </c>
      <c r="E26" s="91">
        <v>1</v>
      </c>
      <c r="F26" s="90" t="s">
        <v>112</v>
      </c>
      <c r="G26" s="21"/>
      <c r="H26" s="18">
        <f t="shared" si="0"/>
        <v>0</v>
      </c>
      <c r="I26" s="19"/>
    </row>
    <row r="27" spans="1:9" s="20" customFormat="1" ht="19.5" customHeight="1">
      <c r="A27" s="16"/>
      <c r="B27" s="72" t="s">
        <v>59</v>
      </c>
      <c r="C27" s="70"/>
      <c r="D27" s="70"/>
      <c r="E27" s="76">
        <v>1</v>
      </c>
      <c r="F27" s="77" t="s">
        <v>113</v>
      </c>
      <c r="G27" s="22"/>
      <c r="H27" s="18">
        <f t="shared" si="0"/>
        <v>0</v>
      </c>
      <c r="I27" s="19"/>
    </row>
    <row r="28" spans="1:9" s="42" customFormat="1" ht="19.5" customHeight="1">
      <c r="A28" s="35"/>
      <c r="B28" s="36"/>
      <c r="C28" s="37"/>
      <c r="D28" s="37" t="s">
        <v>29</v>
      </c>
      <c r="E28" s="38"/>
      <c r="F28" s="39"/>
      <c r="G28" s="40"/>
      <c r="H28" s="41">
        <f>SUM(H5:H27)</f>
        <v>0</v>
      </c>
    </row>
    <row r="29" spans="1:9" s="42" customFormat="1" ht="19.5" customHeight="1">
      <c r="A29" s="35"/>
      <c r="B29" s="36"/>
      <c r="C29" s="37"/>
      <c r="D29" s="37" t="s">
        <v>30</v>
      </c>
      <c r="E29" s="39">
        <v>10</v>
      </c>
      <c r="F29" s="39" t="s">
        <v>31</v>
      </c>
      <c r="G29" s="40"/>
      <c r="H29" s="41">
        <f>H28*0.1</f>
        <v>0</v>
      </c>
    </row>
    <row r="30" spans="1:9" s="42" customFormat="1" ht="19.5" customHeight="1" thickBot="1">
      <c r="A30" s="43"/>
      <c r="B30" s="44"/>
      <c r="C30" s="45"/>
      <c r="D30" s="45" t="s">
        <v>32</v>
      </c>
      <c r="E30" s="46"/>
      <c r="F30" s="47"/>
      <c r="G30" s="48"/>
      <c r="H30" s="49">
        <f>SUM(H28:H29)</f>
        <v>0</v>
      </c>
    </row>
    <row r="31" spans="1:9" s="51" customFormat="1" ht="14.25">
      <c r="A31" s="26"/>
      <c r="B31" s="50"/>
      <c r="C31" s="29"/>
      <c r="D31" s="29"/>
      <c r="E31" s="30"/>
      <c r="F31" s="30"/>
      <c r="G31" s="30"/>
      <c r="H31" s="30"/>
    </row>
    <row r="32" spans="1:9" s="19" customFormat="1">
      <c r="A32" s="26"/>
      <c r="B32" s="27" t="s">
        <v>33</v>
      </c>
      <c r="C32" s="28"/>
      <c r="D32" s="29"/>
      <c r="E32" s="30"/>
      <c r="F32" s="30"/>
      <c r="G32" s="30"/>
      <c r="H32" s="30"/>
    </row>
    <row r="33" spans="1:8" s="19" customFormat="1">
      <c r="A33" s="26"/>
      <c r="B33" s="27" t="s">
        <v>34</v>
      </c>
      <c r="C33" s="28"/>
      <c r="D33" s="29"/>
      <c r="E33" s="30"/>
      <c r="F33" s="30"/>
      <c r="G33" s="30"/>
      <c r="H33" s="30"/>
    </row>
  </sheetData>
  <mergeCells count="7">
    <mergeCell ref="G3:H3"/>
    <mergeCell ref="A3:A4"/>
    <mergeCell ref="B3:B4"/>
    <mergeCell ref="C3:C4"/>
    <mergeCell ref="D3:D4"/>
    <mergeCell ref="E3:E4"/>
    <mergeCell ref="F3:F4"/>
  </mergeCells>
  <phoneticPr fontId="2"/>
  <pageMargins left="0.7" right="0.7" top="0.75" bottom="0.75" header="0.3" footer="0.3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showZeros="0" view="pageBreakPreview" zoomScaleNormal="100" zoomScaleSheetLayoutView="100" workbookViewId="0"/>
  </sheetViews>
  <sheetFormatPr defaultColWidth="8.875" defaultRowHeight="13.5"/>
  <cols>
    <col min="1" max="1" width="4.5" style="4" customWidth="1"/>
    <col min="2" max="3" width="22.875" style="4" customWidth="1"/>
    <col min="4" max="4" width="24.5" style="4" customWidth="1"/>
    <col min="5" max="6" width="4.625" style="4" customWidth="1"/>
    <col min="7" max="7" width="9.375" style="4" customWidth="1"/>
    <col min="8" max="8" width="10" style="5" customWidth="1"/>
    <col min="9" max="16384" width="8.875" style="4"/>
  </cols>
  <sheetData>
    <row r="1" spans="1:17" ht="15.95" customHeight="1">
      <c r="A1" s="3" t="s">
        <v>42</v>
      </c>
    </row>
    <row r="2" spans="1:17" ht="15.95" customHeight="1"/>
    <row r="3" spans="1:17" ht="18" customHeight="1">
      <c r="A3" s="102" t="s">
        <v>17</v>
      </c>
      <c r="B3" s="102"/>
      <c r="C3" s="102"/>
      <c r="D3" s="102"/>
      <c r="E3" s="102"/>
      <c r="F3" s="102"/>
      <c r="G3" s="102"/>
      <c r="H3" s="102"/>
    </row>
    <row r="4" spans="1:17" ht="15.95" customHeight="1">
      <c r="A4" s="6"/>
      <c r="B4" s="6"/>
      <c r="C4" s="6"/>
      <c r="D4" s="6"/>
      <c r="E4" s="6"/>
      <c r="F4" s="103" t="s">
        <v>3</v>
      </c>
      <c r="G4" s="103"/>
      <c r="H4" s="104"/>
      <c r="J4" s="1" t="s">
        <v>38</v>
      </c>
      <c r="K4" s="1"/>
      <c r="L4" s="1"/>
      <c r="M4" s="1"/>
      <c r="N4" s="1"/>
      <c r="O4" s="1"/>
      <c r="P4" s="1"/>
      <c r="Q4" s="1"/>
    </row>
    <row r="5" spans="1:17" ht="15.95" customHeight="1">
      <c r="A5" s="7"/>
      <c r="B5" s="7"/>
      <c r="C5" s="7"/>
      <c r="D5" s="105" t="s">
        <v>18</v>
      </c>
      <c r="E5" s="140"/>
      <c r="F5" s="140"/>
      <c r="G5" s="140"/>
      <c r="H5" s="140"/>
    </row>
    <row r="6" spans="1:17" ht="15.95" customHeight="1">
      <c r="A6" s="4" t="s">
        <v>19</v>
      </c>
      <c r="B6" s="6"/>
      <c r="C6" s="6"/>
      <c r="D6" s="6"/>
      <c r="E6" s="6"/>
      <c r="F6" s="6"/>
      <c r="G6" s="6"/>
      <c r="H6" s="6"/>
    </row>
    <row r="7" spans="1:17" ht="15.95" customHeight="1">
      <c r="A7" s="4" t="s">
        <v>21</v>
      </c>
      <c r="B7" s="1"/>
      <c r="C7" s="7"/>
      <c r="D7" s="7"/>
      <c r="E7" s="7"/>
      <c r="F7" s="7"/>
      <c r="G7" s="7"/>
      <c r="H7" s="8"/>
    </row>
    <row r="8" spans="1:17" ht="15.95" customHeight="1">
      <c r="B8" s="145" t="s">
        <v>114</v>
      </c>
      <c r="C8" s="145"/>
      <c r="D8" s="6"/>
      <c r="E8" s="6"/>
      <c r="F8" s="6"/>
      <c r="G8" s="6"/>
      <c r="H8" s="9"/>
    </row>
    <row r="9" spans="1:17" ht="15.95" customHeight="1">
      <c r="A9" s="6"/>
      <c r="B9" s="6"/>
      <c r="C9" s="6"/>
      <c r="D9" s="6"/>
      <c r="E9" s="6"/>
      <c r="F9" s="6"/>
      <c r="G9" s="6"/>
      <c r="H9" s="9"/>
    </row>
    <row r="10" spans="1:17" ht="15.95" customHeight="1">
      <c r="A10" s="6"/>
      <c r="B10" s="6"/>
      <c r="D10" s="4" t="s">
        <v>8</v>
      </c>
      <c r="E10" s="6"/>
      <c r="F10" s="6"/>
      <c r="G10" s="6"/>
      <c r="H10" s="9"/>
    </row>
    <row r="11" spans="1:17" ht="15.95" customHeight="1">
      <c r="A11" s="6"/>
      <c r="B11" s="6"/>
      <c r="D11" s="4" t="s">
        <v>7</v>
      </c>
      <c r="E11" s="6"/>
      <c r="F11" s="6"/>
      <c r="G11" s="6"/>
    </row>
    <row r="12" spans="1:17" ht="15.95" customHeight="1">
      <c r="A12" s="6"/>
      <c r="B12" s="6"/>
      <c r="D12" s="4" t="s">
        <v>5</v>
      </c>
      <c r="E12" s="6"/>
      <c r="F12" s="6"/>
      <c r="G12" s="6"/>
      <c r="H12" s="10"/>
    </row>
    <row r="13" spans="1:17" ht="15.95" customHeight="1">
      <c r="A13" s="6"/>
      <c r="B13" s="6"/>
      <c r="D13" s="4" t="s">
        <v>6</v>
      </c>
      <c r="E13" s="6"/>
      <c r="F13" s="6"/>
      <c r="G13" s="6"/>
      <c r="H13" s="10"/>
    </row>
    <row r="14" spans="1:17" ht="15.95" customHeight="1">
      <c r="A14" s="6"/>
      <c r="B14" s="6"/>
      <c r="C14" s="6"/>
      <c r="E14" s="6"/>
      <c r="F14" s="6"/>
      <c r="G14" s="6"/>
      <c r="H14" s="11"/>
    </row>
    <row r="15" spans="1:17" ht="24.95" customHeight="1" thickBot="1">
      <c r="A15" s="6"/>
      <c r="C15" s="12">
        <f>SUM(H21:H43)</f>
        <v>0</v>
      </c>
      <c r="D15" s="13"/>
      <c r="E15" s="6"/>
      <c r="F15" s="6"/>
      <c r="G15" s="6"/>
      <c r="H15" s="11"/>
    </row>
    <row r="16" spans="1:17" ht="9.9499999999999993" customHeight="1">
      <c r="A16" s="6"/>
      <c r="B16" s="6"/>
      <c r="C16" s="6"/>
      <c r="D16" s="6"/>
      <c r="E16" s="6"/>
      <c r="F16" s="6"/>
      <c r="G16" s="6"/>
      <c r="H16" s="9"/>
    </row>
    <row r="17" spans="1:9" ht="15.95" customHeight="1">
      <c r="A17" s="6"/>
      <c r="C17" s="4" t="str">
        <f>'別紙様式1－1(紙による提出用)'!B17</f>
        <v>ただし、床クリーナー外２１件購入の代金</v>
      </c>
      <c r="D17" s="6"/>
      <c r="E17" s="6"/>
      <c r="F17" s="6"/>
      <c r="G17" s="6"/>
      <c r="H17" s="9"/>
    </row>
    <row r="18" spans="1:9" ht="15.95" customHeight="1" thickBot="1">
      <c r="A18" s="6"/>
      <c r="C18" s="6"/>
      <c r="D18" s="6"/>
      <c r="E18" s="6"/>
      <c r="F18" s="6"/>
      <c r="G18" s="6"/>
      <c r="H18" s="9"/>
    </row>
    <row r="19" spans="1:9" ht="15.95" customHeight="1">
      <c r="A19" s="141" t="s">
        <v>23</v>
      </c>
      <c r="B19" s="143" t="s">
        <v>24</v>
      </c>
      <c r="C19" s="136" t="s">
        <v>35</v>
      </c>
      <c r="D19" s="136" t="s">
        <v>36</v>
      </c>
      <c r="E19" s="143" t="s">
        <v>25</v>
      </c>
      <c r="F19" s="143" t="s">
        <v>26</v>
      </c>
      <c r="G19" s="130" t="s">
        <v>27</v>
      </c>
      <c r="H19" s="131"/>
    </row>
    <row r="20" spans="1:9" ht="24" customHeight="1">
      <c r="A20" s="142"/>
      <c r="B20" s="144"/>
      <c r="C20" s="137"/>
      <c r="D20" s="137"/>
      <c r="E20" s="144"/>
      <c r="F20" s="144"/>
      <c r="G20" s="14" t="s">
        <v>28</v>
      </c>
      <c r="H20" s="15" t="s">
        <v>1</v>
      </c>
    </row>
    <row r="21" spans="1:9" s="20" customFormat="1" ht="66" customHeight="1">
      <c r="A21" s="75">
        <f>'別紙様式１－１見積内訳（紙による提出用）'!A5</f>
        <v>1</v>
      </c>
      <c r="B21" s="71" t="str">
        <f>'別紙様式１－１見積内訳（紙による提出用）'!B5</f>
        <v>床クリーナー</v>
      </c>
      <c r="C21" s="2" t="str">
        <f>'別紙様式１－１見積内訳（紙による提出用）'!C5</f>
        <v>床掃除用洗剤
薄めずそのまま使えるタイプ
内容量：4L程度</v>
      </c>
      <c r="D21" s="2" t="str">
        <f>'別紙様式１－１見積内訳（紙による提出用）'!D5</f>
        <v>リンレイ
床クリーナー　4L</v>
      </c>
      <c r="E21" s="95">
        <f>'別紙様式１－１見積内訳（紙による提出用）'!E5</f>
        <v>2</v>
      </c>
      <c r="F21" s="95" t="str">
        <f>'別紙様式１－１見積内訳（紙による提出用）'!F5</f>
        <v>本</v>
      </c>
      <c r="G21" s="17"/>
      <c r="H21" s="18">
        <f t="shared" ref="H21:H43" si="0">E21*G21</f>
        <v>0</v>
      </c>
      <c r="I21" s="19"/>
    </row>
    <row r="22" spans="1:9" s="20" customFormat="1" ht="66" customHeight="1">
      <c r="A22" s="75">
        <f>'別紙様式１－１見積内訳（紙による提出用）'!A6</f>
        <v>2</v>
      </c>
      <c r="B22" s="71" t="str">
        <f>'別紙様式１－１見積内訳（紙による提出用）'!B6</f>
        <v>モップ絞り器</v>
      </c>
      <c r="C22" s="2" t="str">
        <f>'別紙様式１－１見積内訳（紙による提出用）'!C6</f>
        <v>ペダル式
両足で固定できるステップ付き
容量：14L程度</v>
      </c>
      <c r="D22" s="2" t="str">
        <f>'別紙様式１－１見積内訳（紙による提出用）'!D6</f>
        <v>テラモト
ＭＭモップ絞り器Ｃ型</v>
      </c>
      <c r="E22" s="95">
        <f>'別紙様式１－１見積内訳（紙による提出用）'!E6</f>
        <v>1</v>
      </c>
      <c r="F22" s="95" t="str">
        <f>'別紙様式１－１見積内訳（紙による提出用）'!F6</f>
        <v>個</v>
      </c>
      <c r="G22" s="21"/>
      <c r="H22" s="18">
        <f t="shared" si="0"/>
        <v>0</v>
      </c>
      <c r="I22" s="19"/>
    </row>
    <row r="23" spans="1:9" s="20" customFormat="1" ht="66" customHeight="1">
      <c r="A23" s="75">
        <f>'別紙様式１－１見積内訳（紙による提出用）'!A7</f>
        <v>3</v>
      </c>
      <c r="B23" s="71" t="str">
        <f>'別紙様式１－１見積内訳（紙による提出用）'!B7</f>
        <v>トイレ用ふきとり液</v>
      </c>
      <c r="C23" s="2" t="str">
        <f>'別紙様式１－１見積内訳（紙による提出用）'!C7</f>
        <v>便器・便座・床のふき取り用
お掃除シート約100枚分
内容量：120ｍL程度
除菌</v>
      </c>
      <c r="D23" s="2" t="str">
        <f>'別紙様式１－１見積内訳（紙による提出用）'!D7</f>
        <v>小林製薬　
トイレットペーパーでちょいふき</v>
      </c>
      <c r="E23" s="95">
        <f>'別紙様式１－１見積内訳（紙による提出用）'!E7</f>
        <v>10</v>
      </c>
      <c r="F23" s="95" t="str">
        <f>'別紙様式１－１見積内訳（紙による提出用）'!F7</f>
        <v>個</v>
      </c>
      <c r="G23" s="21"/>
      <c r="H23" s="18">
        <f t="shared" si="0"/>
        <v>0</v>
      </c>
      <c r="I23" s="19"/>
    </row>
    <row r="24" spans="1:9" s="20" customFormat="1" ht="66" customHeight="1">
      <c r="A24" s="75">
        <f>'別紙様式１－１見積内訳（紙による提出用）'!A8</f>
        <v>4</v>
      </c>
      <c r="B24" s="71" t="str">
        <f>'別紙様式１－１見積内訳（紙による提出用）'!B8</f>
        <v>PVCグローブ</v>
      </c>
      <c r="C24" s="2" t="str">
        <f>'別紙様式１－１見積内訳（紙による提出用）'!C8</f>
        <v>100枚程度
サイズ：L</v>
      </c>
      <c r="D24" s="2" t="str">
        <f>'別紙様式１－１見積内訳（紙による提出用）'!D8</f>
        <v>サラヤ
プラスチック手袋E
Ｌサイズ</v>
      </c>
      <c r="E24" s="95">
        <f>'別紙様式１－１見積内訳（紙による提出用）'!E8</f>
        <v>3</v>
      </c>
      <c r="F24" s="95" t="str">
        <f>'別紙様式１－１見積内訳（紙による提出用）'!F8</f>
        <v>箱</v>
      </c>
      <c r="G24" s="22"/>
      <c r="H24" s="18">
        <f t="shared" si="0"/>
        <v>0</v>
      </c>
      <c r="I24" s="19"/>
    </row>
    <row r="25" spans="1:9" s="20" customFormat="1" ht="66" customHeight="1">
      <c r="A25" s="75">
        <f>'別紙様式１－１見積内訳（紙による提出用）'!A9</f>
        <v>5</v>
      </c>
      <c r="B25" s="71" t="str">
        <f>'別紙様式１－１見積内訳（紙による提出用）'!B9</f>
        <v>保存袋</v>
      </c>
      <c r="C25" s="2" t="str">
        <f>'別紙様式１－１見積内訳（紙による提出用）'!C9</f>
        <v>220枚程度
サイズ(横×縦)：250mm×300mm</v>
      </c>
      <c r="D25" s="2" t="str">
        <f>'別紙様式１－１見積内訳（紙による提出用）'!D9</f>
        <v>日本技研工業　
キッチンコーナー
もっと！どっさりポリ袋M　KC-61M</v>
      </c>
      <c r="E25" s="95">
        <f>'別紙様式１－１見積内訳（紙による提出用）'!E9</f>
        <v>1</v>
      </c>
      <c r="F25" s="95" t="str">
        <f>'別紙様式１－１見積内訳（紙による提出用）'!F9</f>
        <v>袋</v>
      </c>
      <c r="G25" s="17"/>
      <c r="H25" s="18">
        <f t="shared" si="0"/>
        <v>0</v>
      </c>
      <c r="I25" s="19"/>
    </row>
    <row r="26" spans="1:9" s="20" customFormat="1" ht="66" customHeight="1">
      <c r="A26" s="75">
        <f>'別紙様式１－１見積内訳（紙による提出用）'!A10</f>
        <v>6</v>
      </c>
      <c r="B26" s="71" t="str">
        <f>'別紙様式１－１見積内訳（紙による提出用）'!B10</f>
        <v>ラミネート用
キャリアシート</v>
      </c>
      <c r="C26" s="2" t="str">
        <f>'別紙様式１－１見積内訳（紙による提出用）'!C10</f>
        <v>キャリアシート3枚程度
クリーニングペーパー付き
サイズ：A4</v>
      </c>
      <c r="D26" s="2" t="str">
        <f>'別紙様式１－１見積内訳（紙による提出用）'!D10</f>
        <v>ヒサゴ
フジプラ
ラミネート用キャリアシート</v>
      </c>
      <c r="E26" s="95">
        <f>'別紙様式１－１見積内訳（紙による提出用）'!E10</f>
        <v>2</v>
      </c>
      <c r="F26" s="95" t="str">
        <f>'別紙様式１－１見積内訳（紙による提出用）'!F10</f>
        <v>冊</v>
      </c>
      <c r="G26" s="21"/>
      <c r="H26" s="18">
        <f t="shared" si="0"/>
        <v>0</v>
      </c>
      <c r="I26" s="19"/>
    </row>
    <row r="27" spans="1:9" s="20" customFormat="1" ht="66" customHeight="1">
      <c r="A27" s="75">
        <f>'別紙様式１－１見積内訳（紙による提出用）'!A11</f>
        <v>7</v>
      </c>
      <c r="B27" s="71" t="str">
        <f>'別紙様式１－１見積内訳（紙による提出用）'!B11</f>
        <v>ラミネートフィルム</v>
      </c>
      <c r="C27" s="2" t="str">
        <f>'別紙様式１－１見積内訳（紙による提出用）'!C11</f>
        <v>厚さ100μm　
100枚入
診察券サイズ（70㎜×100㎜）</v>
      </c>
      <c r="D27" s="2" t="str">
        <f>'別紙様式１－１見積内訳（紙による提出用）'!D11</f>
        <v>ナカバヤシ　
ラミネートフィルム　LPR-70E2</v>
      </c>
      <c r="E27" s="95">
        <f>'別紙様式１－１見積内訳（紙による提出用）'!E11</f>
        <v>1</v>
      </c>
      <c r="F27" s="95" t="str">
        <f>'別紙様式１－１見積内訳（紙による提出用）'!F11</f>
        <v>個</v>
      </c>
      <c r="G27" s="21"/>
      <c r="H27" s="18">
        <f t="shared" si="0"/>
        <v>0</v>
      </c>
      <c r="I27" s="19"/>
    </row>
    <row r="28" spans="1:9" s="20" customFormat="1" ht="66" customHeight="1">
      <c r="A28" s="75">
        <f>'別紙様式１－１見積内訳（紙による提出用）'!A12</f>
        <v>8</v>
      </c>
      <c r="B28" s="71" t="str">
        <f>'別紙様式１－１見積内訳（紙による提出用）'!B12</f>
        <v>コイン型リチウム電池</v>
      </c>
      <c r="C28" s="2" t="str">
        <f>'別紙様式１－１見積内訳（紙による提出用）'!C12</f>
        <v>CR1216</v>
      </c>
      <c r="D28" s="2" t="str">
        <f>'別紙様式１－１見積内訳（紙による提出用）'!D12</f>
        <v>Panasonic
コイン形CR系リチウム一次電池
CR1216</v>
      </c>
      <c r="E28" s="95">
        <f>'別紙様式１－１見積内訳（紙による提出用）'!E12</f>
        <v>1</v>
      </c>
      <c r="F28" s="95" t="str">
        <f>'別紙様式１－１見積内訳（紙による提出用）'!F12</f>
        <v>個</v>
      </c>
      <c r="G28" s="22"/>
      <c r="H28" s="18">
        <f t="shared" si="0"/>
        <v>0</v>
      </c>
      <c r="I28" s="19"/>
    </row>
    <row r="29" spans="1:9" s="20" customFormat="1" ht="66" customHeight="1">
      <c r="A29" s="75">
        <f>'別紙様式１－１見積内訳（紙による提出用）'!A13</f>
        <v>9</v>
      </c>
      <c r="B29" s="71" t="str">
        <f>'別紙様式１－１見積内訳（紙による提出用）'!B13</f>
        <v>コイン型リチウム電池</v>
      </c>
      <c r="C29" s="2" t="str">
        <f>'別紙様式１－１見積内訳（紙による提出用）'!C13</f>
        <v>CR1220</v>
      </c>
      <c r="D29" s="2" t="str">
        <f>'別紙様式１－１見積内訳（紙による提出用）'!D13</f>
        <v>Panasonic
コイン形CR系リチウム一次電池
CR1220</v>
      </c>
      <c r="E29" s="95">
        <f>'別紙様式１－１見積内訳（紙による提出用）'!E13</f>
        <v>1</v>
      </c>
      <c r="F29" s="95" t="str">
        <f>'別紙様式１－１見積内訳（紙による提出用）'!F13</f>
        <v>個</v>
      </c>
      <c r="G29" s="22"/>
      <c r="H29" s="18">
        <f t="shared" si="0"/>
        <v>0</v>
      </c>
      <c r="I29" s="19"/>
    </row>
    <row r="30" spans="1:9" s="20" customFormat="1" ht="66" customHeight="1">
      <c r="A30" s="75">
        <f>'別紙様式１－１見積内訳（紙による提出用）'!A14</f>
        <v>10</v>
      </c>
      <c r="B30" s="71" t="str">
        <f>'別紙様式１－１見積内訳（紙による提出用）'!B14</f>
        <v>コイン型リチウム電池</v>
      </c>
      <c r="C30" s="2" t="str">
        <f>'別紙様式１－１見積内訳（紙による提出用）'!C14</f>
        <v>CR1620</v>
      </c>
      <c r="D30" s="2" t="str">
        <f>'別紙様式１－１見積内訳（紙による提出用）'!D14</f>
        <v>Panasonic
コイン形CR系リチウム一次電池
CR1620</v>
      </c>
      <c r="E30" s="95">
        <f>'別紙様式１－１見積内訳（紙による提出用）'!E14</f>
        <v>1</v>
      </c>
      <c r="F30" s="95" t="str">
        <f>'別紙様式１－１見積内訳（紙による提出用）'!F14</f>
        <v>個</v>
      </c>
      <c r="G30" s="21"/>
      <c r="H30" s="18">
        <f t="shared" si="0"/>
        <v>0</v>
      </c>
      <c r="I30" s="19"/>
    </row>
    <row r="31" spans="1:9" s="20" customFormat="1" ht="66" customHeight="1">
      <c r="A31" s="75">
        <f>'別紙様式１－１見積内訳（紙による提出用）'!A15</f>
        <v>11</v>
      </c>
      <c r="B31" s="71" t="str">
        <f>'別紙様式１－１見積内訳（紙による提出用）'!B15</f>
        <v>コイン型リチウム電池</v>
      </c>
      <c r="C31" s="2" t="str">
        <f>'別紙様式１－１見積内訳（紙による提出用）'!C15</f>
        <v>CR2016</v>
      </c>
      <c r="D31" s="2" t="str">
        <f>'別紙様式１－１見積内訳（紙による提出用）'!D15</f>
        <v>Panasonic
コイン形CR系リチウム一次電池
CR2016</v>
      </c>
      <c r="E31" s="95">
        <f>'別紙様式１－１見積内訳（紙による提出用）'!E15</f>
        <v>1</v>
      </c>
      <c r="F31" s="95" t="str">
        <f>'別紙様式１－１見積内訳（紙による提出用）'!F15</f>
        <v>個</v>
      </c>
      <c r="G31" s="17"/>
      <c r="H31" s="18">
        <f t="shared" si="0"/>
        <v>0</v>
      </c>
      <c r="I31" s="19"/>
    </row>
    <row r="32" spans="1:9" s="20" customFormat="1" ht="66" customHeight="1">
      <c r="A32" s="75">
        <f>'別紙様式１－１見積内訳（紙による提出用）'!A16</f>
        <v>12</v>
      </c>
      <c r="B32" s="71" t="str">
        <f>'別紙様式１－１見積内訳（紙による提出用）'!B16</f>
        <v>コイン型リチウム電池</v>
      </c>
      <c r="C32" s="2" t="str">
        <f>'別紙様式１－１見積内訳（紙による提出用）'!C16</f>
        <v>CR1616</v>
      </c>
      <c r="D32" s="2" t="str">
        <f>'別紙様式１－１見積内訳（紙による提出用）'!D16</f>
        <v>Panasonic
コイン形CR系リチウム一次電池
CR1616</v>
      </c>
      <c r="E32" s="95">
        <f>'別紙様式１－１見積内訳（紙による提出用）'!E16</f>
        <v>1</v>
      </c>
      <c r="F32" s="95" t="str">
        <f>'別紙様式１－１見積内訳（紙による提出用）'!F16</f>
        <v>個</v>
      </c>
      <c r="G32" s="21"/>
      <c r="H32" s="18">
        <f t="shared" si="0"/>
        <v>0</v>
      </c>
      <c r="I32" s="19"/>
    </row>
    <row r="33" spans="1:9" s="20" customFormat="1" ht="66" customHeight="1">
      <c r="A33" s="75">
        <f>'別紙様式１－１見積内訳（紙による提出用）'!A17</f>
        <v>13</v>
      </c>
      <c r="B33" s="71" t="str">
        <f>'別紙様式１－１見積内訳（紙による提出用）'!B17</f>
        <v>除草剤</v>
      </c>
      <c r="C33" s="2" t="str">
        <f>'別紙様式１－１見積内訳（紙による提出用）'!C17</f>
        <v>根まで枯らすタイプ
除草効果が50日程度持続
殺虫及び虫よけ効果
内容量：2L程度</v>
      </c>
      <c r="D33" s="2" t="str">
        <f>'別紙様式１－１見積内訳（紙による提出用）'!D17</f>
        <v>フマキラー　
根まで枯らす虫よけ除草王プレミアム2L</v>
      </c>
      <c r="E33" s="95">
        <f>'別紙様式１－１見積内訳（紙による提出用）'!E17</f>
        <v>1</v>
      </c>
      <c r="F33" s="95" t="str">
        <f>'別紙様式１－１見積内訳（紙による提出用）'!F17</f>
        <v>本</v>
      </c>
      <c r="G33" s="21"/>
      <c r="H33" s="18">
        <f t="shared" si="0"/>
        <v>0</v>
      </c>
      <c r="I33" s="19"/>
    </row>
    <row r="34" spans="1:9" s="20" customFormat="1" ht="66" customHeight="1">
      <c r="A34" s="75">
        <f>'別紙様式１－１見積内訳（紙による提出用）'!A18</f>
        <v>14</v>
      </c>
      <c r="B34" s="71" t="str">
        <f>'別紙様式１－１見積内訳（紙による提出用）'!B18</f>
        <v>車補修用パテ</v>
      </c>
      <c r="C34" s="2" t="str">
        <f>'別紙様式１－１見積内訳（紙による提出用）'!C18</f>
        <v>超軽量タイプ
セット内容：パテ(320g程度)、硬化剤(15ｇ程度)　</v>
      </c>
      <c r="D34" s="2" t="str">
        <f>'別紙様式１－１見積内訳（紙による提出用）'!D18</f>
        <v>ソフト99　
超軽量パテ
09178</v>
      </c>
      <c r="E34" s="95">
        <f>'別紙様式１－１見積内訳（紙による提出用）'!E18</f>
        <v>1</v>
      </c>
      <c r="F34" s="95" t="str">
        <f>'別紙様式１－１見積内訳（紙による提出用）'!F18</f>
        <v>個</v>
      </c>
      <c r="G34" s="22"/>
      <c r="H34" s="18">
        <f t="shared" si="0"/>
        <v>0</v>
      </c>
      <c r="I34" s="19"/>
    </row>
    <row r="35" spans="1:9" s="20" customFormat="1" ht="66" customHeight="1">
      <c r="A35" s="75">
        <f>'別紙様式１－１見積内訳（紙による提出用）'!A19</f>
        <v>15</v>
      </c>
      <c r="B35" s="71" t="str">
        <f>'別紙様式１－１見積内訳（紙による提出用）'!B19</f>
        <v>車塗装用スプレー</v>
      </c>
      <c r="C35" s="2" t="str">
        <f>'別紙様式１－１見積内訳（紙による提出用）'!C19</f>
        <v>色：ブリリアントシルバーM（K23)
内容量：300mL</v>
      </c>
      <c r="D35" s="2" t="str">
        <f>'別紙様式１－１見積内訳（紙による提出用）'!D19</f>
        <v>武蔵ホルト
ホルツ
アンチラストペイント300 N-76 ニッサン K23
MH13076</v>
      </c>
      <c r="E35" s="95">
        <f>'別紙様式１－１見積内訳（紙による提出用）'!E19</f>
        <v>1</v>
      </c>
      <c r="F35" s="95" t="str">
        <f>'別紙様式１－１見積内訳（紙による提出用）'!F19</f>
        <v>本</v>
      </c>
      <c r="G35" s="17"/>
      <c r="H35" s="18">
        <f t="shared" si="0"/>
        <v>0</v>
      </c>
      <c r="I35" s="19"/>
    </row>
    <row r="36" spans="1:9" s="20" customFormat="1" ht="66" customHeight="1">
      <c r="A36" s="75">
        <f>'別紙様式１－１見積内訳（紙による提出用）'!A20</f>
        <v>16</v>
      </c>
      <c r="B36" s="71" t="str">
        <f>'別紙様式１－１見積内訳（紙による提出用）'!B20</f>
        <v>車塗装用ペン</v>
      </c>
      <c r="C36" s="2" t="str">
        <f>'別紙様式１－１見積内訳（紙による提出用）'!C20</f>
        <v>色：スペリアホワイト（26U)
内容量：20mL</v>
      </c>
      <c r="D36" s="2" t="str">
        <f>'別紙様式１－１見積内訳（紙による提出用）'!D20</f>
        <v>武蔵ホルト
ホルツ
カラータッチ S-1 スズキ 26U
MH444</v>
      </c>
      <c r="E36" s="95">
        <f>'別紙様式１－１見積内訳（紙による提出用）'!E20</f>
        <v>1</v>
      </c>
      <c r="F36" s="95" t="str">
        <f>'別紙様式１－１見積内訳（紙による提出用）'!F20</f>
        <v>本</v>
      </c>
      <c r="G36" s="21"/>
      <c r="H36" s="18">
        <f t="shared" si="0"/>
        <v>0</v>
      </c>
      <c r="I36" s="19"/>
    </row>
    <row r="37" spans="1:9" s="20" customFormat="1" ht="66" customHeight="1">
      <c r="A37" s="75">
        <f>'別紙様式１－１見積内訳（紙による提出用）'!A21</f>
        <v>17</v>
      </c>
      <c r="B37" s="71" t="str">
        <f>'別紙様式１－１見積内訳（紙による提出用）'!B21</f>
        <v>車塗装用ペン</v>
      </c>
      <c r="C37" s="2" t="str">
        <f>'別紙様式１－１見積内訳（紙による提出用）'!C21</f>
        <v>色：	シルバーマイカM（1E7)
内容量：20mL</v>
      </c>
      <c r="D37" s="2" t="str">
        <f>'別紙様式１－１見積内訳（紙による提出用）'!D21</f>
        <v>武蔵ホルト
ホルツ
カラータッチT-100トヨタ1E7
MH32100</v>
      </c>
      <c r="E37" s="95">
        <f>'別紙様式１－１見積内訳（紙による提出用）'!E21</f>
        <v>1</v>
      </c>
      <c r="F37" s="95" t="str">
        <f>'別紙様式１－１見積内訳（紙による提出用）'!F21</f>
        <v>本</v>
      </c>
      <c r="G37" s="21"/>
      <c r="H37" s="18">
        <f t="shared" si="0"/>
        <v>0</v>
      </c>
      <c r="I37" s="19"/>
    </row>
    <row r="38" spans="1:9" s="20" customFormat="1" ht="66" customHeight="1">
      <c r="A38" s="75">
        <f>'別紙様式１－１見積内訳（紙による提出用）'!A22</f>
        <v>18</v>
      </c>
      <c r="B38" s="71" t="str">
        <f>'別紙様式１－１見積内訳（紙による提出用）'!B22</f>
        <v>車塗装用ペン</v>
      </c>
      <c r="C38" s="2" t="str">
        <f>'別紙様式１－１見積内訳（紙による提出用）'!C22</f>
        <v>色：スターリングシルバーM（U25）
内容量：20mL</v>
      </c>
      <c r="D38" s="2" t="str">
        <f>'別紙様式１－１見積内訳（紙による提出用）'!D22</f>
        <v>武蔵ホルト
ホルツ
カラータッチ M-46 ミツビシ U25 MH34546</v>
      </c>
      <c r="E38" s="95">
        <f>'別紙様式１－１見積内訳（紙による提出用）'!E22</f>
        <v>1</v>
      </c>
      <c r="F38" s="95" t="str">
        <f>'別紙様式１－１見積内訳（紙による提出用）'!F22</f>
        <v>本</v>
      </c>
      <c r="G38" s="22"/>
      <c r="H38" s="18">
        <f t="shared" si="0"/>
        <v>0</v>
      </c>
      <c r="I38" s="19"/>
    </row>
    <row r="39" spans="1:9" s="20" customFormat="1" ht="66" customHeight="1">
      <c r="A39" s="75">
        <f>'別紙様式１－１見積内訳（紙による提出用）'!A23</f>
        <v>19</v>
      </c>
      <c r="B39" s="71" t="str">
        <f>'別紙様式１－１見積内訳（紙による提出用）'!B23</f>
        <v>車塗装用ペン</v>
      </c>
      <c r="C39" s="2" t="str">
        <f>'別紙様式１－１見積内訳（紙による提出用）'!C23</f>
        <v>色：シルキーシルバーM（Z2S）
内容量：20mL</v>
      </c>
      <c r="D39" s="2" t="str">
        <f>'別紙様式１－１見積内訳（紙による提出用）'!D23</f>
        <v>武蔵ホルト
ホルツ
カラータッチ S-13 スズキ Z2S
MH4940</v>
      </c>
      <c r="E39" s="95">
        <f>'別紙様式１－１見積内訳（紙による提出用）'!E23</f>
        <v>1</v>
      </c>
      <c r="F39" s="95" t="str">
        <f>'別紙様式１－１見積内訳（紙による提出用）'!F23</f>
        <v>本</v>
      </c>
      <c r="G39" s="22"/>
      <c r="H39" s="18">
        <f>E39*G39</f>
        <v>0</v>
      </c>
      <c r="I39" s="19"/>
    </row>
    <row r="40" spans="1:9" s="20" customFormat="1" ht="66" customHeight="1">
      <c r="A40" s="75">
        <f>'別紙様式１－１見積内訳（紙による提出用）'!A24</f>
        <v>20</v>
      </c>
      <c r="B40" s="71" t="str">
        <f>'別紙様式１－１見積内訳（紙による提出用）'!B24</f>
        <v>上塗り塗料スプレー</v>
      </c>
      <c r="C40" s="2" t="str">
        <f>'別紙様式１－１見積内訳（紙による提出用）'!C24</f>
        <v>色：クリア
番号15～19の塗料に対応したもの
ツヤ及び光沢タイプ</v>
      </c>
      <c r="D40" s="2" t="str">
        <f>'別紙様式１－１見積内訳（紙による提出用）'!D24</f>
        <v>武蔵ホルト
ホルツ
クリアペイント
300 A-4
MH11604</v>
      </c>
      <c r="E40" s="95">
        <f>'別紙様式１－１見積内訳（紙による提出用）'!E24</f>
        <v>1</v>
      </c>
      <c r="F40" s="95" t="str">
        <f>'別紙様式１－１見積内訳（紙による提出用）'!F24</f>
        <v>本</v>
      </c>
      <c r="G40" s="22"/>
      <c r="H40" s="18">
        <f>E40*G40</f>
        <v>0</v>
      </c>
      <c r="I40" s="19"/>
    </row>
    <row r="41" spans="1:9" s="20" customFormat="1" ht="66" customHeight="1">
      <c r="A41" s="75">
        <f>'別紙様式１－１見積内訳（紙による提出用）'!A25</f>
        <v>21</v>
      </c>
      <c r="B41" s="71" t="str">
        <f>'別紙様式１－１見積内訳（紙による提出用）'!B25</f>
        <v>下地用塗料スプレー</v>
      </c>
      <c r="C41" s="2" t="str">
        <f>'別紙様式１－１見積内訳（紙による提出用）'!C25</f>
        <v>番号15～19の塗料に対応したもの
防錆効果
速乾性</v>
      </c>
      <c r="D41" s="2" t="str">
        <f>'別紙様式１－１見積内訳（紙による提出用）'!D25</f>
        <v>武蔵ホルト
ホルツ
プラサフスプレー300 グレー
MH11503</v>
      </c>
      <c r="E41" s="95">
        <f>'別紙様式１－１見積内訳（紙による提出用）'!E25</f>
        <v>1</v>
      </c>
      <c r="F41" s="95" t="str">
        <f>'別紙様式１－１見積内訳（紙による提出用）'!F25</f>
        <v>本</v>
      </c>
      <c r="G41" s="22"/>
      <c r="H41" s="18">
        <f>E41*G41</f>
        <v>0</v>
      </c>
      <c r="I41" s="19"/>
    </row>
    <row r="42" spans="1:9" s="20" customFormat="1" ht="66" customHeight="1">
      <c r="A42" s="75">
        <f>'別紙様式１－１見積内訳（紙による提出用）'!A26</f>
        <v>22</v>
      </c>
      <c r="B42" s="71" t="str">
        <f>'別紙様式１－１見積内訳（紙による提出用）'!B26</f>
        <v>折りたたみ式踏み台</v>
      </c>
      <c r="C42" s="2" t="str">
        <f>'別紙様式１－１見積内訳（紙による提出用）'!C26</f>
        <v>段数：2段
折りたたみ式</v>
      </c>
      <c r="D42" s="2" t="str">
        <f>'別紙様式１－１見積内訳（紙による提出用）'!D26</f>
        <v>アイリスオーヤマ
折りたたみステップ2段
OSU-2R</v>
      </c>
      <c r="E42" s="95">
        <f>'別紙様式１－１見積内訳（紙による提出用）'!E26</f>
        <v>1</v>
      </c>
      <c r="F42" s="95" t="str">
        <f>'別紙様式１－１見積内訳（紙による提出用）'!F26</f>
        <v>台</v>
      </c>
      <c r="G42" s="22"/>
      <c r="H42" s="18">
        <f>E42*G42</f>
        <v>0</v>
      </c>
      <c r="I42" s="19"/>
    </row>
    <row r="43" spans="1:9" ht="28.5" customHeight="1" thickBot="1">
      <c r="A43" s="23"/>
      <c r="B43" s="79" t="s">
        <v>39</v>
      </c>
      <c r="C43" s="80"/>
      <c r="D43" s="80"/>
      <c r="E43" s="81">
        <v>1</v>
      </c>
      <c r="F43" s="82" t="s">
        <v>20</v>
      </c>
      <c r="G43" s="24"/>
      <c r="H43" s="25">
        <f t="shared" si="0"/>
        <v>0</v>
      </c>
    </row>
    <row r="44" spans="1:9" ht="13.5" customHeight="1">
      <c r="A44" s="113"/>
      <c r="B44" s="113"/>
      <c r="C44" s="113"/>
      <c r="D44" s="113"/>
      <c r="E44" s="113"/>
      <c r="F44" s="113"/>
      <c r="G44" s="113"/>
      <c r="H44" s="113"/>
    </row>
    <row r="45" spans="1:9" s="19" customFormat="1">
      <c r="A45" s="26"/>
      <c r="B45" s="27" t="s">
        <v>33</v>
      </c>
      <c r="C45" s="28"/>
      <c r="D45" s="29"/>
      <c r="E45" s="30"/>
      <c r="F45" s="30"/>
      <c r="G45" s="30"/>
      <c r="H45" s="30"/>
    </row>
    <row r="46" spans="1:9" s="19" customFormat="1">
      <c r="A46" s="26"/>
      <c r="B46" s="27" t="s">
        <v>34</v>
      </c>
      <c r="C46" s="28"/>
      <c r="D46" s="29"/>
      <c r="E46" s="30"/>
      <c r="F46" s="30"/>
      <c r="G46" s="30"/>
      <c r="H46" s="30"/>
    </row>
    <row r="47" spans="1:9" ht="13.5" customHeight="1"/>
    <row r="48" spans="1:9" ht="12" customHeight="1">
      <c r="A48" s="6"/>
      <c r="B48" s="6"/>
      <c r="C48" s="6"/>
      <c r="D48" s="6"/>
      <c r="E48" s="6"/>
      <c r="F48" s="6"/>
      <c r="G48" s="6"/>
      <c r="H48" s="9"/>
    </row>
    <row r="49" spans="1:8" ht="12" customHeight="1">
      <c r="A49" s="31"/>
      <c r="B49" s="6"/>
      <c r="C49" s="6"/>
      <c r="D49" s="6"/>
      <c r="E49" s="6"/>
      <c r="F49" s="6"/>
      <c r="G49" s="6"/>
      <c r="H49" s="9"/>
    </row>
    <row r="50" spans="1:8" ht="12" customHeight="1">
      <c r="A50" s="31"/>
      <c r="B50" s="6"/>
      <c r="C50" s="6"/>
      <c r="D50" s="6"/>
      <c r="E50" s="6"/>
      <c r="F50" s="6"/>
      <c r="G50" s="6"/>
      <c r="H50" s="9"/>
    </row>
    <row r="51" spans="1:8" ht="12" customHeight="1">
      <c r="A51" s="32"/>
      <c r="B51" s="6"/>
      <c r="C51" s="6"/>
      <c r="D51" s="6"/>
      <c r="E51" s="6"/>
      <c r="F51" s="6"/>
      <c r="G51" s="6"/>
      <c r="H51" s="9"/>
    </row>
  </sheetData>
  <mergeCells count="12">
    <mergeCell ref="A44:H44"/>
    <mergeCell ref="C19:C20"/>
    <mergeCell ref="D19:D20"/>
    <mergeCell ref="E19:E20"/>
    <mergeCell ref="F19:F20"/>
    <mergeCell ref="G19:H19"/>
    <mergeCell ref="A3:H3"/>
    <mergeCell ref="F4:H4"/>
    <mergeCell ref="D5:H5"/>
    <mergeCell ref="A19:A20"/>
    <mergeCell ref="B19:B20"/>
    <mergeCell ref="B8:C8"/>
  </mergeCells>
  <phoneticPr fontId="2"/>
  <printOptions horizontalCentered="1"/>
  <pageMargins left="0.86614173228346458" right="0.47244094488188981" top="0.86614173228346458" bottom="0.15748031496062992" header="0.31496062992125984" footer="0.31496062992125984"/>
  <pageSetup paperSize="9"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deb87d-ee6a-440f-a504-3cfe4950ad4a">
      <Terms xmlns="http://schemas.microsoft.com/office/infopath/2007/PartnerControls"/>
    </lcf76f155ced4ddcb4097134ff3c332f>
    <_x4f5c__x6210__x65e5__x6642_ xmlns="d1deb87d-ee6a-440f-a504-3cfe4950ad4a" xsi:nil="true"/>
    <_Flow_SignoffStatus xmlns="d1deb87d-ee6a-440f-a504-3cfe4950ad4a" xsi:nil="true"/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5A1F5138-2FA9-49E7-B1E1-9FB0B72FA15D}"/>
</file>

<file path=customXml/itemProps2.xml><?xml version="1.0" encoding="utf-8"?>
<ds:datastoreItem xmlns:ds="http://schemas.openxmlformats.org/officeDocument/2006/customXml" ds:itemID="{C2FCFA1C-7B2E-4DFB-869E-838854A6896F}"/>
</file>

<file path=customXml/itemProps3.xml><?xml version="1.0" encoding="utf-8"?>
<ds:datastoreItem xmlns:ds="http://schemas.openxmlformats.org/officeDocument/2006/customXml" ds:itemID="{E45B3C2C-0847-4EF6-BC2F-BECA75BBAD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別紙様式1－1(紙による提出用)</vt:lpstr>
      <vt:lpstr>別紙様式１－１見積内訳（紙による提出用）</vt:lpstr>
      <vt:lpstr>別紙様式1－2(電子調達システムによる提出用)</vt:lpstr>
      <vt:lpstr>'別紙様式1－1(紙による提出用)'!Print_Area</vt:lpstr>
      <vt:lpstr>'別紙様式１－１見積内訳（紙による提出用）'!Print_Area</vt:lpstr>
      <vt:lpstr>'別紙様式1－2(電子調達システムによる提出用)'!Print_Area</vt:lpstr>
      <vt:lpstr>'別紙様式1－1(紙による提出用)'!Print_Titles</vt:lpstr>
      <vt:lpstr>'別紙様式1－2(電子調達システムによる提出用)'!Print_Titles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2022-01-17T02:36:53Z</dcterms:created>
  <dcterms:modified xsi:type="dcterms:W3CDTF">2026-06-24T02:25:07Z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0x010100A74A9B528AA10B4B8EDBFB1FD288559D</vt:lpwstr>
  </property>
</Properties>
</file>