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7" documentId="8_{2AFD4601-37DD-46AD-A402-734D82736119}" xr6:coauthVersionLast="47" xr6:coauthVersionMax="47" xr10:uidLastSave="{2640BC71-28C2-48A7-9865-76ED5BBF4360}"/>
  <bookViews>
    <workbookView xWindow="15630" yWindow="-16320" windowWidth="29040" windowHeight="15720" xr2:uid="{00000000-000D-0000-FFFF-FFFF00000000}"/>
  </bookViews>
  <sheets>
    <sheet name="内訳書" sheetId="20" r:id="rId1"/>
  </sheets>
  <definedNames>
    <definedName name="_xlnm.Print_Area" localSheetId="0">内訳書!$A$1:$R$78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20" l="1"/>
  <c r="C61" i="20"/>
  <c r="C34" i="20"/>
  <c r="E76" i="20"/>
  <c r="K74" i="20"/>
  <c r="H74" i="20"/>
  <c r="E74" i="20"/>
  <c r="N56" i="20"/>
  <c r="E56" i="20"/>
  <c r="Q29" i="20"/>
  <c r="K29" i="20"/>
  <c r="K56" i="20"/>
  <c r="H56" i="20"/>
  <c r="N29" i="20"/>
  <c r="H29" i="20"/>
  <c r="E29" i="20"/>
  <c r="N73" i="20"/>
  <c r="N72" i="20"/>
  <c r="N71" i="20"/>
  <c r="N70" i="20"/>
  <c r="N69" i="20"/>
  <c r="N68" i="20"/>
  <c r="N67" i="20"/>
  <c r="N66" i="20"/>
  <c r="N74" i="20" s="1"/>
  <c r="N59" i="20"/>
  <c r="K59" i="20"/>
  <c r="H59" i="20"/>
  <c r="E59" i="20"/>
  <c r="N58" i="20"/>
  <c r="K58" i="20"/>
  <c r="H58" i="20"/>
  <c r="E58" i="20"/>
  <c r="E60" i="20" s="1"/>
  <c r="N55" i="20"/>
  <c r="K55" i="20"/>
  <c r="H55" i="20"/>
  <c r="E55" i="20"/>
  <c r="N54" i="20"/>
  <c r="K54" i="20"/>
  <c r="H54" i="20"/>
  <c r="E54" i="20"/>
  <c r="N53" i="20"/>
  <c r="K53" i="20"/>
  <c r="H53" i="20"/>
  <c r="E53" i="20"/>
  <c r="N52" i="20"/>
  <c r="K52" i="20"/>
  <c r="H52" i="20"/>
  <c r="E52" i="20"/>
  <c r="N51" i="20"/>
  <c r="K51" i="20"/>
  <c r="H51" i="20"/>
  <c r="E51" i="20"/>
  <c r="N50" i="20"/>
  <c r="K50" i="20"/>
  <c r="H50" i="20"/>
  <c r="E50" i="20"/>
  <c r="N49" i="20"/>
  <c r="K49" i="20"/>
  <c r="H49" i="20"/>
  <c r="E49" i="20"/>
  <c r="N48" i="20"/>
  <c r="K48" i="20"/>
  <c r="H48" i="20"/>
  <c r="E48" i="20"/>
  <c r="N47" i="20"/>
  <c r="K47" i="20"/>
  <c r="H47" i="20"/>
  <c r="E47" i="20"/>
  <c r="N46" i="20"/>
  <c r="K46" i="20"/>
  <c r="H46" i="20"/>
  <c r="E46" i="20"/>
  <c r="N45" i="20"/>
  <c r="K45" i="20"/>
  <c r="H45" i="20"/>
  <c r="E45" i="20"/>
  <c r="N44" i="20"/>
  <c r="K44" i="20"/>
  <c r="H44" i="20"/>
  <c r="E44" i="20"/>
  <c r="N43" i="20"/>
  <c r="K43" i="20"/>
  <c r="H43" i="20"/>
  <c r="E43" i="20"/>
  <c r="N42" i="20"/>
  <c r="K42" i="20"/>
  <c r="H42" i="20"/>
  <c r="E42" i="20"/>
  <c r="N41" i="20"/>
  <c r="K41" i="20"/>
  <c r="H41" i="20"/>
  <c r="E41" i="20"/>
  <c r="N40" i="20"/>
  <c r="K40" i="20"/>
  <c r="H40" i="20"/>
  <c r="E40" i="20"/>
  <c r="N39" i="20"/>
  <c r="K39" i="20"/>
  <c r="H39" i="20"/>
  <c r="E39" i="20"/>
  <c r="K73" i="20"/>
  <c r="H73" i="20"/>
  <c r="E73" i="20"/>
  <c r="K72" i="20"/>
  <c r="H72" i="20"/>
  <c r="E72" i="20"/>
  <c r="K71" i="20"/>
  <c r="H71" i="20"/>
  <c r="E71" i="20"/>
  <c r="K70" i="20"/>
  <c r="H70" i="20"/>
  <c r="E70" i="20"/>
  <c r="K69" i="20"/>
  <c r="H69" i="20"/>
  <c r="E69" i="20"/>
  <c r="K68" i="20"/>
  <c r="H68" i="20"/>
  <c r="E68" i="20"/>
  <c r="K67" i="20"/>
  <c r="H67" i="20"/>
  <c r="E67" i="20"/>
  <c r="K66" i="20"/>
  <c r="H66" i="20"/>
  <c r="E66" i="20"/>
  <c r="Q32" i="20"/>
  <c r="N32" i="20"/>
  <c r="K32" i="20"/>
  <c r="H32" i="20"/>
  <c r="E32" i="20"/>
  <c r="Q31" i="20"/>
  <c r="N31" i="20"/>
  <c r="K31" i="20"/>
  <c r="H31" i="20"/>
  <c r="E31" i="20"/>
  <c r="Q28" i="20"/>
  <c r="N28" i="20"/>
  <c r="K28" i="20"/>
  <c r="H28" i="20"/>
  <c r="E28" i="20"/>
  <c r="Q27" i="20"/>
  <c r="N27" i="20"/>
  <c r="K27" i="20"/>
  <c r="H27" i="20"/>
  <c r="E27" i="20"/>
  <c r="Q26" i="20"/>
  <c r="N26" i="20"/>
  <c r="K26" i="20"/>
  <c r="H26" i="20"/>
  <c r="E26" i="20"/>
  <c r="N25" i="20"/>
  <c r="K25" i="20"/>
  <c r="H25" i="20"/>
  <c r="E25" i="20"/>
  <c r="Q24" i="20"/>
  <c r="N24" i="20"/>
  <c r="K24" i="20"/>
  <c r="H24" i="20"/>
  <c r="E24" i="20"/>
  <c r="Q23" i="20"/>
  <c r="N23" i="20"/>
  <c r="K23" i="20"/>
  <c r="H23" i="20"/>
  <c r="E23" i="20"/>
  <c r="Q22" i="20"/>
  <c r="N22" i="20"/>
  <c r="K22" i="20"/>
  <c r="H22" i="20"/>
  <c r="E22" i="20"/>
  <c r="Q21" i="20"/>
  <c r="N21" i="20"/>
  <c r="K21" i="20"/>
  <c r="H21" i="20"/>
  <c r="E21" i="20"/>
  <c r="Q20" i="20"/>
  <c r="N20" i="20"/>
  <c r="K20" i="20"/>
  <c r="H20" i="20"/>
  <c r="E20" i="20"/>
  <c r="Q19" i="20"/>
  <c r="N19" i="20"/>
  <c r="K19" i="20"/>
  <c r="H19" i="20"/>
  <c r="E19" i="20"/>
  <c r="Q18" i="20"/>
  <c r="N18" i="20"/>
  <c r="K18" i="20"/>
  <c r="H18" i="20"/>
  <c r="E18" i="20"/>
  <c r="Q17" i="20"/>
  <c r="N17" i="20"/>
  <c r="K17" i="20"/>
  <c r="H17" i="20"/>
  <c r="E17" i="20"/>
  <c r="Q16" i="20"/>
  <c r="N16" i="20"/>
  <c r="K16" i="20"/>
  <c r="H16" i="20"/>
  <c r="E16" i="20"/>
  <c r="Q15" i="20"/>
  <c r="N15" i="20"/>
  <c r="K15" i="20"/>
  <c r="H15" i="20"/>
  <c r="E15" i="20"/>
  <c r="Q14" i="20"/>
  <c r="N14" i="20"/>
  <c r="K14" i="20"/>
  <c r="H14" i="20"/>
  <c r="E14" i="20"/>
  <c r="Q13" i="20"/>
  <c r="N13" i="20"/>
  <c r="K13" i="20"/>
  <c r="H13" i="20"/>
  <c r="E13" i="20"/>
  <c r="Q12" i="20"/>
  <c r="N12" i="20"/>
  <c r="K12" i="20"/>
  <c r="H12" i="20"/>
  <c r="E12" i="20"/>
  <c r="N75" i="20" l="1"/>
  <c r="N76" i="20" s="1"/>
  <c r="N57" i="20"/>
  <c r="N60" i="20" s="1"/>
  <c r="E57" i="20"/>
  <c r="H57" i="20"/>
  <c r="H60" i="20" s="1"/>
  <c r="H75" i="20"/>
  <c r="H76" i="20" s="1"/>
  <c r="K57" i="20"/>
  <c r="K75" i="20"/>
  <c r="K76" i="20" s="1"/>
  <c r="E30" i="20"/>
  <c r="E33" i="20" s="1"/>
  <c r="H30" i="20"/>
  <c r="H33" i="20" s="1"/>
  <c r="N30" i="20"/>
  <c r="N33" i="20" s="1"/>
  <c r="Q30" i="20"/>
  <c r="Q33" i="20" s="1"/>
  <c r="E75" i="20"/>
  <c r="K30" i="20"/>
  <c r="K33" i="20" s="1"/>
  <c r="F4" i="20" l="1"/>
  <c r="F6" i="20" s="1"/>
  <c r="F5" i="20"/>
  <c r="K60" i="20"/>
</calcChain>
</file>

<file path=xl/sharedStrings.xml><?xml version="1.0" encoding="utf-8"?>
<sst xmlns="http://schemas.openxmlformats.org/spreadsheetml/2006/main" count="187" uniqueCount="63">
  <si>
    <t>単位</t>
    <rPh sb="0" eb="2">
      <t>タンイ</t>
    </rPh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</si>
  <si>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</si>
  <si>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</si>
  <si>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①車検</t>
    <rPh sb="1" eb="3">
      <t>シャケン</t>
    </rPh>
    <phoneticPr fontId="3"/>
  </si>
  <si>
    <t>エンジンオイル交換</t>
    <rPh sb="7" eb="9">
      <t>コウカン</t>
    </rPh>
    <phoneticPr fontId="3"/>
  </si>
  <si>
    <t>オイルエレメント交換</t>
    <rPh sb="8" eb="10">
      <t>コウカン</t>
    </rPh>
    <phoneticPr fontId="3"/>
  </si>
  <si>
    <t>引取納車費用</t>
    <rPh sb="0" eb="1">
      <t>ヒ</t>
    </rPh>
    <rPh sb="1" eb="2">
      <t>ト</t>
    </rPh>
    <rPh sb="2" eb="6">
      <t>ノウシャヒヨウ</t>
    </rPh>
    <phoneticPr fontId="3"/>
  </si>
  <si>
    <t>引取納車費用</t>
    <rPh sb="0" eb="6">
      <t>ヒキトリノウシャヒヨウ</t>
    </rPh>
    <phoneticPr fontId="3"/>
  </si>
  <si>
    <t>往復</t>
    <rPh sb="0" eb="2">
      <t>オウフク</t>
    </rPh>
    <phoneticPr fontId="3"/>
  </si>
  <si>
    <t>予定数量</t>
    <rPh sb="0" eb="4">
      <t>ヨテイスウリョウ</t>
    </rPh>
    <phoneticPr fontId="3"/>
  </si>
  <si>
    <t>単価（税抜）</t>
    <rPh sb="0" eb="2">
      <t>タンカ</t>
    </rPh>
    <rPh sb="3" eb="5">
      <t>ゼイヌ</t>
    </rPh>
    <phoneticPr fontId="3"/>
  </si>
  <si>
    <t>自賠責保険</t>
    <rPh sb="0" eb="5">
      <t>ジバイセキホケン</t>
    </rPh>
    <phoneticPr fontId="3"/>
  </si>
  <si>
    <t>自動車重量税</t>
    <rPh sb="0" eb="6">
      <t>ジドウシャジュウリョウゼイ</t>
    </rPh>
    <phoneticPr fontId="3"/>
  </si>
  <si>
    <t>式</t>
    <rPh sb="0" eb="1">
      <t>シキ</t>
    </rPh>
    <phoneticPr fontId="3"/>
  </si>
  <si>
    <t>車検代行手数料</t>
    <rPh sb="0" eb="2">
      <t>シャケン</t>
    </rPh>
    <rPh sb="2" eb="4">
      <t>ダイコウ</t>
    </rPh>
    <rPh sb="4" eb="7">
      <t>テスウリョウ</t>
    </rPh>
    <phoneticPr fontId="3"/>
  </si>
  <si>
    <t>②法定点検（１２カ月）</t>
    <rPh sb="1" eb="5">
      <t>ホウテイテンケン</t>
    </rPh>
    <rPh sb="9" eb="10">
      <t>ゲツ</t>
    </rPh>
    <phoneticPr fontId="3"/>
  </si>
  <si>
    <t>消費税</t>
    <rPh sb="0" eb="3">
      <t>ショウヒゼイ</t>
    </rPh>
    <phoneticPr fontId="3"/>
  </si>
  <si>
    <t>車検費用合計①</t>
    <rPh sb="0" eb="4">
      <t>シャケンヒヨウ</t>
    </rPh>
    <rPh sb="4" eb="6">
      <t>ゴウケイ</t>
    </rPh>
    <phoneticPr fontId="3"/>
  </si>
  <si>
    <t>①車検費用合計</t>
    <rPh sb="1" eb="3">
      <t>シャケン</t>
    </rPh>
    <rPh sb="3" eb="7">
      <t>ヒヨウゴウケイ</t>
    </rPh>
    <phoneticPr fontId="3"/>
  </si>
  <si>
    <t>単価（税抜）</t>
    <rPh sb="0" eb="2">
      <t>タンカ</t>
    </rPh>
    <rPh sb="3" eb="5">
      <t>ゼイヌキ</t>
    </rPh>
    <phoneticPr fontId="3"/>
  </si>
  <si>
    <t>項　　目</t>
    <rPh sb="0" eb="1">
      <t>コウ</t>
    </rPh>
    <rPh sb="3" eb="4">
      <t>メ</t>
    </rPh>
    <phoneticPr fontId="3"/>
  </si>
  <si>
    <t>合　　　計</t>
    <rPh sb="0" eb="1">
      <t>ゴウ</t>
    </rPh>
    <rPh sb="4" eb="5">
      <t>ケイ</t>
    </rPh>
    <phoneticPr fontId="3"/>
  </si>
  <si>
    <t>車検整備</t>
    <rPh sb="0" eb="2">
      <t>シャケン</t>
    </rPh>
    <rPh sb="2" eb="4">
      <t>セイビ</t>
    </rPh>
    <phoneticPr fontId="3"/>
  </si>
  <si>
    <t>（単位：円）</t>
    <rPh sb="1" eb="3">
      <t>タンイ</t>
    </rPh>
    <rPh sb="4" eb="5">
      <t>エン</t>
    </rPh>
    <phoneticPr fontId="3"/>
  </si>
  <si>
    <t>日産エクストレイル</t>
    <rPh sb="0" eb="2">
      <t>ニッサン</t>
    </rPh>
    <phoneticPr fontId="3"/>
  </si>
  <si>
    <t>日産ADエキスパート</t>
    <rPh sb="0" eb="2">
      <t>ニッサン</t>
    </rPh>
    <phoneticPr fontId="3"/>
  </si>
  <si>
    <t>日産セレナ</t>
    <rPh sb="0" eb="2">
      <t>ニッサン</t>
    </rPh>
    <phoneticPr fontId="3"/>
  </si>
  <si>
    <t>三菱ランサーカーゴ（6058）</t>
    <rPh sb="0" eb="2">
      <t>ミツビシ</t>
    </rPh>
    <phoneticPr fontId="3"/>
  </si>
  <si>
    <t>三菱ランサーカーゴ（6059）</t>
    <rPh sb="0" eb="2">
      <t>ミツビシ</t>
    </rPh>
    <phoneticPr fontId="3"/>
  </si>
  <si>
    <t>日産NV150AD</t>
    <rPh sb="0" eb="2">
      <t>ニッサン</t>
    </rPh>
    <phoneticPr fontId="3"/>
  </si>
  <si>
    <t>日産ノート（6777）</t>
    <rPh sb="0" eb="2">
      <t>ニッサン</t>
    </rPh>
    <phoneticPr fontId="3"/>
  </si>
  <si>
    <t>日産ノート（1187）</t>
    <rPh sb="0" eb="2">
      <t>ニッサン</t>
    </rPh>
    <phoneticPr fontId="3"/>
  </si>
  <si>
    <t>ブレーキフルード交換</t>
    <rPh sb="8" eb="10">
      <t>コウカン</t>
    </rPh>
    <phoneticPr fontId="3"/>
  </si>
  <si>
    <t>下回り洗浄・防錆塗装</t>
    <rPh sb="0" eb="2">
      <t>シタマワ</t>
    </rPh>
    <rPh sb="3" eb="5">
      <t>センジョウ</t>
    </rPh>
    <rPh sb="6" eb="8">
      <t>ボウセイ</t>
    </rPh>
    <rPh sb="8" eb="10">
      <t>トソウ</t>
    </rPh>
    <phoneticPr fontId="3"/>
  </si>
  <si>
    <t>バッテリー比重測定/電解液補充</t>
    <phoneticPr fontId="3"/>
  </si>
  <si>
    <t>ワイパーブレードゴム前後一式交換</t>
    <phoneticPr fontId="3"/>
  </si>
  <si>
    <t>②１２カ月点検費用合計</t>
    <rPh sb="4" eb="5">
      <t>ゲツ</t>
    </rPh>
    <rPh sb="5" eb="7">
      <t>テンケン</t>
    </rPh>
    <rPh sb="7" eb="9">
      <t>ヒヨウ</t>
    </rPh>
    <rPh sb="9" eb="11">
      <t>ゴウケイ</t>
    </rPh>
    <phoneticPr fontId="3"/>
  </si>
  <si>
    <t>三木市志染町三津田1525</t>
    <rPh sb="0" eb="3">
      <t>ミキシ</t>
    </rPh>
    <rPh sb="3" eb="6">
      <t>シジミチョウ</t>
    </rPh>
    <rPh sb="6" eb="9">
      <t>ミツダ</t>
    </rPh>
    <phoneticPr fontId="3"/>
  </si>
  <si>
    <t>LLC交換</t>
    <rPh sb="3" eb="5">
      <t>コウカン</t>
    </rPh>
    <phoneticPr fontId="3"/>
  </si>
  <si>
    <t>項目（作業工賃含む）</t>
    <rPh sb="0" eb="2">
      <t>コウモク</t>
    </rPh>
    <phoneticPr fontId="3"/>
  </si>
  <si>
    <r>
      <t>金　　額（円：</t>
    </r>
    <r>
      <rPr>
        <b/>
        <sz val="11"/>
        <color rgb="FFFF0000"/>
        <rFont val="ＭＳ Ｐゴシック"/>
        <family val="3"/>
        <charset val="128"/>
        <scheme val="minor"/>
      </rPr>
      <t>税込</t>
    </r>
    <r>
      <rPr>
        <sz val="11"/>
        <color theme="1"/>
        <rFont val="ＭＳ Ｐゴシック"/>
        <family val="3"/>
        <charset val="128"/>
        <scheme val="minor"/>
      </rPr>
      <t>）</t>
    </r>
    <rPh sb="0" eb="1">
      <t>キン</t>
    </rPh>
    <rPh sb="3" eb="4">
      <t>ガク</t>
    </rPh>
    <rPh sb="5" eb="6">
      <t>エン</t>
    </rPh>
    <rPh sb="7" eb="9">
      <t>ゼイコ</t>
    </rPh>
    <phoneticPr fontId="3"/>
  </si>
  <si>
    <t>バッテリー交換</t>
    <rPh sb="5" eb="7">
      <t>コウカン</t>
    </rPh>
    <phoneticPr fontId="3"/>
  </si>
  <si>
    <t>ウインドウォッシャー液補充</t>
    <rPh sb="10" eb="11">
      <t>エキ</t>
    </rPh>
    <rPh sb="11" eb="13">
      <t>ホジュウ</t>
    </rPh>
    <phoneticPr fontId="3"/>
  </si>
  <si>
    <t>エアコンフィルター交換</t>
    <rPh sb="9" eb="11">
      <t>コウカン</t>
    </rPh>
    <phoneticPr fontId="3"/>
  </si>
  <si>
    <t>発煙筒交換</t>
    <rPh sb="0" eb="3">
      <t>ハツエントウ</t>
    </rPh>
    <rPh sb="3" eb="5">
      <t>コウカン</t>
    </rPh>
    <phoneticPr fontId="3"/>
  </si>
  <si>
    <t>ブレーキパッド交換</t>
    <rPh sb="7" eb="9">
      <t>コウカン</t>
    </rPh>
    <phoneticPr fontId="3"/>
  </si>
  <si>
    <t>小　　計</t>
    <rPh sb="0" eb="1">
      <t>ショウ</t>
    </rPh>
    <rPh sb="3" eb="4">
      <t>ケイ</t>
    </rPh>
    <phoneticPr fontId="3"/>
  </si>
  <si>
    <t>合　　計</t>
    <rPh sb="0" eb="1">
      <t>ゴウ</t>
    </rPh>
    <rPh sb="3" eb="4">
      <t>ケイ</t>
    </rPh>
    <phoneticPr fontId="3"/>
  </si>
  <si>
    <t>書類作成及び提出（点検整備記録簿、自動車検査証、自動車損害賠償責任保険証明書）</t>
    <rPh sb="0" eb="4">
      <t>ショルイサクセイ</t>
    </rPh>
    <rPh sb="4" eb="5">
      <t>オヨ</t>
    </rPh>
    <rPh sb="6" eb="8">
      <t>テイシュツ</t>
    </rPh>
    <phoneticPr fontId="3"/>
  </si>
  <si>
    <t>エアーエレメント交換</t>
    <rPh sb="8" eb="10">
      <t>コウカン</t>
    </rPh>
    <phoneticPr fontId="3"/>
  </si>
  <si>
    <t>←こちらに表示されている金額を入札書に記載してください。</t>
    <rPh sb="5" eb="7">
      <t>ヒョウジ</t>
    </rPh>
    <rPh sb="12" eb="14">
      <t>キンガク</t>
    </rPh>
    <rPh sb="15" eb="17">
      <t>ニュウサツ</t>
    </rPh>
    <rPh sb="17" eb="18">
      <t>ショ</t>
    </rPh>
    <rPh sb="19" eb="21">
      <t>キサイ</t>
    </rPh>
    <phoneticPr fontId="3"/>
  </si>
  <si>
    <t>三田市大川瀬1457-32</t>
    <rPh sb="0" eb="3">
      <t>サンダシ</t>
    </rPh>
    <rPh sb="3" eb="6">
      <t>オオカワセ</t>
    </rPh>
    <phoneticPr fontId="3"/>
  </si>
  <si>
    <t>丹波篠山市大山下353-1</t>
    <rPh sb="0" eb="5">
      <t>タンバササヤマシ</t>
    </rPh>
    <rPh sb="5" eb="8">
      <t>オオヤマシモ</t>
    </rPh>
    <phoneticPr fontId="3"/>
  </si>
  <si>
    <t>多可郡多可町中区糀屋677-7</t>
    <rPh sb="0" eb="3">
      <t>タカグン</t>
    </rPh>
    <rPh sb="3" eb="6">
      <t>タカチョウ</t>
    </rPh>
    <rPh sb="6" eb="8">
      <t>ナカク</t>
    </rPh>
    <rPh sb="8" eb="10">
      <t>コウジヤ</t>
    </rPh>
    <phoneticPr fontId="3"/>
  </si>
  <si>
    <t>１２カ月点検（車内外清掃含む）</t>
    <rPh sb="3" eb="4">
      <t>ゲツ</t>
    </rPh>
    <rPh sb="4" eb="6">
      <t>テンケン</t>
    </rPh>
    <phoneticPr fontId="3"/>
  </si>
  <si>
    <t>見積内訳書</t>
    <rPh sb="0" eb="2">
      <t>ミツモリ</t>
    </rPh>
    <rPh sb="2" eb="5">
      <t>ウチワケショ</t>
    </rPh>
    <phoneticPr fontId="3"/>
  </si>
  <si>
    <t>ホンダヴェゼル(7763)</t>
  </si>
  <si>
    <t>ホンダヴェゼル(7764)</t>
  </si>
  <si>
    <t>ホンダヴェゼル(7762)</t>
  </si>
  <si>
    <t>マツダタイタン</t>
  </si>
  <si>
    <t>　　　１２カ月点検費用合計</t>
    <rPh sb="6" eb="7">
      <t>ゲツ</t>
    </rPh>
    <rPh sb="7" eb="9">
      <t>テンケン</t>
    </rPh>
    <rPh sb="9" eb="11">
      <t>ヒヨウ</t>
    </rPh>
    <rPh sb="11" eb="13">
      <t>ゴウケイ</t>
    </rPh>
    <phoneticPr fontId="3"/>
  </si>
  <si>
    <t>車検費用合計②</t>
    <rPh sb="0" eb="4">
      <t>シャケンヒヨウ</t>
    </rPh>
    <rPh sb="4" eb="6">
      <t>ゴウケイ</t>
    </rPh>
    <phoneticPr fontId="3"/>
  </si>
  <si>
    <t>トヨタアクア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</si>
</sst>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38" fontId="0" fillId="2" borderId="1" xfId="5" applyFont="1" applyFill="1" applyBorder="1">
      <alignment vertical="center"/>
    </xf>
    <xf numFmtId="38" fontId="0" fillId="2" borderId="1" xfId="5" applyFont="1" applyFill="1" applyBorder="1" applyAlignment="1">
      <alignment vertical="center" shrinkToFit="1"/>
    </xf>
    <xf numFmtId="38" fontId="0" fillId="2" borderId="1" xfId="5" applyFont="1" applyFill="1" applyBorder="1" applyAlignment="1">
      <alignment vertical="center"/>
    </xf>
    <xf numFmtId="38" fontId="0" fillId="0" borderId="1" xfId="5" applyFont="1" applyFill="1" applyBorder="1" applyAlignment="1">
      <alignment vertical="center"/>
    </xf>
    <xf numFmtId="38" fontId="0" fillId="0" borderId="1" xfId="5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38" fontId="0" fillId="0" borderId="1" xfId="5" applyFont="1" applyFill="1" applyBorder="1" applyAlignment="1">
      <alignment vertical="center" shrinkToFit="1"/>
    </xf>
    <xf numFmtId="0" fontId="0" fillId="0" borderId="1" xfId="0" applyBorder="1">
      <alignment vertical="center"/>
    </xf>
    <xf numFmtId="38" fontId="0" fillId="0" borderId="4" xfId="0" applyNumberFormat="1" applyBorder="1">
      <alignment vertical="center"/>
    </xf>
    <xf numFmtId="0" fontId="0" fillId="0" borderId="5" xfId="0" applyBorder="1">
      <alignment vertical="center"/>
    </xf>
    <xf numFmtId="38" fontId="0" fillId="0" borderId="6" xfId="0" applyNumberFormat="1" applyBorder="1">
      <alignment vertical="center"/>
    </xf>
    <xf numFmtId="38" fontId="0" fillId="0" borderId="5" xfId="0" applyNumberFormat="1" applyBorder="1">
      <alignment vertical="center"/>
    </xf>
    <xf numFmtId="38" fontId="0" fillId="0" borderId="7" xfId="0" applyNumberFormat="1" applyBorder="1">
      <alignment vertical="center"/>
    </xf>
    <xf numFmtId="0" fontId="0" fillId="0" borderId="8" xfId="0" applyBorder="1">
      <alignment vertical="center"/>
    </xf>
    <xf numFmtId="38" fontId="0" fillId="0" borderId="9" xfId="0" applyNumberFormat="1" applyBorder="1">
      <alignment vertical="center"/>
    </xf>
    <xf numFmtId="0" fontId="10" fillId="0" borderId="0" xfId="0" applyFont="1">
      <alignment vertical="center"/>
    </xf>
    <xf numFmtId="0" fontId="0" fillId="0" borderId="4" xfId="0" applyBorder="1">
      <alignment vertical="center"/>
    </xf>
    <xf numFmtId="0" fontId="0" fillId="0" borderId="14" xfId="0" applyBorder="1" applyAlignment="1">
      <alignment vertical="center" wrapText="1"/>
    </xf>
    <xf numFmtId="0" fontId="7" fillId="0" borderId="4" xfId="0" applyFont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9" fillId="0" borderId="4" xfId="0" applyNumberFormat="1" applyFont="1" applyBorder="1">
      <alignment vertical="center"/>
    </xf>
    <xf numFmtId="38" fontId="9" fillId="0" borderId="5" xfId="0" applyNumberFormat="1" applyFont="1" applyBorder="1">
      <alignment vertical="center"/>
    </xf>
    <xf numFmtId="38" fontId="9" fillId="0" borderId="6" xfId="0" applyNumberFormat="1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9" fillId="0" borderId="10" xfId="0" applyNumberFormat="1" applyFont="1" applyBorder="1">
      <alignment vertical="center"/>
    </xf>
    <xf numFmtId="38" fontId="9" fillId="0" borderId="11" xfId="0" applyNumberFormat="1" applyFont="1" applyBorder="1">
      <alignment vertical="center"/>
    </xf>
    <xf numFmtId="38" fontId="9" fillId="0" borderId="12" xfId="0" applyNumberFormat="1" applyFon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38" fontId="0" fillId="3" borderId="10" xfId="0" applyNumberFormat="1" applyFill="1" applyBorder="1" applyAlignment="1">
      <alignment horizontal="center" vertical="center"/>
    </xf>
    <xf numFmtId="38" fontId="0" fillId="3" borderId="11" xfId="0" applyNumberFormat="1" applyFill="1" applyBorder="1" applyAlignment="1">
      <alignment horizontal="center" vertical="center"/>
    </xf>
    <xf numFmtId="38" fontId="0" fillId="3" borderId="12" xfId="0" applyNumberForma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" xfId="5" builtinId="6"/>
    <cellStyle name="桁区切り 2" xfId="2" xr:uid="{00000000-0005-0000-0000-000002000000}"/>
    <cellStyle name="標準" xfId="0" builtinId="0"/>
    <cellStyle name="標準 2" xfId="1" xr:uid="{00000000-0005-0000-0000-000004000000}"/>
    <cellStyle name="標準 4" xfId="3" xr:uid="{00000000-0005-0000-0000-000005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69850</xdr:colOff>
      <xdr:row>1</xdr:row>
      <xdr:rowOff>9526</xdr:rowOff>
    </xdr:from>
    <xdr:to>
      <xdr:col>24</xdr:col>
      <xdr:colOff>196850</xdr:colOff>
      <xdr:row>23</xdr:row>
      <xdr:rowOff>127001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181D1C4-C758-4B70-A40C-85B8C3A2D1BA}"/>
            </a:ext>
          </a:extLst>
        </xdr:cNvPr>
        <xdr:cNvSpPr/>
      </xdr:nvSpPr>
      <xdr:spPr>
        <a:xfrm>
          <a:off x="14490700" y="228601"/>
          <a:ext cx="4565650" cy="526097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 b="1" baseline="0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留意事項</a:t>
          </a:r>
          <a:r>
            <a:rPr kumimoji="1" lang="en-US" altLang="ja-JP" sz="2000" b="1" baseline="0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・各整備項目における</a:t>
          </a:r>
          <a:r>
            <a:rPr kumimoji="1" lang="ja-JP" altLang="en-US" sz="2000" b="1" baseline="0">
              <a:solidFill>
                <a:srgbClr val="FF0000"/>
              </a:solidFill>
              <a:latin typeface="+mn-ea"/>
              <a:ea typeface="+mn-ea"/>
            </a:rPr>
            <a:t>単価（部品代＋工賃）</a:t>
          </a:r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を黄色セルに</a:t>
          </a:r>
          <a:r>
            <a:rPr kumimoji="1" lang="ja-JP" altLang="en-US" sz="2000" b="1" baseline="0">
              <a:solidFill>
                <a:srgbClr val="FF0000"/>
              </a:solidFill>
              <a:latin typeface="+mn-ea"/>
              <a:ea typeface="+mn-ea"/>
            </a:rPr>
            <a:t>税抜き</a:t>
          </a:r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で記載してください。</a:t>
          </a:r>
          <a:endParaRPr kumimoji="1" lang="en-US" altLang="ja-JP" sz="2000" b="1" baseline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2000" b="1" baseline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・計算式が入力されていますが、金額については、再度、検算等のご確認をお願いします。</a:t>
          </a:r>
          <a:endParaRPr kumimoji="1" lang="en-US" altLang="ja-JP" sz="2000" b="1" baseline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4355-8C95-440C-947C-C3940923CEEC}">
  <sheetPr>
    <tabColor rgb="FFFFFF00"/>
    <pageSetUpPr fitToPage="1"/>
  </sheetPr>
  <dimension ref="A1:Q77"/>
  <sheetViews>
    <sheetView tabSelected="1" view="pageBreakPreview" topLeftCell="A51" zoomScaleNormal="100" zoomScaleSheetLayoutView="100" workbookViewId="0">
      <selection activeCell="F69" sqref="F69"/>
    </sheetView>
  </sheetViews>
  <sheetFormatPr defaultRowHeight="13.5" x14ac:dyDescent="0.15"/>
  <cols>
    <col min="1" max="1" width="30" customWidth="1"/>
    <col min="2" max="2" width="5.25" bestFit="1" customWidth="1"/>
    <col min="3" max="3" width="7.125" customWidth="1"/>
    <col min="4" max="4" width="11.125" bestFit="1" customWidth="1"/>
    <col min="5" max="5" width="11.125" customWidth="1"/>
    <col min="6" max="6" width="7.125" customWidth="1"/>
    <col min="7" max="8" width="11.125" customWidth="1"/>
    <col min="9" max="9" width="7.125" customWidth="1"/>
    <col min="10" max="11" width="11.125" customWidth="1"/>
    <col min="12" max="12" width="7.125" customWidth="1"/>
    <col min="13" max="14" width="11.125" customWidth="1"/>
    <col min="15" max="15" width="7.125" customWidth="1"/>
    <col min="16" max="17" width="11.125" customWidth="1"/>
    <col min="18" max="18" width="7.125" customWidth="1"/>
    <col min="19" max="20" width="11.125" customWidth="1"/>
  </cols>
  <sheetData>
    <row r="1" spans="1:17" ht="17.25" x14ac:dyDescent="0.15">
      <c r="A1" s="7" t="s">
        <v>55</v>
      </c>
    </row>
    <row r="3" spans="1:17" ht="20.100000000000001" customHeight="1" x14ac:dyDescent="0.15">
      <c r="B3" t="s">
        <v>2</v>
      </c>
      <c r="C3" s="27" t="s">
        <v>20</v>
      </c>
      <c r="D3" s="28"/>
      <c r="E3" s="29"/>
      <c r="F3" s="27" t="s">
        <v>40</v>
      </c>
      <c r="G3" s="28"/>
      <c r="H3" s="29"/>
      <c r="Q3" s="8"/>
    </row>
    <row r="4" spans="1:17" ht="20.100000000000001" customHeight="1" x14ac:dyDescent="0.15">
      <c r="C4" s="27" t="s">
        <v>18</v>
      </c>
      <c r="D4" s="28"/>
      <c r="E4" s="29"/>
      <c r="F4" s="30">
        <f>C34+C61</f>
        <v>297860</v>
      </c>
      <c r="G4" s="31"/>
      <c r="H4" s="32"/>
    </row>
    <row r="5" spans="1:17" ht="20.100000000000001" customHeight="1" thickBot="1" x14ac:dyDescent="0.2">
      <c r="C5" s="27" t="s">
        <v>36</v>
      </c>
      <c r="D5" s="28"/>
      <c r="E5" s="29"/>
      <c r="F5" s="30">
        <f>C77</f>
        <v>0</v>
      </c>
      <c r="G5" s="33"/>
      <c r="H5" s="34"/>
    </row>
    <row r="6" spans="1:17" ht="20.100000000000001" customHeight="1" thickBot="1" x14ac:dyDescent="0.2">
      <c r="C6" s="35" t="s">
        <v>21</v>
      </c>
      <c r="D6" s="36"/>
      <c r="E6" s="36"/>
      <c r="F6" s="37">
        <f>SUM(F4:H5)</f>
        <v>297860</v>
      </c>
      <c r="G6" s="38"/>
      <c r="H6" s="39"/>
      <c r="I6" t="s">
        <v>50</v>
      </c>
    </row>
    <row r="8" spans="1:17" ht="17.25" x14ac:dyDescent="0.15">
      <c r="A8" s="22" t="s">
        <v>3</v>
      </c>
      <c r="H8" s="8"/>
      <c r="K8" s="8"/>
      <c r="L8" s="8"/>
      <c r="M8" s="8"/>
      <c r="N8" s="8"/>
      <c r="O8" s="8"/>
      <c r="P8" s="8"/>
      <c r="Q8" s="8" t="s">
        <v>23</v>
      </c>
    </row>
    <row r="9" spans="1:17" ht="15.95" customHeight="1" x14ac:dyDescent="0.15">
      <c r="A9" s="40" t="s">
        <v>39</v>
      </c>
      <c r="B9" s="43" t="s">
        <v>0</v>
      </c>
      <c r="C9" s="46" t="s">
        <v>27</v>
      </c>
      <c r="D9" s="46"/>
      <c r="E9" s="46"/>
      <c r="F9" s="46" t="s">
        <v>56</v>
      </c>
      <c r="G9" s="46"/>
      <c r="H9" s="46"/>
      <c r="I9" s="46" t="s">
        <v>28</v>
      </c>
      <c r="J9" s="46"/>
      <c r="K9" s="46"/>
      <c r="L9" s="46" t="s">
        <v>29</v>
      </c>
      <c r="M9" s="46"/>
      <c r="N9" s="46"/>
      <c r="O9" s="46" t="s">
        <v>57</v>
      </c>
      <c r="P9" s="46"/>
      <c r="Q9" s="46"/>
    </row>
    <row r="10" spans="1:17" ht="15.95" customHeight="1" x14ac:dyDescent="0.15">
      <c r="A10" s="41"/>
      <c r="B10" s="44"/>
      <c r="C10" s="27" t="s">
        <v>37</v>
      </c>
      <c r="D10" s="28"/>
      <c r="E10" s="29"/>
      <c r="F10" s="27" t="s">
        <v>52</v>
      </c>
      <c r="G10" s="28"/>
      <c r="H10" s="29"/>
      <c r="I10" s="27" t="s">
        <v>52</v>
      </c>
      <c r="J10" s="28"/>
      <c r="K10" s="29"/>
      <c r="L10" s="27" t="s">
        <v>51</v>
      </c>
      <c r="M10" s="28"/>
      <c r="N10" s="29"/>
      <c r="O10" s="27" t="s">
        <v>51</v>
      </c>
      <c r="P10" s="28"/>
      <c r="Q10" s="29"/>
    </row>
    <row r="11" spans="1:17" ht="15.95" customHeight="1" x14ac:dyDescent="0.15">
      <c r="A11" s="42"/>
      <c r="B11" s="45"/>
      <c r="C11" s="9" t="s">
        <v>9</v>
      </c>
      <c r="D11" s="9" t="s">
        <v>19</v>
      </c>
      <c r="E11" s="6" t="s">
        <v>1</v>
      </c>
      <c r="F11" s="9" t="s">
        <v>9</v>
      </c>
      <c r="G11" s="9" t="s">
        <v>19</v>
      </c>
      <c r="H11" s="6" t="s">
        <v>1</v>
      </c>
      <c r="I11" s="9" t="s">
        <v>9</v>
      </c>
      <c r="J11" s="9" t="s">
        <v>19</v>
      </c>
      <c r="K11" s="6" t="s">
        <v>1</v>
      </c>
      <c r="L11" s="9" t="s">
        <v>9</v>
      </c>
      <c r="M11" s="9" t="s">
        <v>19</v>
      </c>
      <c r="N11" s="6" t="s">
        <v>1</v>
      </c>
      <c r="O11" s="9" t="s">
        <v>9</v>
      </c>
      <c r="P11" s="9" t="s">
        <v>19</v>
      </c>
      <c r="Q11" s="6" t="s">
        <v>1</v>
      </c>
    </row>
    <row r="12" spans="1:17" ht="18" customHeight="1" x14ac:dyDescent="0.15">
      <c r="A12" s="24" t="s">
        <v>22</v>
      </c>
      <c r="B12" s="6" t="s">
        <v>13</v>
      </c>
      <c r="C12" s="12">
        <v>1</v>
      </c>
      <c r="D12" s="2"/>
      <c r="E12" s="5">
        <f>C12*D12</f>
        <v>0</v>
      </c>
      <c r="F12" s="12">
        <v>1</v>
      </c>
      <c r="G12" s="2"/>
      <c r="H12" s="5">
        <f>F12*G12</f>
        <v>0</v>
      </c>
      <c r="I12" s="12">
        <v>1</v>
      </c>
      <c r="J12" s="2"/>
      <c r="K12" s="5">
        <f>I12*J12</f>
        <v>0</v>
      </c>
      <c r="L12" s="12">
        <v>1</v>
      </c>
      <c r="M12" s="2"/>
      <c r="N12" s="5">
        <f>L12*M12</f>
        <v>0</v>
      </c>
      <c r="O12" s="12">
        <v>1</v>
      </c>
      <c r="P12" s="2"/>
      <c r="Q12" s="5">
        <f>O12*P12</f>
        <v>0</v>
      </c>
    </row>
    <row r="13" spans="1:17" ht="18" customHeight="1" x14ac:dyDescent="0.15">
      <c r="A13" s="23" t="s">
        <v>4</v>
      </c>
      <c r="B13" s="6" t="s">
        <v>13</v>
      </c>
      <c r="C13" s="14">
        <v>1</v>
      </c>
      <c r="D13" s="1"/>
      <c r="E13" s="5">
        <f>C13*D13</f>
        <v>0</v>
      </c>
      <c r="F13" s="14">
        <v>1</v>
      </c>
      <c r="G13" s="1"/>
      <c r="H13" s="5">
        <f>F13*G13</f>
        <v>0</v>
      </c>
      <c r="I13" s="14">
        <v>1</v>
      </c>
      <c r="J13" s="1"/>
      <c r="K13" s="5">
        <f>I13*J13</f>
        <v>0</v>
      </c>
      <c r="L13" s="14">
        <v>1</v>
      </c>
      <c r="M13" s="1"/>
      <c r="N13" s="5">
        <f>L13*M13</f>
        <v>0</v>
      </c>
      <c r="O13" s="14">
        <v>1</v>
      </c>
      <c r="P13" s="1"/>
      <c r="Q13" s="5">
        <f>O13*P13</f>
        <v>0</v>
      </c>
    </row>
    <row r="14" spans="1:17" ht="18" customHeight="1" x14ac:dyDescent="0.15">
      <c r="A14" s="23" t="s">
        <v>5</v>
      </c>
      <c r="B14" s="6" t="s">
        <v>13</v>
      </c>
      <c r="C14" s="14">
        <v>1</v>
      </c>
      <c r="D14" s="1"/>
      <c r="E14" s="5">
        <f t="shared" ref="E14:E28" si="0">C14*D14</f>
        <v>0</v>
      </c>
      <c r="F14" s="14">
        <v>1</v>
      </c>
      <c r="G14" s="1"/>
      <c r="H14" s="5">
        <f t="shared" ref="H14:H28" si="1">F14*G14</f>
        <v>0</v>
      </c>
      <c r="I14" s="14">
        <v>1</v>
      </c>
      <c r="J14" s="1"/>
      <c r="K14" s="5">
        <f t="shared" ref="K14:K28" si="2">I14*J14</f>
        <v>0</v>
      </c>
      <c r="L14" s="14">
        <v>1</v>
      </c>
      <c r="M14" s="1"/>
      <c r="N14" s="5">
        <f t="shared" ref="N14:N28" si="3">L14*M14</f>
        <v>0</v>
      </c>
      <c r="O14" s="14">
        <v>1</v>
      </c>
      <c r="P14" s="1"/>
      <c r="Q14" s="5">
        <f t="shared" ref="Q14:Q28" si="4">O14*P14</f>
        <v>0</v>
      </c>
    </row>
    <row r="15" spans="1:17" ht="18" customHeight="1" x14ac:dyDescent="0.15">
      <c r="A15" s="23" t="s">
        <v>32</v>
      </c>
      <c r="B15" s="6" t="s">
        <v>13</v>
      </c>
      <c r="C15" s="14">
        <v>1</v>
      </c>
      <c r="D15" s="1"/>
      <c r="E15" s="5">
        <f t="shared" si="0"/>
        <v>0</v>
      </c>
      <c r="F15" s="14">
        <v>1</v>
      </c>
      <c r="G15" s="1"/>
      <c r="H15" s="5">
        <f t="shared" si="1"/>
        <v>0</v>
      </c>
      <c r="I15" s="14">
        <v>1</v>
      </c>
      <c r="J15" s="1"/>
      <c r="K15" s="5">
        <f t="shared" si="2"/>
        <v>0</v>
      </c>
      <c r="L15" s="14">
        <v>1</v>
      </c>
      <c r="M15" s="1"/>
      <c r="N15" s="5">
        <f t="shared" si="3"/>
        <v>0</v>
      </c>
      <c r="O15" s="14">
        <v>1</v>
      </c>
      <c r="P15" s="1"/>
      <c r="Q15" s="5">
        <f t="shared" si="4"/>
        <v>0</v>
      </c>
    </row>
    <row r="16" spans="1:17" ht="18" customHeight="1" x14ac:dyDescent="0.15">
      <c r="A16" s="23" t="s">
        <v>45</v>
      </c>
      <c r="B16" s="6" t="s">
        <v>13</v>
      </c>
      <c r="C16" s="14">
        <v>1</v>
      </c>
      <c r="D16" s="1"/>
      <c r="E16" s="5">
        <f t="shared" si="0"/>
        <v>0</v>
      </c>
      <c r="F16" s="14">
        <v>1</v>
      </c>
      <c r="G16" s="1"/>
      <c r="H16" s="5">
        <f t="shared" si="1"/>
        <v>0</v>
      </c>
      <c r="I16" s="14">
        <v>1</v>
      </c>
      <c r="J16" s="1"/>
      <c r="K16" s="5">
        <f t="shared" si="2"/>
        <v>0</v>
      </c>
      <c r="L16" s="14">
        <v>1</v>
      </c>
      <c r="M16" s="1"/>
      <c r="N16" s="5">
        <f t="shared" si="3"/>
        <v>0</v>
      </c>
      <c r="O16" s="14">
        <v>1</v>
      </c>
      <c r="P16" s="1"/>
      <c r="Q16" s="5">
        <f t="shared" si="4"/>
        <v>0</v>
      </c>
    </row>
    <row r="17" spans="1:17" ht="18" customHeight="1" x14ac:dyDescent="0.15">
      <c r="A17" s="23" t="s">
        <v>38</v>
      </c>
      <c r="B17" s="6" t="s">
        <v>13</v>
      </c>
      <c r="C17" s="14">
        <v>1</v>
      </c>
      <c r="D17" s="1"/>
      <c r="E17" s="5">
        <f t="shared" si="0"/>
        <v>0</v>
      </c>
      <c r="F17" s="14">
        <v>1</v>
      </c>
      <c r="G17" s="1"/>
      <c r="H17" s="5">
        <f t="shared" si="1"/>
        <v>0</v>
      </c>
      <c r="I17" s="14">
        <v>1</v>
      </c>
      <c r="J17" s="1"/>
      <c r="K17" s="5">
        <f t="shared" si="2"/>
        <v>0</v>
      </c>
      <c r="L17" s="14">
        <v>1</v>
      </c>
      <c r="M17" s="1"/>
      <c r="N17" s="5">
        <f t="shared" si="3"/>
        <v>0</v>
      </c>
      <c r="O17" s="14">
        <v>1</v>
      </c>
      <c r="P17" s="1"/>
      <c r="Q17" s="5">
        <f t="shared" si="4"/>
        <v>0</v>
      </c>
    </row>
    <row r="18" spans="1:17" ht="18" customHeight="1" x14ac:dyDescent="0.15">
      <c r="A18" s="23" t="s">
        <v>49</v>
      </c>
      <c r="B18" s="6" t="s">
        <v>13</v>
      </c>
      <c r="C18" s="14">
        <v>1</v>
      </c>
      <c r="D18" s="1"/>
      <c r="E18" s="5">
        <f t="shared" si="0"/>
        <v>0</v>
      </c>
      <c r="F18" s="14">
        <v>1</v>
      </c>
      <c r="G18" s="1"/>
      <c r="H18" s="5">
        <f t="shared" si="1"/>
        <v>0</v>
      </c>
      <c r="I18" s="14">
        <v>1</v>
      </c>
      <c r="J18" s="1"/>
      <c r="K18" s="5">
        <f t="shared" si="2"/>
        <v>0</v>
      </c>
      <c r="L18" s="14">
        <v>1</v>
      </c>
      <c r="M18" s="1"/>
      <c r="N18" s="5">
        <f t="shared" si="3"/>
        <v>0</v>
      </c>
      <c r="O18" s="14">
        <v>1</v>
      </c>
      <c r="P18" s="1"/>
      <c r="Q18" s="5">
        <f t="shared" si="4"/>
        <v>0</v>
      </c>
    </row>
    <row r="19" spans="1:17" ht="18" customHeight="1" x14ac:dyDescent="0.15">
      <c r="A19" s="23" t="s">
        <v>42</v>
      </c>
      <c r="B19" s="6" t="s">
        <v>13</v>
      </c>
      <c r="C19" s="14">
        <v>1</v>
      </c>
      <c r="D19" s="1"/>
      <c r="E19" s="5">
        <f t="shared" si="0"/>
        <v>0</v>
      </c>
      <c r="F19" s="14">
        <v>1</v>
      </c>
      <c r="G19" s="1"/>
      <c r="H19" s="5">
        <f t="shared" si="1"/>
        <v>0</v>
      </c>
      <c r="I19" s="14">
        <v>1</v>
      </c>
      <c r="J19" s="1"/>
      <c r="K19" s="5">
        <f t="shared" si="2"/>
        <v>0</v>
      </c>
      <c r="L19" s="14">
        <v>1</v>
      </c>
      <c r="M19" s="1"/>
      <c r="N19" s="5">
        <f t="shared" si="3"/>
        <v>0</v>
      </c>
      <c r="O19" s="14">
        <v>1</v>
      </c>
      <c r="P19" s="1"/>
      <c r="Q19" s="5">
        <f t="shared" si="4"/>
        <v>0</v>
      </c>
    </row>
    <row r="20" spans="1:17" ht="18" customHeight="1" x14ac:dyDescent="0.15">
      <c r="A20" s="23" t="s">
        <v>43</v>
      </c>
      <c r="B20" s="6" t="s">
        <v>13</v>
      </c>
      <c r="C20" s="14">
        <v>1</v>
      </c>
      <c r="D20" s="1"/>
      <c r="E20" s="5">
        <f t="shared" si="0"/>
        <v>0</v>
      </c>
      <c r="F20" s="14">
        <v>1</v>
      </c>
      <c r="G20" s="1"/>
      <c r="H20" s="5">
        <f t="shared" si="1"/>
        <v>0</v>
      </c>
      <c r="I20" s="14">
        <v>1</v>
      </c>
      <c r="J20" s="1"/>
      <c r="K20" s="5">
        <f t="shared" si="2"/>
        <v>0</v>
      </c>
      <c r="L20" s="14">
        <v>1</v>
      </c>
      <c r="M20" s="1"/>
      <c r="N20" s="5">
        <f t="shared" si="3"/>
        <v>0</v>
      </c>
      <c r="O20" s="14">
        <v>1</v>
      </c>
      <c r="P20" s="1"/>
      <c r="Q20" s="5">
        <f t="shared" si="4"/>
        <v>0</v>
      </c>
    </row>
    <row r="21" spans="1:17" ht="18" customHeight="1" x14ac:dyDescent="0.15">
      <c r="A21" s="23" t="s">
        <v>33</v>
      </c>
      <c r="B21" s="6" t="s">
        <v>13</v>
      </c>
      <c r="C21" s="14">
        <v>1</v>
      </c>
      <c r="D21" s="1"/>
      <c r="E21" s="5">
        <f t="shared" si="0"/>
        <v>0</v>
      </c>
      <c r="F21" s="14">
        <v>1</v>
      </c>
      <c r="G21" s="1"/>
      <c r="H21" s="5">
        <f t="shared" si="1"/>
        <v>0</v>
      </c>
      <c r="I21" s="14">
        <v>1</v>
      </c>
      <c r="J21" s="1"/>
      <c r="K21" s="5">
        <f t="shared" si="2"/>
        <v>0</v>
      </c>
      <c r="L21" s="14">
        <v>1</v>
      </c>
      <c r="M21" s="1"/>
      <c r="N21" s="5">
        <f t="shared" si="3"/>
        <v>0</v>
      </c>
      <c r="O21" s="14">
        <v>1</v>
      </c>
      <c r="P21" s="1"/>
      <c r="Q21" s="5">
        <f t="shared" si="4"/>
        <v>0</v>
      </c>
    </row>
    <row r="22" spans="1:17" ht="18" customHeight="1" x14ac:dyDescent="0.15">
      <c r="A22" s="23" t="s">
        <v>34</v>
      </c>
      <c r="B22" s="6" t="s">
        <v>13</v>
      </c>
      <c r="C22" s="14">
        <v>1</v>
      </c>
      <c r="D22" s="1"/>
      <c r="E22" s="5">
        <f t="shared" si="0"/>
        <v>0</v>
      </c>
      <c r="F22" s="14">
        <v>1</v>
      </c>
      <c r="G22" s="1"/>
      <c r="H22" s="5">
        <f t="shared" si="1"/>
        <v>0</v>
      </c>
      <c r="I22" s="14">
        <v>1</v>
      </c>
      <c r="J22" s="1"/>
      <c r="K22" s="5">
        <f t="shared" si="2"/>
        <v>0</v>
      </c>
      <c r="L22" s="14">
        <v>1</v>
      </c>
      <c r="M22" s="1"/>
      <c r="N22" s="5">
        <f t="shared" si="3"/>
        <v>0</v>
      </c>
      <c r="O22" s="14">
        <v>1</v>
      </c>
      <c r="P22" s="1"/>
      <c r="Q22" s="5">
        <f t="shared" si="4"/>
        <v>0</v>
      </c>
    </row>
    <row r="23" spans="1:17" ht="18" customHeight="1" x14ac:dyDescent="0.15">
      <c r="A23" s="23" t="s">
        <v>41</v>
      </c>
      <c r="B23" s="6" t="s">
        <v>13</v>
      </c>
      <c r="C23" s="14">
        <v>1</v>
      </c>
      <c r="D23" s="1"/>
      <c r="E23" s="5">
        <f t="shared" si="0"/>
        <v>0</v>
      </c>
      <c r="F23" s="14">
        <v>1</v>
      </c>
      <c r="G23" s="1"/>
      <c r="H23" s="5">
        <f t="shared" si="1"/>
        <v>0</v>
      </c>
      <c r="I23" s="14">
        <v>1</v>
      </c>
      <c r="J23" s="1"/>
      <c r="K23" s="5">
        <f t="shared" si="2"/>
        <v>0</v>
      </c>
      <c r="L23" s="14">
        <v>1</v>
      </c>
      <c r="M23" s="1"/>
      <c r="N23" s="5">
        <f t="shared" si="3"/>
        <v>0</v>
      </c>
      <c r="O23" s="14">
        <v>1</v>
      </c>
      <c r="P23" s="1"/>
      <c r="Q23" s="5">
        <f t="shared" si="4"/>
        <v>0</v>
      </c>
    </row>
    <row r="24" spans="1:17" ht="18" customHeight="1" x14ac:dyDescent="0.15">
      <c r="A24" s="23" t="s">
        <v>35</v>
      </c>
      <c r="B24" s="6" t="s">
        <v>13</v>
      </c>
      <c r="C24" s="14">
        <v>1</v>
      </c>
      <c r="D24" s="1"/>
      <c r="E24" s="5">
        <f t="shared" si="0"/>
        <v>0</v>
      </c>
      <c r="F24" s="14">
        <v>1</v>
      </c>
      <c r="G24" s="1"/>
      <c r="H24" s="5">
        <f t="shared" si="1"/>
        <v>0</v>
      </c>
      <c r="I24" s="14">
        <v>1</v>
      </c>
      <c r="J24" s="1"/>
      <c r="K24" s="5">
        <f t="shared" si="2"/>
        <v>0</v>
      </c>
      <c r="L24" s="14">
        <v>1</v>
      </c>
      <c r="M24" s="1"/>
      <c r="N24" s="5">
        <f t="shared" si="3"/>
        <v>0</v>
      </c>
      <c r="O24" s="14">
        <v>1</v>
      </c>
      <c r="P24" s="1"/>
      <c r="Q24" s="5">
        <f t="shared" si="4"/>
        <v>0</v>
      </c>
    </row>
    <row r="25" spans="1:17" ht="18" customHeight="1" x14ac:dyDescent="0.15">
      <c r="A25" s="25" t="s">
        <v>44</v>
      </c>
      <c r="B25" s="6" t="s">
        <v>13</v>
      </c>
      <c r="C25" s="14">
        <v>1</v>
      </c>
      <c r="D25" s="1"/>
      <c r="E25" s="5">
        <f t="shared" si="0"/>
        <v>0</v>
      </c>
      <c r="F25" s="14">
        <v>1</v>
      </c>
      <c r="G25" s="1"/>
      <c r="H25" s="5">
        <f t="shared" si="1"/>
        <v>0</v>
      </c>
      <c r="I25" s="14">
        <v>1</v>
      </c>
      <c r="J25" s="1"/>
      <c r="K25" s="5">
        <f t="shared" si="2"/>
        <v>0</v>
      </c>
      <c r="L25" s="14">
        <v>1</v>
      </c>
      <c r="M25" s="1"/>
      <c r="N25" s="5">
        <f t="shared" si="3"/>
        <v>0</v>
      </c>
      <c r="O25" s="14">
        <v>1</v>
      </c>
      <c r="P25" s="1"/>
      <c r="Q25" s="5">
        <v>0</v>
      </c>
    </row>
    <row r="26" spans="1:17" ht="18" customHeight="1" x14ac:dyDescent="0.15">
      <c r="A26" s="23" t="s">
        <v>14</v>
      </c>
      <c r="B26" s="6" t="s">
        <v>13</v>
      </c>
      <c r="C26" s="14">
        <v>1</v>
      </c>
      <c r="D26" s="1"/>
      <c r="E26" s="5">
        <f t="shared" si="0"/>
        <v>0</v>
      </c>
      <c r="F26" s="14">
        <v>1</v>
      </c>
      <c r="G26" s="1"/>
      <c r="H26" s="5">
        <f t="shared" si="1"/>
        <v>0</v>
      </c>
      <c r="I26" s="14">
        <v>1</v>
      </c>
      <c r="J26" s="1"/>
      <c r="K26" s="5">
        <f t="shared" si="2"/>
        <v>0</v>
      </c>
      <c r="L26" s="14">
        <v>1</v>
      </c>
      <c r="M26" s="1"/>
      <c r="N26" s="5">
        <f t="shared" si="3"/>
        <v>0</v>
      </c>
      <c r="O26" s="14">
        <v>1</v>
      </c>
      <c r="P26" s="1"/>
      <c r="Q26" s="5">
        <f t="shared" si="4"/>
        <v>0</v>
      </c>
    </row>
    <row r="27" spans="1:17" ht="18" customHeight="1" x14ac:dyDescent="0.15">
      <c r="A27" s="23" t="s">
        <v>6</v>
      </c>
      <c r="B27" s="6" t="s">
        <v>8</v>
      </c>
      <c r="C27" s="14">
        <v>1</v>
      </c>
      <c r="D27" s="1"/>
      <c r="E27" s="5">
        <f t="shared" si="0"/>
        <v>0</v>
      </c>
      <c r="F27" s="14">
        <v>1</v>
      </c>
      <c r="G27" s="1"/>
      <c r="H27" s="5">
        <f t="shared" si="1"/>
        <v>0</v>
      </c>
      <c r="I27" s="14">
        <v>1</v>
      </c>
      <c r="J27" s="1"/>
      <c r="K27" s="5">
        <f t="shared" si="2"/>
        <v>0</v>
      </c>
      <c r="L27" s="14">
        <v>1</v>
      </c>
      <c r="M27" s="1"/>
      <c r="N27" s="5">
        <f t="shared" si="3"/>
        <v>0</v>
      </c>
      <c r="O27" s="14">
        <v>1</v>
      </c>
      <c r="P27" s="1"/>
      <c r="Q27" s="5">
        <f t="shared" si="4"/>
        <v>0</v>
      </c>
    </row>
    <row r="28" spans="1:17" ht="40.5" x14ac:dyDescent="0.15">
      <c r="A28" s="26" t="s">
        <v>48</v>
      </c>
      <c r="B28" s="6" t="s">
        <v>13</v>
      </c>
      <c r="C28" s="14">
        <v>1</v>
      </c>
      <c r="D28" s="1"/>
      <c r="E28" s="5">
        <f t="shared" si="0"/>
        <v>0</v>
      </c>
      <c r="F28" s="14">
        <v>1</v>
      </c>
      <c r="G28" s="1"/>
      <c r="H28" s="5">
        <f t="shared" si="1"/>
        <v>0</v>
      </c>
      <c r="I28" s="14">
        <v>1</v>
      </c>
      <c r="J28" s="1"/>
      <c r="K28" s="5">
        <f t="shared" si="2"/>
        <v>0</v>
      </c>
      <c r="L28" s="14">
        <v>1</v>
      </c>
      <c r="M28" s="1"/>
      <c r="N28" s="5">
        <f t="shared" si="3"/>
        <v>0</v>
      </c>
      <c r="O28" s="14">
        <v>1</v>
      </c>
      <c r="P28" s="1"/>
      <c r="Q28" s="5">
        <f t="shared" si="4"/>
        <v>0</v>
      </c>
    </row>
    <row r="29" spans="1:17" ht="18" customHeight="1" x14ac:dyDescent="0.15">
      <c r="A29" s="27" t="s">
        <v>46</v>
      </c>
      <c r="B29" s="29"/>
      <c r="C29" s="15"/>
      <c r="D29" s="16"/>
      <c r="E29" s="17">
        <f>SUM(E12:E28)</f>
        <v>0</v>
      </c>
      <c r="F29" s="15"/>
      <c r="G29" s="16"/>
      <c r="H29" s="17">
        <f>SUM(H12:H28)</f>
        <v>0</v>
      </c>
      <c r="I29" s="15"/>
      <c r="J29" s="16"/>
      <c r="K29" s="17">
        <f>SUM(K12:K28)</f>
        <v>0</v>
      </c>
      <c r="L29" s="15"/>
      <c r="M29" s="16"/>
      <c r="N29" s="17">
        <f>SUM(N12:N28)</f>
        <v>0</v>
      </c>
      <c r="O29" s="15"/>
      <c r="P29" s="16"/>
      <c r="Q29" s="17">
        <f>SUM(Q12:Q28)</f>
        <v>0</v>
      </c>
    </row>
    <row r="30" spans="1:17" ht="18" customHeight="1" x14ac:dyDescent="0.15">
      <c r="A30" s="27" t="s">
        <v>16</v>
      </c>
      <c r="B30" s="29"/>
      <c r="C30" s="15"/>
      <c r="D30" s="18"/>
      <c r="E30" s="17">
        <f>ROUNDDOWN(E29*0.1,0)</f>
        <v>0</v>
      </c>
      <c r="F30" s="15"/>
      <c r="G30" s="18"/>
      <c r="H30" s="17">
        <f>ROUNDDOWN(H29*0.1,0)</f>
        <v>0</v>
      </c>
      <c r="I30" s="15"/>
      <c r="J30" s="18"/>
      <c r="K30" s="17">
        <f>ROUNDDOWN(K29*0.1,0)</f>
        <v>0</v>
      </c>
      <c r="L30" s="15"/>
      <c r="M30" s="18"/>
      <c r="N30" s="17">
        <f>ROUNDDOWN(N29*0.1,0)</f>
        <v>0</v>
      </c>
      <c r="O30" s="15"/>
      <c r="P30" s="18"/>
      <c r="Q30" s="17">
        <f>ROUNDDOWN(Q29*0.1,0)</f>
        <v>0</v>
      </c>
    </row>
    <row r="31" spans="1:17" ht="18" customHeight="1" x14ac:dyDescent="0.15">
      <c r="A31" s="14" t="s">
        <v>11</v>
      </c>
      <c r="B31" s="6" t="s">
        <v>13</v>
      </c>
      <c r="C31" s="14">
        <v>1</v>
      </c>
      <c r="D31" s="5">
        <v>18560</v>
      </c>
      <c r="E31" s="5">
        <f>C31*D31</f>
        <v>18560</v>
      </c>
      <c r="F31" s="14">
        <v>1</v>
      </c>
      <c r="G31" s="5">
        <v>17650</v>
      </c>
      <c r="H31" s="5">
        <f>F31*G31</f>
        <v>17650</v>
      </c>
      <c r="I31" s="14">
        <v>1</v>
      </c>
      <c r="J31" s="5">
        <v>18560</v>
      </c>
      <c r="K31" s="5">
        <f t="shared" ref="K31:K32" si="5">I31*J31</f>
        <v>18560</v>
      </c>
      <c r="L31" s="14">
        <v>1</v>
      </c>
      <c r="M31" s="5">
        <v>18560</v>
      </c>
      <c r="N31" s="5">
        <f t="shared" ref="N31:N32" si="6">L31*M31</f>
        <v>18560</v>
      </c>
      <c r="O31" s="14">
        <v>1</v>
      </c>
      <c r="P31" s="5">
        <v>17650</v>
      </c>
      <c r="Q31" s="5">
        <f t="shared" ref="Q31:Q32" si="7">O31*P31</f>
        <v>17650</v>
      </c>
    </row>
    <row r="32" spans="1:17" ht="18" customHeight="1" x14ac:dyDescent="0.15">
      <c r="A32" s="14" t="s">
        <v>12</v>
      </c>
      <c r="B32" s="6" t="s">
        <v>13</v>
      </c>
      <c r="C32" s="14">
        <v>1</v>
      </c>
      <c r="D32" s="5">
        <v>16400</v>
      </c>
      <c r="E32" s="5">
        <f t="shared" ref="E32" si="8">C32*D32</f>
        <v>16400</v>
      </c>
      <c r="F32" s="14">
        <v>1</v>
      </c>
      <c r="G32" s="5">
        <v>16400</v>
      </c>
      <c r="H32" s="5">
        <f t="shared" ref="H32" si="9">F32*G32</f>
        <v>16400</v>
      </c>
      <c r="I32" s="14">
        <v>1</v>
      </c>
      <c r="J32" s="5">
        <v>16400</v>
      </c>
      <c r="K32" s="5">
        <f t="shared" si="5"/>
        <v>16400</v>
      </c>
      <c r="L32" s="14">
        <v>1</v>
      </c>
      <c r="M32" s="5">
        <v>16400</v>
      </c>
      <c r="N32" s="5">
        <f t="shared" si="6"/>
        <v>16400</v>
      </c>
      <c r="O32" s="14">
        <v>1</v>
      </c>
      <c r="P32" s="5">
        <v>16400</v>
      </c>
      <c r="Q32" s="5">
        <f t="shared" si="7"/>
        <v>16400</v>
      </c>
    </row>
    <row r="33" spans="1:17" ht="18" customHeight="1" thickBot="1" x14ac:dyDescent="0.2">
      <c r="A33" s="46" t="s">
        <v>47</v>
      </c>
      <c r="B33" s="46"/>
      <c r="C33" s="19"/>
      <c r="D33" s="20"/>
      <c r="E33" s="21">
        <f>E29+E30+E31+E32</f>
        <v>34960</v>
      </c>
      <c r="F33" s="19"/>
      <c r="G33" s="20"/>
      <c r="H33" s="21">
        <f>H29+H30+H31+H32</f>
        <v>34050</v>
      </c>
      <c r="I33" s="19"/>
      <c r="J33" s="20"/>
      <c r="K33" s="21">
        <f>K29+K30+K31+K32</f>
        <v>34960</v>
      </c>
      <c r="L33" s="19"/>
      <c r="M33" s="20"/>
      <c r="N33" s="21">
        <f>N29+N30+N31+N32</f>
        <v>34960</v>
      </c>
      <c r="O33" s="19"/>
      <c r="P33" s="20"/>
      <c r="Q33" s="21">
        <f>Q29+Q30+Q31+Q32</f>
        <v>34050</v>
      </c>
    </row>
    <row r="34" spans="1:17" ht="18" customHeight="1" thickBot="1" x14ac:dyDescent="0.2">
      <c r="A34" s="47" t="s">
        <v>17</v>
      </c>
      <c r="B34" s="48"/>
      <c r="C34" s="49">
        <f>E33+H33+K33+N33+Q33</f>
        <v>172980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1"/>
    </row>
    <row r="35" spans="1:17" ht="24.75" customHeight="1" x14ac:dyDescent="0.15"/>
    <row r="36" spans="1:17" ht="15.95" customHeight="1" x14ac:dyDescent="0.15">
      <c r="A36" s="40" t="s">
        <v>39</v>
      </c>
      <c r="B36" s="43" t="s">
        <v>0</v>
      </c>
      <c r="C36" s="46" t="s">
        <v>30</v>
      </c>
      <c r="D36" s="46"/>
      <c r="E36" s="46"/>
      <c r="F36" s="46" t="s">
        <v>31</v>
      </c>
      <c r="G36" s="46"/>
      <c r="H36" s="46"/>
      <c r="I36" s="46" t="s">
        <v>58</v>
      </c>
      <c r="J36" s="46"/>
      <c r="K36" s="46"/>
      <c r="L36" s="46" t="s">
        <v>59</v>
      </c>
      <c r="M36" s="46"/>
      <c r="N36" s="46"/>
    </row>
    <row r="37" spans="1:17" ht="15.95" customHeight="1" x14ac:dyDescent="0.15">
      <c r="A37" s="41"/>
      <c r="B37" s="44"/>
      <c r="C37" s="27" t="s">
        <v>52</v>
      </c>
      <c r="D37" s="28"/>
      <c r="E37" s="29"/>
      <c r="F37" s="27" t="s">
        <v>53</v>
      </c>
      <c r="G37" s="28"/>
      <c r="H37" s="29"/>
      <c r="I37" s="27" t="s">
        <v>53</v>
      </c>
      <c r="J37" s="28"/>
      <c r="K37" s="29"/>
      <c r="L37" s="27" t="s">
        <v>37</v>
      </c>
      <c r="M37" s="28"/>
      <c r="N37" s="29"/>
    </row>
    <row r="38" spans="1:17" ht="15.95" customHeight="1" x14ac:dyDescent="0.15">
      <c r="A38" s="42"/>
      <c r="B38" s="45"/>
      <c r="C38" s="9" t="s">
        <v>9</v>
      </c>
      <c r="D38" s="9" t="s">
        <v>19</v>
      </c>
      <c r="E38" s="6" t="s">
        <v>1</v>
      </c>
      <c r="F38" s="9" t="s">
        <v>9</v>
      </c>
      <c r="G38" s="9" t="s">
        <v>19</v>
      </c>
      <c r="H38" s="6" t="s">
        <v>1</v>
      </c>
      <c r="I38" s="9" t="s">
        <v>9</v>
      </c>
      <c r="J38" s="9" t="s">
        <v>19</v>
      </c>
      <c r="K38" s="6" t="s">
        <v>1</v>
      </c>
      <c r="L38" s="9" t="s">
        <v>9</v>
      </c>
      <c r="M38" s="9" t="s">
        <v>19</v>
      </c>
      <c r="N38" s="6" t="s">
        <v>1</v>
      </c>
    </row>
    <row r="39" spans="1:17" ht="18" customHeight="1" x14ac:dyDescent="0.15">
      <c r="A39" s="24" t="s">
        <v>22</v>
      </c>
      <c r="B39" s="6" t="s">
        <v>13</v>
      </c>
      <c r="C39" s="12">
        <v>1</v>
      </c>
      <c r="D39" s="2"/>
      <c r="E39" s="5">
        <f>C39*D39</f>
        <v>0</v>
      </c>
      <c r="F39" s="12">
        <v>1</v>
      </c>
      <c r="G39" s="2"/>
      <c r="H39" s="5">
        <f>F39*G39</f>
        <v>0</v>
      </c>
      <c r="I39" s="12">
        <v>1</v>
      </c>
      <c r="J39" s="2"/>
      <c r="K39" s="5">
        <f>I39*J39</f>
        <v>0</v>
      </c>
      <c r="L39" s="12">
        <v>1</v>
      </c>
      <c r="M39" s="2"/>
      <c r="N39" s="5">
        <f>L39*M39</f>
        <v>0</v>
      </c>
    </row>
    <row r="40" spans="1:17" ht="18" customHeight="1" x14ac:dyDescent="0.15">
      <c r="A40" s="23" t="s">
        <v>4</v>
      </c>
      <c r="B40" s="6" t="s">
        <v>13</v>
      </c>
      <c r="C40" s="14">
        <v>1</v>
      </c>
      <c r="D40" s="1"/>
      <c r="E40" s="5">
        <f>C40*D40</f>
        <v>0</v>
      </c>
      <c r="F40" s="14">
        <v>1</v>
      </c>
      <c r="G40" s="1"/>
      <c r="H40" s="5">
        <f>F40*G40</f>
        <v>0</v>
      </c>
      <c r="I40" s="14">
        <v>1</v>
      </c>
      <c r="J40" s="1"/>
      <c r="K40" s="5">
        <f>I40*J40</f>
        <v>0</v>
      </c>
      <c r="L40" s="14">
        <v>1</v>
      </c>
      <c r="M40" s="1"/>
      <c r="N40" s="5">
        <f>L40*M40</f>
        <v>0</v>
      </c>
    </row>
    <row r="41" spans="1:17" ht="18" customHeight="1" x14ac:dyDescent="0.15">
      <c r="A41" s="23" t="s">
        <v>5</v>
      </c>
      <c r="B41" s="6" t="s">
        <v>13</v>
      </c>
      <c r="C41" s="14">
        <v>1</v>
      </c>
      <c r="D41" s="1"/>
      <c r="E41" s="5">
        <f t="shared" ref="E41:E55" si="10">C41*D41</f>
        <v>0</v>
      </c>
      <c r="F41" s="14">
        <v>1</v>
      </c>
      <c r="G41" s="1"/>
      <c r="H41" s="5">
        <f t="shared" ref="H41:H55" si="11">F41*G41</f>
        <v>0</v>
      </c>
      <c r="I41" s="14">
        <v>1</v>
      </c>
      <c r="J41" s="1"/>
      <c r="K41" s="5">
        <f t="shared" ref="K41:K55" si="12">I41*J41</f>
        <v>0</v>
      </c>
      <c r="L41" s="14">
        <v>1</v>
      </c>
      <c r="M41" s="1"/>
      <c r="N41" s="5">
        <f t="shared" ref="N41:N55" si="13">L41*M41</f>
        <v>0</v>
      </c>
    </row>
    <row r="42" spans="1:17" ht="18" customHeight="1" x14ac:dyDescent="0.15">
      <c r="A42" s="23" t="s">
        <v>32</v>
      </c>
      <c r="B42" s="6" t="s">
        <v>13</v>
      </c>
      <c r="C42" s="14">
        <v>1</v>
      </c>
      <c r="D42" s="1"/>
      <c r="E42" s="5">
        <f t="shared" si="10"/>
        <v>0</v>
      </c>
      <c r="F42" s="14">
        <v>1</v>
      </c>
      <c r="G42" s="1"/>
      <c r="H42" s="5">
        <f t="shared" si="11"/>
        <v>0</v>
      </c>
      <c r="I42" s="14">
        <v>1</v>
      </c>
      <c r="J42" s="1"/>
      <c r="K42" s="5">
        <f t="shared" si="12"/>
        <v>0</v>
      </c>
      <c r="L42" s="14">
        <v>1</v>
      </c>
      <c r="M42" s="1"/>
      <c r="N42" s="5">
        <f t="shared" si="13"/>
        <v>0</v>
      </c>
    </row>
    <row r="43" spans="1:17" ht="18" customHeight="1" x14ac:dyDescent="0.15">
      <c r="A43" s="23" t="s">
        <v>45</v>
      </c>
      <c r="B43" s="6" t="s">
        <v>13</v>
      </c>
      <c r="C43" s="14">
        <v>1</v>
      </c>
      <c r="D43" s="1"/>
      <c r="E43" s="5">
        <f t="shared" si="10"/>
        <v>0</v>
      </c>
      <c r="F43" s="14">
        <v>1</v>
      </c>
      <c r="G43" s="1"/>
      <c r="H43" s="5">
        <f t="shared" si="11"/>
        <v>0</v>
      </c>
      <c r="I43" s="14">
        <v>1</v>
      </c>
      <c r="J43" s="1"/>
      <c r="K43" s="5">
        <f t="shared" si="12"/>
        <v>0</v>
      </c>
      <c r="L43" s="14">
        <v>1</v>
      </c>
      <c r="M43" s="1"/>
      <c r="N43" s="5">
        <f t="shared" si="13"/>
        <v>0</v>
      </c>
    </row>
    <row r="44" spans="1:17" ht="18" customHeight="1" x14ac:dyDescent="0.15">
      <c r="A44" s="23" t="s">
        <v>38</v>
      </c>
      <c r="B44" s="6" t="s">
        <v>13</v>
      </c>
      <c r="C44" s="14">
        <v>1</v>
      </c>
      <c r="D44" s="1"/>
      <c r="E44" s="5">
        <f t="shared" si="10"/>
        <v>0</v>
      </c>
      <c r="F44" s="14">
        <v>1</v>
      </c>
      <c r="G44" s="1"/>
      <c r="H44" s="5">
        <f t="shared" si="11"/>
        <v>0</v>
      </c>
      <c r="I44" s="14">
        <v>1</v>
      </c>
      <c r="J44" s="1"/>
      <c r="K44" s="5">
        <f t="shared" si="12"/>
        <v>0</v>
      </c>
      <c r="L44" s="14">
        <v>1</v>
      </c>
      <c r="M44" s="1"/>
      <c r="N44" s="5">
        <f t="shared" si="13"/>
        <v>0</v>
      </c>
    </row>
    <row r="45" spans="1:17" ht="18" customHeight="1" x14ac:dyDescent="0.15">
      <c r="A45" s="23" t="s">
        <v>49</v>
      </c>
      <c r="B45" s="6" t="s">
        <v>13</v>
      </c>
      <c r="C45" s="14">
        <v>1</v>
      </c>
      <c r="D45" s="1"/>
      <c r="E45" s="5">
        <f t="shared" si="10"/>
        <v>0</v>
      </c>
      <c r="F45" s="14">
        <v>1</v>
      </c>
      <c r="G45" s="1"/>
      <c r="H45" s="5">
        <f t="shared" si="11"/>
        <v>0</v>
      </c>
      <c r="I45" s="14">
        <v>1</v>
      </c>
      <c r="J45" s="1"/>
      <c r="K45" s="5">
        <f t="shared" si="12"/>
        <v>0</v>
      </c>
      <c r="L45" s="14">
        <v>1</v>
      </c>
      <c r="M45" s="1"/>
      <c r="N45" s="5">
        <f t="shared" si="13"/>
        <v>0</v>
      </c>
    </row>
    <row r="46" spans="1:17" ht="18" customHeight="1" x14ac:dyDescent="0.15">
      <c r="A46" s="23" t="s">
        <v>42</v>
      </c>
      <c r="B46" s="6" t="s">
        <v>13</v>
      </c>
      <c r="C46" s="14">
        <v>1</v>
      </c>
      <c r="D46" s="1"/>
      <c r="E46" s="5">
        <f t="shared" si="10"/>
        <v>0</v>
      </c>
      <c r="F46" s="14">
        <v>1</v>
      </c>
      <c r="G46" s="1"/>
      <c r="H46" s="5">
        <f t="shared" si="11"/>
        <v>0</v>
      </c>
      <c r="I46" s="14">
        <v>1</v>
      </c>
      <c r="J46" s="1"/>
      <c r="K46" s="5">
        <f t="shared" si="12"/>
        <v>0</v>
      </c>
      <c r="L46" s="14">
        <v>1</v>
      </c>
      <c r="M46" s="1"/>
      <c r="N46" s="5">
        <f t="shared" si="13"/>
        <v>0</v>
      </c>
    </row>
    <row r="47" spans="1:17" ht="18" customHeight="1" x14ac:dyDescent="0.15">
      <c r="A47" s="23" t="s">
        <v>43</v>
      </c>
      <c r="B47" s="6" t="s">
        <v>13</v>
      </c>
      <c r="C47" s="14">
        <v>1</v>
      </c>
      <c r="D47" s="1"/>
      <c r="E47" s="5">
        <f t="shared" si="10"/>
        <v>0</v>
      </c>
      <c r="F47" s="14">
        <v>1</v>
      </c>
      <c r="G47" s="1"/>
      <c r="H47" s="5">
        <f t="shared" si="11"/>
        <v>0</v>
      </c>
      <c r="I47" s="14">
        <v>1</v>
      </c>
      <c r="J47" s="1"/>
      <c r="K47" s="5">
        <f t="shared" si="12"/>
        <v>0</v>
      </c>
      <c r="L47" s="14">
        <v>1</v>
      </c>
      <c r="M47" s="1"/>
      <c r="N47" s="5">
        <f t="shared" si="13"/>
        <v>0</v>
      </c>
    </row>
    <row r="48" spans="1:17" ht="18" customHeight="1" x14ac:dyDescent="0.15">
      <c r="A48" s="23" t="s">
        <v>33</v>
      </c>
      <c r="B48" s="6" t="s">
        <v>13</v>
      </c>
      <c r="C48" s="14">
        <v>1</v>
      </c>
      <c r="D48" s="1"/>
      <c r="E48" s="5">
        <f t="shared" si="10"/>
        <v>0</v>
      </c>
      <c r="F48" s="14">
        <v>1</v>
      </c>
      <c r="G48" s="1"/>
      <c r="H48" s="5">
        <f t="shared" si="11"/>
        <v>0</v>
      </c>
      <c r="I48" s="14">
        <v>1</v>
      </c>
      <c r="J48" s="1"/>
      <c r="K48" s="5">
        <f t="shared" si="12"/>
        <v>0</v>
      </c>
      <c r="L48" s="14">
        <v>1</v>
      </c>
      <c r="M48" s="1"/>
      <c r="N48" s="5">
        <f t="shared" si="13"/>
        <v>0</v>
      </c>
    </row>
    <row r="49" spans="1:16" ht="18" customHeight="1" x14ac:dyDescent="0.15">
      <c r="A49" s="23" t="s">
        <v>34</v>
      </c>
      <c r="B49" s="6" t="s">
        <v>13</v>
      </c>
      <c r="C49" s="14">
        <v>1</v>
      </c>
      <c r="D49" s="1"/>
      <c r="E49" s="5">
        <f t="shared" si="10"/>
        <v>0</v>
      </c>
      <c r="F49" s="14">
        <v>1</v>
      </c>
      <c r="G49" s="1"/>
      <c r="H49" s="5">
        <f t="shared" si="11"/>
        <v>0</v>
      </c>
      <c r="I49" s="14">
        <v>1</v>
      </c>
      <c r="J49" s="1"/>
      <c r="K49" s="5">
        <f t="shared" si="12"/>
        <v>0</v>
      </c>
      <c r="L49" s="14">
        <v>1</v>
      </c>
      <c r="M49" s="1"/>
      <c r="N49" s="5">
        <f t="shared" si="13"/>
        <v>0</v>
      </c>
    </row>
    <row r="50" spans="1:16" ht="18" customHeight="1" x14ac:dyDescent="0.15">
      <c r="A50" s="23" t="s">
        <v>41</v>
      </c>
      <c r="B50" s="6" t="s">
        <v>13</v>
      </c>
      <c r="C50" s="14">
        <v>1</v>
      </c>
      <c r="D50" s="1"/>
      <c r="E50" s="5">
        <f t="shared" si="10"/>
        <v>0</v>
      </c>
      <c r="F50" s="14">
        <v>1</v>
      </c>
      <c r="G50" s="1"/>
      <c r="H50" s="5">
        <f t="shared" si="11"/>
        <v>0</v>
      </c>
      <c r="I50" s="14">
        <v>1</v>
      </c>
      <c r="J50" s="1"/>
      <c r="K50" s="5">
        <f t="shared" si="12"/>
        <v>0</v>
      </c>
      <c r="L50" s="14">
        <v>1</v>
      </c>
      <c r="M50" s="1"/>
      <c r="N50" s="5">
        <f t="shared" si="13"/>
        <v>0</v>
      </c>
    </row>
    <row r="51" spans="1:16" ht="18" customHeight="1" x14ac:dyDescent="0.15">
      <c r="A51" s="23" t="s">
        <v>35</v>
      </c>
      <c r="B51" s="6" t="s">
        <v>13</v>
      </c>
      <c r="C51" s="14">
        <v>1</v>
      </c>
      <c r="D51" s="1"/>
      <c r="E51" s="5">
        <f t="shared" si="10"/>
        <v>0</v>
      </c>
      <c r="F51" s="14">
        <v>1</v>
      </c>
      <c r="G51" s="1"/>
      <c r="H51" s="5">
        <f t="shared" si="11"/>
        <v>0</v>
      </c>
      <c r="I51" s="14">
        <v>1</v>
      </c>
      <c r="J51" s="1"/>
      <c r="K51" s="5">
        <f t="shared" si="12"/>
        <v>0</v>
      </c>
      <c r="L51" s="14">
        <v>1</v>
      </c>
      <c r="M51" s="1"/>
      <c r="N51" s="5">
        <f t="shared" si="13"/>
        <v>0</v>
      </c>
    </row>
    <row r="52" spans="1:16" ht="18" customHeight="1" x14ac:dyDescent="0.15">
      <c r="A52" s="25" t="s">
        <v>44</v>
      </c>
      <c r="B52" s="6" t="s">
        <v>13</v>
      </c>
      <c r="C52" s="14">
        <v>1</v>
      </c>
      <c r="D52" s="1"/>
      <c r="E52" s="5">
        <f t="shared" si="10"/>
        <v>0</v>
      </c>
      <c r="F52" s="14">
        <v>1</v>
      </c>
      <c r="G52" s="1"/>
      <c r="H52" s="5">
        <f t="shared" si="11"/>
        <v>0</v>
      </c>
      <c r="I52" s="14">
        <v>1</v>
      </c>
      <c r="J52" s="1"/>
      <c r="K52" s="5">
        <f t="shared" si="12"/>
        <v>0</v>
      </c>
      <c r="L52" s="14">
        <v>1</v>
      </c>
      <c r="M52" s="1"/>
      <c r="N52" s="5">
        <f t="shared" si="13"/>
        <v>0</v>
      </c>
    </row>
    <row r="53" spans="1:16" ht="18" customHeight="1" x14ac:dyDescent="0.15">
      <c r="A53" s="23" t="s">
        <v>14</v>
      </c>
      <c r="B53" s="6" t="s">
        <v>13</v>
      </c>
      <c r="C53" s="14">
        <v>1</v>
      </c>
      <c r="D53" s="1"/>
      <c r="E53" s="5">
        <f t="shared" si="10"/>
        <v>0</v>
      </c>
      <c r="F53" s="14">
        <v>1</v>
      </c>
      <c r="G53" s="1"/>
      <c r="H53" s="5">
        <f t="shared" si="11"/>
        <v>0</v>
      </c>
      <c r="I53" s="14">
        <v>1</v>
      </c>
      <c r="J53" s="1"/>
      <c r="K53" s="5">
        <f t="shared" si="12"/>
        <v>0</v>
      </c>
      <c r="L53" s="14">
        <v>1</v>
      </c>
      <c r="M53" s="1"/>
      <c r="N53" s="5">
        <f t="shared" si="13"/>
        <v>0</v>
      </c>
    </row>
    <row r="54" spans="1:16" ht="18" customHeight="1" x14ac:dyDescent="0.15">
      <c r="A54" s="23" t="s">
        <v>6</v>
      </c>
      <c r="B54" s="6" t="s">
        <v>8</v>
      </c>
      <c r="C54" s="14">
        <v>1</v>
      </c>
      <c r="D54" s="1"/>
      <c r="E54" s="5">
        <f t="shared" si="10"/>
        <v>0</v>
      </c>
      <c r="F54" s="14">
        <v>1</v>
      </c>
      <c r="G54" s="1"/>
      <c r="H54" s="5">
        <f t="shared" si="11"/>
        <v>0</v>
      </c>
      <c r="I54" s="14">
        <v>1</v>
      </c>
      <c r="J54" s="1"/>
      <c r="K54" s="5">
        <f t="shared" si="12"/>
        <v>0</v>
      </c>
      <c r="L54" s="14">
        <v>1</v>
      </c>
      <c r="M54" s="1"/>
      <c r="N54" s="5">
        <f t="shared" si="13"/>
        <v>0</v>
      </c>
    </row>
    <row r="55" spans="1:16" ht="40.5" x14ac:dyDescent="0.15">
      <c r="A55" s="26" t="s">
        <v>48</v>
      </c>
      <c r="B55" s="6" t="s">
        <v>13</v>
      </c>
      <c r="C55" s="14">
        <v>1</v>
      </c>
      <c r="D55" s="1"/>
      <c r="E55" s="5">
        <f t="shared" si="10"/>
        <v>0</v>
      </c>
      <c r="F55" s="14">
        <v>1</v>
      </c>
      <c r="G55" s="1"/>
      <c r="H55" s="5">
        <f t="shared" si="11"/>
        <v>0</v>
      </c>
      <c r="I55" s="14">
        <v>1</v>
      </c>
      <c r="J55" s="1"/>
      <c r="K55" s="5">
        <f t="shared" si="12"/>
        <v>0</v>
      </c>
      <c r="L55" s="14">
        <v>1</v>
      </c>
      <c r="M55" s="1"/>
      <c r="N55" s="5">
        <f t="shared" si="13"/>
        <v>0</v>
      </c>
    </row>
    <row r="56" spans="1:16" ht="18" customHeight="1" x14ac:dyDescent="0.15">
      <c r="A56" s="27" t="s">
        <v>46</v>
      </c>
      <c r="B56" s="29"/>
      <c r="C56" s="15"/>
      <c r="D56" s="16"/>
      <c r="E56" s="17">
        <f>SUM(E39:E55)</f>
        <v>0</v>
      </c>
      <c r="F56" s="15"/>
      <c r="G56" s="16"/>
      <c r="H56" s="17">
        <f>SUM(H39:H55)</f>
        <v>0</v>
      </c>
      <c r="I56" s="15"/>
      <c r="J56" s="16"/>
      <c r="K56" s="17">
        <f>SUM(K39:K55)</f>
        <v>0</v>
      </c>
      <c r="L56" s="15"/>
      <c r="M56" s="16"/>
      <c r="N56" s="17">
        <f>SUM(N39:N55)</f>
        <v>0</v>
      </c>
    </row>
    <row r="57" spans="1:16" ht="18" customHeight="1" x14ac:dyDescent="0.15">
      <c r="A57" s="27" t="s">
        <v>16</v>
      </c>
      <c r="B57" s="29"/>
      <c r="C57" s="15"/>
      <c r="D57" s="18"/>
      <c r="E57" s="17">
        <f>ROUNDDOWN(E56*0.1,0)</f>
        <v>0</v>
      </c>
      <c r="F57" s="15"/>
      <c r="G57" s="18"/>
      <c r="H57" s="17">
        <f>ROUNDDOWN(H56*0.1,0)</f>
        <v>0</v>
      </c>
      <c r="I57" s="15"/>
      <c r="J57" s="18"/>
      <c r="K57" s="17">
        <f>ROUNDDOWN(K56*0.1,0)</f>
        <v>0</v>
      </c>
      <c r="L57" s="15"/>
      <c r="M57" s="18"/>
      <c r="N57" s="17">
        <f>ROUNDDOWN(N56*0.1,0)</f>
        <v>0</v>
      </c>
    </row>
    <row r="58" spans="1:16" ht="18" customHeight="1" x14ac:dyDescent="0.15">
      <c r="A58" s="14" t="s">
        <v>11</v>
      </c>
      <c r="B58" s="6" t="s">
        <v>13</v>
      </c>
      <c r="C58" s="14">
        <v>1</v>
      </c>
      <c r="D58" s="5">
        <v>18560</v>
      </c>
      <c r="E58" s="5">
        <f>C58*D58</f>
        <v>18560</v>
      </c>
      <c r="F58" s="14">
        <v>1</v>
      </c>
      <c r="G58" s="5">
        <v>18560</v>
      </c>
      <c r="H58" s="5">
        <f>F58*G58</f>
        <v>18560</v>
      </c>
      <c r="I58" s="14">
        <v>1</v>
      </c>
      <c r="J58" s="5">
        <v>17650</v>
      </c>
      <c r="K58" s="5">
        <f t="shared" ref="K58:K59" si="14">I58*J58</f>
        <v>17650</v>
      </c>
      <c r="L58" s="14">
        <v>1</v>
      </c>
      <c r="M58" s="5">
        <v>13710</v>
      </c>
      <c r="N58" s="5">
        <f t="shared" ref="N58:N59" si="15">L58*M58</f>
        <v>13710</v>
      </c>
    </row>
    <row r="59" spans="1:16" ht="18" customHeight="1" x14ac:dyDescent="0.15">
      <c r="A59" s="14" t="s">
        <v>12</v>
      </c>
      <c r="B59" s="6" t="s">
        <v>13</v>
      </c>
      <c r="C59" s="14">
        <v>1</v>
      </c>
      <c r="D59" s="5">
        <v>15000</v>
      </c>
      <c r="E59" s="5">
        <f t="shared" ref="E59" si="16">C59*D59</f>
        <v>15000</v>
      </c>
      <c r="F59" s="14">
        <v>1</v>
      </c>
      <c r="G59" s="5">
        <v>15000</v>
      </c>
      <c r="H59" s="5">
        <f t="shared" ref="H59" si="17">F59*G59</f>
        <v>15000</v>
      </c>
      <c r="I59" s="14">
        <v>1</v>
      </c>
      <c r="J59" s="5">
        <v>16400</v>
      </c>
      <c r="K59" s="5">
        <f t="shared" si="14"/>
        <v>16400</v>
      </c>
      <c r="L59" s="14">
        <v>1</v>
      </c>
      <c r="M59" s="5">
        <v>10000</v>
      </c>
      <c r="N59" s="5">
        <f t="shared" si="15"/>
        <v>10000</v>
      </c>
    </row>
    <row r="60" spans="1:16" ht="18" customHeight="1" thickBot="1" x14ac:dyDescent="0.2">
      <c r="A60" s="46" t="s">
        <v>47</v>
      </c>
      <c r="B60" s="46"/>
      <c r="C60" s="19"/>
      <c r="D60" s="20"/>
      <c r="E60" s="21">
        <f>E56+E57+E58+E59</f>
        <v>33560</v>
      </c>
      <c r="F60" s="19"/>
      <c r="G60" s="20"/>
      <c r="H60" s="21">
        <f>H56+H57+H58+H59</f>
        <v>33560</v>
      </c>
      <c r="I60" s="19"/>
      <c r="J60" s="20"/>
      <c r="K60" s="21">
        <f>K56+K57+K58+K59</f>
        <v>34050</v>
      </c>
      <c r="L60" s="19"/>
      <c r="M60" s="20"/>
      <c r="N60" s="21">
        <f>N56+N57+N58+N59</f>
        <v>23710</v>
      </c>
    </row>
    <row r="61" spans="1:16" ht="18" customHeight="1" thickBot="1" x14ac:dyDescent="0.2">
      <c r="A61" s="47" t="s">
        <v>61</v>
      </c>
      <c r="B61" s="48"/>
      <c r="C61" s="49">
        <f>E60+H60+K60+N60</f>
        <v>124880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1"/>
    </row>
    <row r="62" spans="1:16" ht="23.25" customHeight="1" x14ac:dyDescent="0.15">
      <c r="A62" s="22" t="s">
        <v>15</v>
      </c>
      <c r="K62" s="8"/>
      <c r="L62" s="8"/>
      <c r="M62" s="8"/>
      <c r="N62" s="8" t="s">
        <v>23</v>
      </c>
      <c r="O62" s="8"/>
      <c r="P62" s="8"/>
    </row>
    <row r="63" spans="1:16" ht="15.95" customHeight="1" x14ac:dyDescent="0.15">
      <c r="A63" s="40" t="s">
        <v>39</v>
      </c>
      <c r="B63" s="43" t="s">
        <v>0</v>
      </c>
      <c r="C63" s="46" t="s">
        <v>24</v>
      </c>
      <c r="D63" s="46"/>
      <c r="E63" s="46"/>
      <c r="F63" s="46" t="s">
        <v>25</v>
      </c>
      <c r="G63" s="46"/>
      <c r="H63" s="46"/>
      <c r="I63" s="46" t="s">
        <v>26</v>
      </c>
      <c r="J63" s="46"/>
      <c r="K63" s="46"/>
      <c r="L63" s="46" t="s">
        <v>62</v>
      </c>
      <c r="M63" s="46"/>
      <c r="N63" s="46"/>
    </row>
    <row r="64" spans="1:16" ht="15.95" customHeight="1" x14ac:dyDescent="0.15">
      <c r="A64" s="41"/>
      <c r="B64" s="44"/>
      <c r="C64" s="27" t="s">
        <v>37</v>
      </c>
      <c r="D64" s="28"/>
      <c r="E64" s="29"/>
      <c r="F64" s="27" t="s">
        <v>51</v>
      </c>
      <c r="G64" s="28"/>
      <c r="H64" s="29"/>
      <c r="I64" s="27" t="s">
        <v>37</v>
      </c>
      <c r="J64" s="28"/>
      <c r="K64" s="29"/>
      <c r="L64" s="27" t="s">
        <v>37</v>
      </c>
      <c r="M64" s="28"/>
      <c r="N64" s="29"/>
    </row>
    <row r="65" spans="1:14" ht="15.95" customHeight="1" x14ac:dyDescent="0.15">
      <c r="A65" s="42"/>
      <c r="B65" s="45"/>
      <c r="C65" s="9" t="s">
        <v>9</v>
      </c>
      <c r="D65" s="6" t="s">
        <v>10</v>
      </c>
      <c r="E65" s="6" t="s">
        <v>1</v>
      </c>
      <c r="F65" s="9" t="s">
        <v>9</v>
      </c>
      <c r="G65" s="6" t="s">
        <v>10</v>
      </c>
      <c r="H65" s="6" t="s">
        <v>1</v>
      </c>
      <c r="I65" s="9" t="s">
        <v>9</v>
      </c>
      <c r="J65" s="6" t="s">
        <v>10</v>
      </c>
      <c r="K65" s="6" t="s">
        <v>1</v>
      </c>
      <c r="L65" s="9" t="s">
        <v>9</v>
      </c>
      <c r="M65" s="6" t="s">
        <v>10</v>
      </c>
      <c r="N65" s="6" t="s">
        <v>1</v>
      </c>
    </row>
    <row r="66" spans="1:14" ht="18" customHeight="1" x14ac:dyDescent="0.15">
      <c r="A66" s="10" t="s">
        <v>54</v>
      </c>
      <c r="B66" s="11" t="s">
        <v>13</v>
      </c>
      <c r="C66" s="13">
        <v>1</v>
      </c>
      <c r="D66" s="3"/>
      <c r="E66" s="4">
        <f>C66*D66</f>
        <v>0</v>
      </c>
      <c r="F66" s="13">
        <v>1</v>
      </c>
      <c r="G66" s="3"/>
      <c r="H66" s="4">
        <f>F66*G66</f>
        <v>0</v>
      </c>
      <c r="I66" s="13">
        <v>1</v>
      </c>
      <c r="J66" s="3"/>
      <c r="K66" s="4">
        <f>I66*J66</f>
        <v>0</v>
      </c>
      <c r="L66" s="13">
        <v>1</v>
      </c>
      <c r="M66" s="3"/>
      <c r="N66" s="4">
        <f>L66*M66</f>
        <v>0</v>
      </c>
    </row>
    <row r="67" spans="1:14" ht="18" customHeight="1" x14ac:dyDescent="0.15">
      <c r="A67" s="14" t="s">
        <v>4</v>
      </c>
      <c r="B67" s="11" t="s">
        <v>13</v>
      </c>
      <c r="C67" s="5">
        <v>1</v>
      </c>
      <c r="D67" s="1"/>
      <c r="E67" s="4">
        <f t="shared" ref="E67:E73" si="18">C67*D67</f>
        <v>0</v>
      </c>
      <c r="F67" s="5">
        <v>1</v>
      </c>
      <c r="G67" s="1"/>
      <c r="H67" s="4">
        <f t="shared" ref="H67:H73" si="19">F67*G67</f>
        <v>0</v>
      </c>
      <c r="I67" s="5">
        <v>1</v>
      </c>
      <c r="J67" s="1"/>
      <c r="K67" s="4">
        <f t="shared" ref="K67:K73" si="20">I67*J67</f>
        <v>0</v>
      </c>
      <c r="L67" s="5">
        <v>1</v>
      </c>
      <c r="M67" s="1"/>
      <c r="N67" s="4">
        <f t="shared" ref="N67:N73" si="21">L67*M67</f>
        <v>0</v>
      </c>
    </row>
    <row r="68" spans="1:14" ht="18" customHeight="1" x14ac:dyDescent="0.15">
      <c r="A68" s="14" t="s">
        <v>5</v>
      </c>
      <c r="B68" s="11" t="s">
        <v>13</v>
      </c>
      <c r="C68" s="5">
        <v>1</v>
      </c>
      <c r="D68" s="1"/>
      <c r="E68" s="4">
        <f t="shared" si="18"/>
        <v>0</v>
      </c>
      <c r="F68" s="5">
        <v>1</v>
      </c>
      <c r="G68" s="1"/>
      <c r="H68" s="4">
        <f t="shared" si="19"/>
        <v>0</v>
      </c>
      <c r="I68" s="13">
        <v>1</v>
      </c>
      <c r="J68" s="1"/>
      <c r="K68" s="4">
        <f t="shared" si="20"/>
        <v>0</v>
      </c>
      <c r="L68" s="13">
        <v>1</v>
      </c>
      <c r="M68" s="1"/>
      <c r="N68" s="4">
        <f t="shared" si="21"/>
        <v>0</v>
      </c>
    </row>
    <row r="69" spans="1:14" ht="18" customHeight="1" x14ac:dyDescent="0.15">
      <c r="A69" s="14" t="s">
        <v>42</v>
      </c>
      <c r="B69" s="11" t="s">
        <v>13</v>
      </c>
      <c r="C69" s="5">
        <v>1</v>
      </c>
      <c r="D69" s="1"/>
      <c r="E69" s="4">
        <f t="shared" si="18"/>
        <v>0</v>
      </c>
      <c r="F69" s="5">
        <v>1</v>
      </c>
      <c r="G69" s="1"/>
      <c r="H69" s="4">
        <f t="shared" si="19"/>
        <v>0</v>
      </c>
      <c r="I69" s="5">
        <v>1</v>
      </c>
      <c r="J69" s="1"/>
      <c r="K69" s="4">
        <f t="shared" si="20"/>
        <v>0</v>
      </c>
      <c r="L69" s="5">
        <v>1</v>
      </c>
      <c r="M69" s="1"/>
      <c r="N69" s="4">
        <f t="shared" si="21"/>
        <v>0</v>
      </c>
    </row>
    <row r="70" spans="1:14" ht="18" customHeight="1" x14ac:dyDescent="0.15">
      <c r="A70" s="14" t="s">
        <v>34</v>
      </c>
      <c r="B70" s="11" t="s">
        <v>13</v>
      </c>
      <c r="C70" s="5">
        <v>1</v>
      </c>
      <c r="D70" s="1"/>
      <c r="E70" s="4">
        <f t="shared" si="18"/>
        <v>0</v>
      </c>
      <c r="F70" s="5">
        <v>1</v>
      </c>
      <c r="G70" s="1"/>
      <c r="H70" s="4">
        <f t="shared" si="19"/>
        <v>0</v>
      </c>
      <c r="I70" s="13">
        <v>1</v>
      </c>
      <c r="J70" s="1"/>
      <c r="K70" s="4">
        <f t="shared" si="20"/>
        <v>0</v>
      </c>
      <c r="L70" s="13">
        <v>1</v>
      </c>
      <c r="M70" s="1"/>
      <c r="N70" s="4">
        <f t="shared" si="21"/>
        <v>0</v>
      </c>
    </row>
    <row r="71" spans="1:14" ht="18" customHeight="1" x14ac:dyDescent="0.15">
      <c r="A71" s="14" t="s">
        <v>41</v>
      </c>
      <c r="B71" s="11" t="s">
        <v>13</v>
      </c>
      <c r="C71" s="5">
        <v>1</v>
      </c>
      <c r="D71" s="1"/>
      <c r="E71" s="4">
        <f t="shared" si="18"/>
        <v>0</v>
      </c>
      <c r="F71" s="5">
        <v>1</v>
      </c>
      <c r="G71" s="1"/>
      <c r="H71" s="4">
        <f t="shared" si="19"/>
        <v>0</v>
      </c>
      <c r="I71" s="5">
        <v>1</v>
      </c>
      <c r="J71" s="1"/>
      <c r="K71" s="4">
        <f t="shared" si="20"/>
        <v>0</v>
      </c>
      <c r="L71" s="5">
        <v>1</v>
      </c>
      <c r="M71" s="1"/>
      <c r="N71" s="4">
        <f t="shared" si="21"/>
        <v>0</v>
      </c>
    </row>
    <row r="72" spans="1:14" ht="18" customHeight="1" x14ac:dyDescent="0.15">
      <c r="A72" s="14" t="s">
        <v>35</v>
      </c>
      <c r="B72" s="11" t="s">
        <v>13</v>
      </c>
      <c r="C72" s="5">
        <v>1</v>
      </c>
      <c r="D72" s="1"/>
      <c r="E72" s="4">
        <f t="shared" si="18"/>
        <v>0</v>
      </c>
      <c r="F72" s="5">
        <v>1</v>
      </c>
      <c r="G72" s="1"/>
      <c r="H72" s="4">
        <f t="shared" si="19"/>
        <v>0</v>
      </c>
      <c r="I72" s="13">
        <v>1</v>
      </c>
      <c r="J72" s="1"/>
      <c r="K72" s="4">
        <f t="shared" si="20"/>
        <v>0</v>
      </c>
      <c r="L72" s="13">
        <v>1</v>
      </c>
      <c r="M72" s="1"/>
      <c r="N72" s="4">
        <f t="shared" si="21"/>
        <v>0</v>
      </c>
    </row>
    <row r="73" spans="1:14" ht="18" customHeight="1" x14ac:dyDescent="0.15">
      <c r="A73" s="14" t="s">
        <v>7</v>
      </c>
      <c r="B73" s="6" t="s">
        <v>8</v>
      </c>
      <c r="C73" s="5">
        <v>1</v>
      </c>
      <c r="D73" s="1"/>
      <c r="E73" s="4">
        <f t="shared" si="18"/>
        <v>0</v>
      </c>
      <c r="F73" s="5">
        <v>1</v>
      </c>
      <c r="G73" s="1"/>
      <c r="H73" s="4">
        <f t="shared" si="19"/>
        <v>0</v>
      </c>
      <c r="I73" s="5">
        <v>1</v>
      </c>
      <c r="J73" s="1"/>
      <c r="K73" s="4">
        <f t="shared" si="20"/>
        <v>0</v>
      </c>
      <c r="L73" s="5">
        <v>1</v>
      </c>
      <c r="M73" s="1"/>
      <c r="N73" s="4">
        <f t="shared" si="21"/>
        <v>0</v>
      </c>
    </row>
    <row r="74" spans="1:14" ht="18" customHeight="1" x14ac:dyDescent="0.15">
      <c r="A74" s="27" t="s">
        <v>46</v>
      </c>
      <c r="B74" s="29"/>
      <c r="C74" s="15"/>
      <c r="D74" s="16"/>
      <c r="E74" s="17">
        <f>SUM(E66:E73)</f>
        <v>0</v>
      </c>
      <c r="F74" s="15"/>
      <c r="G74" s="16"/>
      <c r="H74" s="17">
        <f>SUM(H66:H73)</f>
        <v>0</v>
      </c>
      <c r="I74" s="15"/>
      <c r="J74" s="16"/>
      <c r="K74" s="17">
        <f>SUM(K66:K73)</f>
        <v>0</v>
      </c>
      <c r="L74" s="15"/>
      <c r="M74" s="16"/>
      <c r="N74" s="17">
        <f>SUM(N66:N73)</f>
        <v>0</v>
      </c>
    </row>
    <row r="75" spans="1:14" ht="18" customHeight="1" x14ac:dyDescent="0.15">
      <c r="A75" s="27" t="s">
        <v>16</v>
      </c>
      <c r="B75" s="29"/>
      <c r="C75" s="15"/>
      <c r="D75" s="18"/>
      <c r="E75" s="17">
        <f>ROUNDDOWN(E74*0.1,0)</f>
        <v>0</v>
      </c>
      <c r="F75" s="15"/>
      <c r="G75" s="18"/>
      <c r="H75" s="17">
        <f>ROUNDDOWN(H74*0.1,0)</f>
        <v>0</v>
      </c>
      <c r="I75" s="15"/>
      <c r="J75" s="18"/>
      <c r="K75" s="17">
        <f>ROUNDDOWN(K74*0.1,0)</f>
        <v>0</v>
      </c>
      <c r="L75" s="15"/>
      <c r="M75" s="18"/>
      <c r="N75" s="17">
        <f>ROUNDDOWN(N74*0.1,0)</f>
        <v>0</v>
      </c>
    </row>
    <row r="76" spans="1:14" ht="18" customHeight="1" thickBot="1" x14ac:dyDescent="0.2">
      <c r="A76" s="27" t="s">
        <v>47</v>
      </c>
      <c r="B76" s="29"/>
      <c r="C76" s="19"/>
      <c r="D76" s="20"/>
      <c r="E76" s="21">
        <f>E74+E75</f>
        <v>0</v>
      </c>
      <c r="F76" s="19"/>
      <c r="G76" s="20"/>
      <c r="H76" s="21">
        <f>H74+H75</f>
        <v>0</v>
      </c>
      <c r="I76" s="19"/>
      <c r="J76" s="20"/>
      <c r="K76" s="21">
        <f>K74+K75</f>
        <v>0</v>
      </c>
      <c r="L76" s="19"/>
      <c r="M76" s="20"/>
      <c r="N76" s="21">
        <f>N74+N75</f>
        <v>0</v>
      </c>
    </row>
    <row r="77" spans="1:14" ht="18" customHeight="1" thickBot="1" x14ac:dyDescent="0.2">
      <c r="A77" s="48" t="s">
        <v>60</v>
      </c>
      <c r="B77" s="52"/>
      <c r="C77" s="49">
        <f>E76+H76+K76+N76</f>
        <v>0</v>
      </c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1"/>
    </row>
  </sheetData>
  <mergeCells count="55">
    <mergeCell ref="L63:N63"/>
    <mergeCell ref="C77:N77"/>
    <mergeCell ref="A75:B75"/>
    <mergeCell ref="A76:B76"/>
    <mergeCell ref="A77:B77"/>
    <mergeCell ref="F63:H63"/>
    <mergeCell ref="I63:K63"/>
    <mergeCell ref="C64:E64"/>
    <mergeCell ref="F64:H64"/>
    <mergeCell ref="I64:K64"/>
    <mergeCell ref="A74:B74"/>
    <mergeCell ref="A63:A65"/>
    <mergeCell ref="B63:B65"/>
    <mergeCell ref="C63:E63"/>
    <mergeCell ref="L64:N64"/>
    <mergeCell ref="F37:H37"/>
    <mergeCell ref="I37:K37"/>
    <mergeCell ref="L37:N37"/>
    <mergeCell ref="A60:B60"/>
    <mergeCell ref="A61:B61"/>
    <mergeCell ref="C61:N61"/>
    <mergeCell ref="A36:A38"/>
    <mergeCell ref="B36:B38"/>
    <mergeCell ref="C36:E36"/>
    <mergeCell ref="A56:B56"/>
    <mergeCell ref="A57:B57"/>
    <mergeCell ref="F36:H36"/>
    <mergeCell ref="I36:K36"/>
    <mergeCell ref="L36:N36"/>
    <mergeCell ref="C37:E37"/>
    <mergeCell ref="A29:B29"/>
    <mergeCell ref="A30:B30"/>
    <mergeCell ref="A33:B33"/>
    <mergeCell ref="A34:B34"/>
    <mergeCell ref="C34:Q34"/>
    <mergeCell ref="I9:K9"/>
    <mergeCell ref="L9:N9"/>
    <mergeCell ref="O9:Q9"/>
    <mergeCell ref="C10:E10"/>
    <mergeCell ref="F10:H10"/>
    <mergeCell ref="I10:K10"/>
    <mergeCell ref="L10:N10"/>
    <mergeCell ref="O10:Q10"/>
    <mergeCell ref="C6:E6"/>
    <mergeCell ref="F6:H6"/>
    <mergeCell ref="A9:A11"/>
    <mergeCell ref="B9:B11"/>
    <mergeCell ref="C9:E9"/>
    <mergeCell ref="F9:H9"/>
    <mergeCell ref="C3:E3"/>
    <mergeCell ref="F3:H3"/>
    <mergeCell ref="C4:E4"/>
    <mergeCell ref="F4:H4"/>
    <mergeCell ref="C5:E5"/>
    <mergeCell ref="F5:H5"/>
  </mergeCells>
  <phoneticPr fontId="3"/>
  <printOptions horizontalCentered="1"/>
  <pageMargins left="0.70866141732283472" right="0.31496062992125984" top="0.35433070866141736" bottom="0.15748031496062992" header="0.31496062992125984" footer="0.31496062992125984"/>
  <pageSetup paperSize="9" scale="49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1deb87d-ee6a-440f-a504-3cfe4950ad4a" xsi:nil="true"/>
    <_x4f5c__x6210__x65e5__x6642_ xmlns="d1deb87d-ee6a-440f-a504-3cfe4950ad4a" xsi:nil="true"/>
    <lcf76f155ced4ddcb4097134ff3c332f xmlns="d1deb87d-ee6a-440f-a504-3cfe4950ad4a">
      <Terms xmlns="http://schemas.microsoft.com/office/infopath/2007/PartnerControls"/>
    </lcf76f155ced4ddcb4097134ff3c332f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869217B9-0A05-4660-9533-699E1ABBCB57}"/>
</file>

<file path=customXml/itemProps2.xml><?xml version="1.0" encoding="utf-8"?>
<ds:datastoreItem xmlns:ds="http://schemas.openxmlformats.org/officeDocument/2006/customXml" ds:itemID="{A87B37B0-3475-41D1-B221-5C2F0CE65565}"/>
</file>

<file path=customXml/itemProps3.xml><?xml version="1.0" encoding="utf-8"?>
<ds:datastoreItem xmlns:ds="http://schemas.openxmlformats.org/officeDocument/2006/customXml" ds:itemID="{7D486646-4C70-4281-B62F-BA767052A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2026-06-30T00:12:51Z</dcterms:created>
  <dcterms:modified xsi:type="dcterms:W3CDTF">2026-06-30T00:12:54Z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0x010100A74A9B528AA10B4B8EDBFB1FD288559D</vt:lpwstr>
  </property>
</Properties>
</file>